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6FC4997-1DB4-47D9-A538-ACEC2574C884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Log'!$A$1:$G$792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F14" i="2" l="1"/>
  <c r="B7" i="8"/>
  <c r="G7" i="7"/>
  <c r="G8" i="7"/>
  <c r="G9" i="7"/>
  <c r="G10" i="7"/>
  <c r="G11" i="7"/>
  <c r="G12" i="7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Y2" i="8"/>
  <c r="W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791" i="7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F9" i="5" s="1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F21" i="5" s="1"/>
  <c r="H21" i="5" s="1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AF8" i="6" s="1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F2" i="2"/>
  <c r="C2" i="2"/>
  <c r="L2" i="2" l="1"/>
  <c r="O30" i="2"/>
  <c r="O38" i="2" s="1"/>
  <c r="F30" i="2"/>
  <c r="Q2" i="8"/>
  <c r="A3" i="8"/>
  <c r="B6" i="2" s="1"/>
  <c r="K7" i="2" s="1"/>
  <c r="K8" i="2" s="1"/>
  <c r="G36" i="7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6" i="7" s="1"/>
  <c r="G5" i="7" s="1"/>
  <c r="G1" i="7" s="1" a="1"/>
  <c r="G1" i="7" s="1"/>
  <c r="B5" i="2" s="1"/>
  <c r="B7" i="2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F16" i="5" s="1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K5" i="5" l="1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F16" i="2"/>
  <c r="F25" i="2"/>
  <c r="L15" i="4"/>
  <c r="K15" i="4"/>
  <c r="L24" i="5"/>
  <c r="K9" i="5"/>
  <c r="L25" i="5"/>
  <c r="M68" i="4"/>
  <c r="N68" i="4"/>
  <c r="T5" i="5" l="1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F1" i="2"/>
  <c r="F3" i="2" s="1"/>
  <c r="O35" i="2"/>
  <c r="M84" i="13"/>
  <c r="M85" i="14"/>
  <c r="N82" i="13"/>
  <c r="J81" i="13" a="1"/>
  <c r="J81" i="13" s="1"/>
  <c r="O37" i="2"/>
  <c r="P26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<sst xmlns="http://schemas.openxmlformats.org/spreadsheetml/2006/main" count="2687" uniqueCount="861">
  <si>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</si>
  <si>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</si>
  <si>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</si>
  <si>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</si>
  <si>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</si>
  <si>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</si>
  <si>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</si>
  <si>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</si>
  <si>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</si>
  <si>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</si>
  <si>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</si>
  <si>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</si>
  <si>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</si>
  <si>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</si>
  <si>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</si>
  <si>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</si>
  <si>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</si>
  <si>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</si>
  <si>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</si>
  <si>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</si>
  <si>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</si>
  <si>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</si>
  <si>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</si>
  <si>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</si>
  <si>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</si>
  <si>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</si>
  <si>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</si>
  <si>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</si>
  <si>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</si>
  <si>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</si>
  <si>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</si>
  <si>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</si>
  <si>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</si>
  <si>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</si>
  <si>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</si>
  <si>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</si>
  <si>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</si>
  <si>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</si>
  <si>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</si>
  <si>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</si>
  <si>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</si>
  <si>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</si>
  <si>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</si>
  <si>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</si>
  <si>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</si>
  <si>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</si>
  <si>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</si>
  <si>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</si>
  <si>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</si>
  <si>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</si>
  <si>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</si>
  <si>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</si>
  <si>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</si>
  <si>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</si>
  <si>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</si>
  <si>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</si>
  <si>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</si>
  <si>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</si>
  <si>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</si>
  <si>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</si>
  <si>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</si>
  <si>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</si>
  <si>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</si>
  <si>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</si>
  <si>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</si>
  <si>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</si>
  <si>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</si>
  <si>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</si>
  <si>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</si>
  <si>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</si>
  <si>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</si>
  <si>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</si>
  <si>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</si>
  <si>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</si>
  <si>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</si>
  <si>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</si>
  <si>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</si>
  <si>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</si>
  <si>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</si>
  <si>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</si>
  <si>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</si>
  <si>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</si>
  <si>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</si>
  <si>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</si>
  <si>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</si>
  <si>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</si>
  <si>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</si>
  <si>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</si>
  <si>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</si>
  <si>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</si>
  <si>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</si>
  <si>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</si>
  <si>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</si>
  <si>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</si>
  <si>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</si>
  <si>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</si>
  <si>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</si>
  <si>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</si>
  <si>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</si>
  <si>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</si>
  <si>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</si>
  <si>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</si>
  <si>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</si>
  <si>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</si>
  <si>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</si>
  <si>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</si>
  <si>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</si>
  <si>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</si>
  <si>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</si>
  <si>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</si>
  <si>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</si>
  <si>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</si>
  <si>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</si>
  <si>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</si>
  <si>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</si>
  <si>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</si>
  <si>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</si>
  <si>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</si>
  <si>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</si>
  <si>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</si>
  <si>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</si>
  <si>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</si>
  <si>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</si>
  <si>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</si>
  <si>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</si>
  <si>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</si>
  <si>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</si>
  <si>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</si>
  <si>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</si>
  <si>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</si>
  <si>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</si>
  <si>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</si>
  <si>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</si>
  <si>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</si>
  <si>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</si>
  <si>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</si>
  <si>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</si>
  <si>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</si>
  <si>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</si>
  <si>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</si>
  <si>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</si>
  <si>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</si>
  <si>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</si>
  <si>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</si>
  <si>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</si>
  <si>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</si>
  <si>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</si>
  <si>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</si>
  <si>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</si>
  <si>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</si>
  <si>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</si>
  <si>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</si>
  <si>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</si>
  <si>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</si>
  <si>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</si>
  <si>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</si>
  <si>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</si>
  <si>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</si>
  <si>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</si>
  <si>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</si>
  <si>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</si>
  <si>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</si>
  <si>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</si>
  <si>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</si>
  <si>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</si>
  <si>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</si>
  <si>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</si>
  <si>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</si>
  <si>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</si>
  <si>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</si>
  <si>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</si>
  <si>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</si>
  <si>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</si>
  <si>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</si>
  <si>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</si>
  <si>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</si>
  <si>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</si>
  <si>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</si>
  <si>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</si>
  <si>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</si>
  <si>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</si>
  <si>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</si>
  <si>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</si>
  <si>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</si>
  <si>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</si>
  <si>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</si>
  <si>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</si>
  <si>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</si>
  <si>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</si>
  <si>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</si>
  <si>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</si>
  <si>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</si>
  <si>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</si>
  <si>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</si>
  <si>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</si>
  <si>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</si>
  <si>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</si>
  <si>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</si>
  <si>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</si>
  <si>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</si>
  <si>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</si>
  <si>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</si>
  <si>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</si>
  <si>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</si>
  <si>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</si>
  <si>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</si>
  <si>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</si>
  <si>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</si>
  <si>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</si>
  <si>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</si>
  <si>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</si>
  <si>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</si>
  <si>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</si>
  <si>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</si>
  <si>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</si>
  <si>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</si>
  <si>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</si>
  <si>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</si>
  <si>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</si>
  <si>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</si>
  <si>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</si>
  <si>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</si>
  <si>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</si>
  <si>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</si>
  <si>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</si>
  <si>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</si>
  <si>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</si>
  <si>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</si>
  <si>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</si>
  <si>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</si>
  <si>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</si>
  <si>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</si>
  <si>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</si>
  <si>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</si>
  <si>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</si>
  <si>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</si>
  <si>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</si>
  <si>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</si>
  <si>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</si>
  <si>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</si>
  <si>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</si>
  <si>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</si>
  <si>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</si>
  <si>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</si>
  <si>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</si>
  <si>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</si>
  <si>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</si>
  <si>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</si>
  <si>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</si>
  <si>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</si>
  <si>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</si>
  <si>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</si>
  <si>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</si>
  <si>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</si>
  <si>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</si>
  <si>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</si>
  <si>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</si>
  <si>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</si>
  <si>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</si>
  <si>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</si>
  <si>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</si>
  <si>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</si>
  <si>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</si>
  <si>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</si>
  <si>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</si>
  <si>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</si>
  <si>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</si>
  <si>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</si>
  <si>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</si>
  <si>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</si>
  <si>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</si>
  <si>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</si>
  <si>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</si>
  <si>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</si>
  <si>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</si>
  <si>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</si>
  <si>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</si>
  <si>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</si>
  <si>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</si>
  <si>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</si>
  <si>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</si>
  <si>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</si>
  <si>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</si>
  <si>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</si>
  <si>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</si>
  <si>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</si>
  <si>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</si>
  <si>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</si>
  <si>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</si>
  <si>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</si>
  <si>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</si>
  <si>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</si>
  <si>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</si>
  <si>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</si>
  <si>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</si>
  <si>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</si>
  <si>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</si>
  <si>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</si>
  <si>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</si>
  <si>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</si>
  <si>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</si>
  <si>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</si>
  <si>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</si>
  <si>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</si>
  <si>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</si>
  <si>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</si>
  <si>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</si>
  <si>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</si>
  <si>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</si>
  <si>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</si>
  <si>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</si>
  <si>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</si>
  <si>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</si>
  <si>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</si>
  <si>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</si>
  <si>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</si>
  <si>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</si>
  <si>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</si>
  <si>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</si>
  <si>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</si>
  <si>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</si>
  <si>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</si>
  <si>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</si>
  <si>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</si>
  <si>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</si>
  <si>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</si>
  <si>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</si>
  <si>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</si>
  <si>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</si>
  <si>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</si>
  <si>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</si>
  <si>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</si>
  <si>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</si>
  <si>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</si>
  <si>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</si>
  <si>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</si>
  <si>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</si>
  <si>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</si>
  <si>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</si>
  <si>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</si>
  <si>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</si>
  <si>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</si>
  <si>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</si>
  <si>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</si>
  <si>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</si>
  <si>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</si>
  <si>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</si>
  <si>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</si>
  <si>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</si>
  <si>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</si>
  <si>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</si>
  <si>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</si>
  <si>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</si>
  <si>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</si>
  <si>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</si>
  <si>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</si>
  <si>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</si>
  <si>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</si>
  <si>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Interest Income</t>
  </si>
  <si>
    <t>Bowling Fees</t>
  </si>
  <si>
    <t>Gulf Oil</t>
  </si>
  <si>
    <t>Mahd House</t>
  </si>
  <si>
    <t>Hotshots Bar &amp; Grill</t>
  </si>
  <si>
    <t>McDonalds</t>
  </si>
  <si>
    <t>OnlyFans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</si>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</sst>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0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793</v>
      </c>
      <c r="B1" t="s">
        <v>823</v>
      </c>
      <c r="C1" s="534" t="s">
        <v>847</v>
      </c>
    </row>
    <row r="2" spans="1:3" x14ac:dyDescent="0.3">
      <c r="A2" t="s">
        <v>106</v>
      </c>
      <c r="B2" t="s">
        <v>824</v>
      </c>
      <c r="C2" s="535">
        <v>1975.0252370000001</v>
      </c>
    </row>
    <row r="3" spans="1:3" x14ac:dyDescent="0.3">
      <c r="A3" t="s">
        <v>106</v>
      </c>
      <c r="B3" t="s">
        <v>825</v>
      </c>
      <c r="C3" s="535">
        <v>951.31528000000003</v>
      </c>
    </row>
    <row r="4" spans="1:3" x14ac:dyDescent="0.3">
      <c r="A4" t="s">
        <v>106</v>
      </c>
      <c r="B4" t="s">
        <v>826</v>
      </c>
      <c r="C4" s="535">
        <v>1353.018769</v>
      </c>
    </row>
    <row r="5" spans="1:3" x14ac:dyDescent="0.3">
      <c r="A5" t="s">
        <v>827</v>
      </c>
      <c r="B5" t="s">
        <v>824</v>
      </c>
      <c r="C5" s="535">
        <v>461.22561999999999</v>
      </c>
    </row>
    <row r="6" spans="1:3" x14ac:dyDescent="0.3">
      <c r="A6" t="s">
        <v>827</v>
      </c>
      <c r="B6" t="s">
        <v>825</v>
      </c>
      <c r="C6" s="535">
        <v>733.12704199999996</v>
      </c>
    </row>
    <row r="7" spans="1:3" x14ac:dyDescent="0.3">
      <c r="A7" t="s">
        <v>829</v>
      </c>
      <c r="B7" t="s">
        <v>828</v>
      </c>
      <c r="C7" s="535">
        <v>203.505</v>
      </c>
    </row>
    <row r="8" spans="1:3" x14ac:dyDescent="0.3">
      <c r="A8" t="s">
        <v>829</v>
      </c>
      <c r="B8" t="s">
        <v>830</v>
      </c>
      <c r="C8" s="535">
        <v>1217.0540000000001</v>
      </c>
    </row>
    <row r="9" spans="1:3" x14ac:dyDescent="0.3">
      <c r="A9" t="s">
        <v>829</v>
      </c>
      <c r="B9" t="s">
        <v>831</v>
      </c>
      <c r="C9" s="535">
        <v>138.60499999999999</v>
      </c>
    </row>
    <row r="10" spans="1:3" x14ac:dyDescent="0.3">
      <c r="A10" t="s">
        <v>832</v>
      </c>
      <c r="B10" t="s">
        <v>830</v>
      </c>
      <c r="C10" s="535">
        <v>677.71900000000005</v>
      </c>
    </row>
    <row r="11" spans="1:3" x14ac:dyDescent="0.3">
      <c r="A11" t="s">
        <v>54</v>
      </c>
      <c r="B11" t="s">
        <v>833</v>
      </c>
      <c r="C11" s="535">
        <v>50.346319999999999</v>
      </c>
    </row>
    <row r="12" spans="1:3" x14ac:dyDescent="0.3">
      <c r="A12" t="s">
        <v>54</v>
      </c>
      <c r="B12" t="s">
        <v>834</v>
      </c>
      <c r="C12" s="535">
        <v>32.164059999999999</v>
      </c>
    </row>
    <row r="13" spans="1:3" x14ac:dyDescent="0.3">
      <c r="A13" t="s">
        <v>54</v>
      </c>
      <c r="B13" t="s">
        <v>835</v>
      </c>
      <c r="C13" s="535">
        <v>224.54397</v>
      </c>
    </row>
    <row r="14" spans="1:3" x14ac:dyDescent="0.3">
      <c r="A14" t="s">
        <v>54</v>
      </c>
      <c r="B14" t="s">
        <v>836</v>
      </c>
      <c r="C14" s="535">
        <v>211.67348999999999</v>
      </c>
    </row>
    <row r="15" spans="1:3" x14ac:dyDescent="0.3">
      <c r="A15" t="s">
        <v>54</v>
      </c>
      <c r="B15" t="s">
        <v>837</v>
      </c>
      <c r="C15" s="535">
        <v>204.95385999999999</v>
      </c>
    </row>
    <row r="16" spans="1:3" x14ac:dyDescent="0.3">
      <c r="A16" t="s">
        <v>59</v>
      </c>
      <c r="B16" t="s">
        <v>838</v>
      </c>
      <c r="C16" s="535">
        <v>0.10882</v>
      </c>
    </row>
    <row r="17" spans="1:3" x14ac:dyDescent="0.3">
      <c r="A17" t="s">
        <v>59</v>
      </c>
      <c r="B17" t="s">
        <v>839</v>
      </c>
      <c r="C17" s="535">
        <v>1.6377699999999999</v>
      </c>
    </row>
    <row r="18" spans="1:3" x14ac:dyDescent="0.3">
      <c r="A18" t="s">
        <v>59</v>
      </c>
      <c r="B18" t="s">
        <v>840</v>
      </c>
      <c r="C18" s="535">
        <v>22.54139</v>
      </c>
    </row>
    <row r="19" spans="1:3" x14ac:dyDescent="0.3">
      <c r="A19" t="s">
        <v>59</v>
      </c>
      <c r="B19" t="s">
        <v>841</v>
      </c>
      <c r="C19" s="535">
        <v>5.2892619999999999</v>
      </c>
    </row>
    <row r="20" spans="1:3" x14ac:dyDescent="0.3">
      <c r="A20" t="s">
        <v>59</v>
      </c>
      <c r="B20" t="s">
        <v>842</v>
      </c>
      <c r="C20" s="535">
        <v>32.208689999999997</v>
      </c>
    </row>
    <row r="21" spans="1:3" x14ac:dyDescent="0.3">
      <c r="A21" t="s">
        <v>59</v>
      </c>
      <c r="B21" t="s">
        <v>843</v>
      </c>
      <c r="C21" s="535">
        <v>144.69972000000001</v>
      </c>
    </row>
    <row r="22" spans="1:3" x14ac:dyDescent="0.3">
      <c r="A22" t="s">
        <v>59</v>
      </c>
      <c r="B22" t="s">
        <v>844</v>
      </c>
      <c r="C22" s="535">
        <v>364.74335000000002</v>
      </c>
    </row>
    <row r="23" spans="1:3" x14ac:dyDescent="0.3">
      <c r="A23" s="532" t="s">
        <v>845</v>
      </c>
      <c r="B23" s="532" t="s">
        <v>833</v>
      </c>
      <c r="C23" s="535">
        <v>8.55701</v>
      </c>
    </row>
    <row r="24" spans="1:3" x14ac:dyDescent="0.3">
      <c r="A24" s="532" t="s">
        <v>845</v>
      </c>
      <c r="B24" s="532" t="s">
        <v>835</v>
      </c>
      <c r="C24" s="535">
        <v>25.439640000000001</v>
      </c>
    </row>
    <row r="25" spans="1:3" x14ac:dyDescent="0.3">
      <c r="A25" s="532" t="s">
        <v>845</v>
      </c>
      <c r="B25" s="532" t="s">
        <v>846</v>
      </c>
      <c r="C25" s="535">
        <v>29.35069</v>
      </c>
    </row>
    <row r="26" spans="1:3" x14ac:dyDescent="0.3">
      <c r="A26" s="532" t="s">
        <v>845</v>
      </c>
      <c r="B26" s="532" t="s">
        <v>836</v>
      </c>
      <c r="C26" s="535">
        <v>22.982579999999999</v>
      </c>
    </row>
    <row r="27" spans="1:3" x14ac:dyDescent="0.3">
      <c r="A27" s="532" t="s">
        <v>845</v>
      </c>
      <c r="B27" s="532" t="s">
        <v>837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H19" sqref="H1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0" t="s">
        <v>34</v>
      </c>
      <c r="B1" s="541"/>
      <c r="C1" s="542"/>
      <c r="E1" s="5" t="s">
        <v>35</v>
      </c>
      <c r="F1" s="6">
        <f ca="1">SUM($B$7,$B$19,$B$26,$B$31,$B$38)</f>
        <v>1685590.9499999997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46149</v>
      </c>
      <c r="E2" s="13" t="s">
        <v>40</v>
      </c>
      <c r="F2" s="16">
        <f>F14</f>
        <v>184935.56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1725753.6984999995</v>
      </c>
    </row>
    <row r="3" spans="1:18" ht="14.4" x14ac:dyDescent="0.3">
      <c r="A3" s="13" t="s">
        <v>44</v>
      </c>
      <c r="B3" s="14">
        <v>0</v>
      </c>
      <c r="C3" s="15">
        <f t="shared" ca="1" si="0"/>
        <v>46149</v>
      </c>
      <c r="E3" s="21" t="s">
        <v>45</v>
      </c>
      <c r="F3" s="22">
        <f ca="1">F1-F2</f>
        <v>1500655.3899999997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1984616.7532749993</v>
      </c>
    </row>
    <row r="4" spans="1:18" ht="14.4" x14ac:dyDescent="0.3">
      <c r="A4" s="13" t="s">
        <v>49</v>
      </c>
      <c r="B4" s="14">
        <v>0</v>
      </c>
      <c r="C4" s="15">
        <f t="shared" ca="1" si="0"/>
        <v>46149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2282309.2662662491</v>
      </c>
    </row>
    <row r="5" spans="1:18" ht="14.4" x14ac:dyDescent="0.3">
      <c r="A5" s="13" t="s">
        <v>52</v>
      </c>
      <c r="B5" s="14">
        <f ca="1">'Checking Transaction Log'!G1</f>
        <v>999.49999999998454</v>
      </c>
      <c r="C5" s="15">
        <f t="shared" ca="1" si="0"/>
        <v>46149</v>
      </c>
      <c r="E5" s="543" t="s">
        <v>53</v>
      </c>
      <c r="F5" s="541"/>
      <c r="G5" s="542"/>
      <c r="H5" s="17"/>
      <c r="J5" s="29" t="s">
        <v>54</v>
      </c>
      <c r="K5" s="30">
        <f>B10</f>
        <v>89587.18</v>
      </c>
      <c r="L5" s="20">
        <f ca="1">K5/F3</f>
        <v>5.9698702711486619E-2</v>
      </c>
      <c r="N5" s="5" t="s">
        <v>55</v>
      </c>
      <c r="O5" s="6"/>
      <c r="P5" s="11"/>
      <c r="Q5" s="23" t="s">
        <v>56</v>
      </c>
      <c r="R5" s="23">
        <f t="shared" ca="1" si="1"/>
        <v>2624655.6562061864</v>
      </c>
    </row>
    <row r="6" spans="1:18" ht="14.4" x14ac:dyDescent="0.3">
      <c r="A6" s="13" t="s">
        <v>57</v>
      </c>
      <c r="B6" s="14">
        <f>'Savings Transaction Log'!A3</f>
        <v>22679.47</v>
      </c>
      <c r="C6" s="15">
        <f t="shared" ca="1" si="0"/>
        <v>46149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1.2611156516087284E-2</v>
      </c>
      <c r="N6" s="21" t="s">
        <v>60</v>
      </c>
      <c r="O6" s="22"/>
      <c r="P6" s="11"/>
      <c r="Q6" s="23" t="s">
        <v>61</v>
      </c>
      <c r="R6" s="23">
        <f t="shared" ca="1" si="1"/>
        <v>3018354.0046371142</v>
      </c>
    </row>
    <row r="7" spans="1:18" ht="14.4" x14ac:dyDescent="0.3">
      <c r="A7" s="21" t="s">
        <v>62</v>
      </c>
      <c r="B7" s="33">
        <f ca="1">SUM(B2:B6)</f>
        <v>23778.969999999987</v>
      </c>
      <c r="C7" s="34">
        <f ca="1">B7/F3</f>
        <v>1.5845723247627154E-2</v>
      </c>
      <c r="E7" s="569" t="s">
        <v>854</v>
      </c>
      <c r="F7" s="14">
        <v>18968</v>
      </c>
      <c r="G7" s="32">
        <v>46149</v>
      </c>
      <c r="H7" s="7"/>
      <c r="J7" s="18" t="s">
        <v>64</v>
      </c>
      <c r="K7" s="30">
        <f>IF((B3+B4+B6)&gt;10000,(B3+B4+B6-10000),0)</f>
        <v>12679.470000000001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3471107.105332681</v>
      </c>
    </row>
    <row r="8" spans="1:18" ht="14.4" x14ac:dyDescent="0.3">
      <c r="B8" s="7"/>
      <c r="C8" s="37"/>
      <c r="E8" s="31" t="s">
        <v>860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121191.65</v>
      </c>
      <c r="L8" s="20">
        <f ca="1">K8/F3</f>
        <v>8.0759147508209742E-2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3991773.1711325827</v>
      </c>
    </row>
    <row r="9" spans="1:18" ht="14.4" x14ac:dyDescent="0.3">
      <c r="A9" s="540" t="s">
        <v>71</v>
      </c>
      <c r="B9" s="541"/>
      <c r="C9" s="542"/>
      <c r="E9" s="568" t="s">
        <v>859</v>
      </c>
      <c r="F9" s="566">
        <v>10040</v>
      </c>
      <c r="G9" s="567">
        <v>46149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4590539.1468024701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68" t="s">
        <v>855</v>
      </c>
      <c r="F10" s="566">
        <v>11965.33</v>
      </c>
      <c r="G10" s="567">
        <v>46149</v>
      </c>
      <c r="H10" s="17"/>
      <c r="I10" s="7"/>
      <c r="J10" s="18" t="s">
        <v>54</v>
      </c>
      <c r="K10" s="30">
        <f>(K8*K2)-K5</f>
        <v>1306.5574999999953</v>
      </c>
      <c r="L10" s="40">
        <f t="shared" ref="L10:L11" si="3">K10+K5</f>
        <v>90893.737499999988</v>
      </c>
      <c r="P10" s="11"/>
      <c r="Q10" s="23" t="s">
        <v>75</v>
      </c>
      <c r="R10" s="23">
        <f t="shared" ca="1" si="1"/>
        <v>5279120.0188228404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65" t="s">
        <v>856</v>
      </c>
      <c r="F11" s="566">
        <v>1440.63</v>
      </c>
      <c r="G11" s="567">
        <v>46149</v>
      </c>
      <c r="H11" s="17"/>
      <c r="I11" s="7"/>
      <c r="J11" s="43" t="s">
        <v>78</v>
      </c>
      <c r="K11" s="44">
        <f>(K8*K3)-K6</f>
        <v>11372.912499999999</v>
      </c>
      <c r="L11" s="45">
        <f t="shared" si="3"/>
        <v>30297.912499999999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6070988.0216462659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65" t="s">
        <v>857</v>
      </c>
      <c r="F12" s="566">
        <v>3944.13</v>
      </c>
      <c r="G12" s="567">
        <v>46149</v>
      </c>
      <c r="I12" s="7"/>
      <c r="J12" s="49"/>
      <c r="K12" s="25"/>
      <c r="L12" s="50">
        <f ca="1">L11/F3</f>
        <v>2.0189786877052435E-2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65" t="s">
        <v>858</v>
      </c>
      <c r="F13" s="566">
        <v>815.04</v>
      </c>
      <c r="G13" s="567">
        <v>46149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184935.56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6.7816115997157755E-2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132291.14999999997</v>
      </c>
      <c r="I16" s="7"/>
      <c r="J16" s="18" t="s">
        <v>46</v>
      </c>
      <c r="K16" s="63">
        <f>B12</f>
        <v>18925</v>
      </c>
      <c r="L16" s="20">
        <f ca="1">K16/F3</f>
        <v>1.2611156516087284E-2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8.0427272513245038E-2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56">
        <f ca="1">F3</f>
        <v>1500655.3899999997</v>
      </c>
      <c r="F20" s="44">
        <f ca="1">E20-E22</f>
        <v>85652.95999999973</v>
      </c>
      <c r="G20" s="34">
        <f ca="1">(E20-E22)/E22</f>
        <v>6.0532023255959876E-2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40" t="s">
        <v>102</v>
      </c>
      <c r="B21" s="541"/>
      <c r="C21" s="54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0.24967230500000015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1663124.099841269</v>
      </c>
      <c r="G22" s="34">
        <f ca="1">(F22-E22)/E22</f>
        <v>0.17535070228909008</v>
      </c>
      <c r="I22" s="7"/>
      <c r="J22" s="81">
        <v>3000000</v>
      </c>
      <c r="K22" s="50">
        <f ca="1">1-($E$20/J22)</f>
        <v>0.4997815366666668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0.62483615250000013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0.69986892200000006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23778.969999999987</v>
      </c>
      <c r="G25" s="77">
        <f ca="1">F25/SUM($F$25:$F$31)</f>
        <v>1.555339397474924E-2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0.70843603873638183</v>
      </c>
      <c r="E26" s="80" t="s">
        <v>103</v>
      </c>
      <c r="F26" s="30">
        <f>(B11)</f>
        <v>12181.44</v>
      </c>
      <c r="G26" s="20">
        <f ca="1">F26/SUM($F$25:$F$31)</f>
        <v>7.9676594696813825E-3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ca="1">F27/SUM($F$25:$F$31)</f>
        <v>5.859735327588942E-2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40" t="s">
        <v>115</v>
      </c>
      <c r="B28" s="541"/>
      <c r="C28" s="542"/>
      <c r="E28" s="80" t="s">
        <v>110</v>
      </c>
      <c r="F28" s="30">
        <f>B12</f>
        <v>18925</v>
      </c>
      <c r="G28" s="20">
        <f ca="1">F28/SUM($F$25:$F$31)</f>
        <v>1.2378500034784077E-2</v>
      </c>
      <c r="I28" s="7"/>
      <c r="J28" s="49"/>
      <c r="K28" s="25"/>
      <c r="L28" s="11"/>
      <c r="N28" s="13" t="s">
        <v>121</v>
      </c>
      <c r="O28" s="14">
        <f t="shared" ref="O28:O29" si="6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ca="1">F29/SUM($F$25:$F$31)</f>
        <v>0.69536648117514344</v>
      </c>
      <c r="H29" s="86"/>
      <c r="I29" s="7"/>
      <c r="J29" s="49"/>
      <c r="K29" s="25"/>
      <c r="L29" s="11"/>
      <c r="N29" s="27" t="s">
        <v>123</v>
      </c>
      <c r="O29" s="51">
        <f t="shared" si="6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270482.96999999997</v>
      </c>
      <c r="G30" s="20">
        <f ca="1">F30/SUM($F$25:$F$31)</f>
        <v>0.17691801603981508</v>
      </c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0.18024322692766928</v>
      </c>
      <c r="E31" s="85" t="s">
        <v>118</v>
      </c>
      <c r="F31" s="44">
        <f>B38-F8-F7</f>
        <v>50786.600000000006</v>
      </c>
      <c r="G31" s="34">
        <f ca="1">F31/SUM($F$25:$F$31)</f>
        <v>3.3218596029937389E-2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40" t="s">
        <v>118</v>
      </c>
      <c r="B33" s="541"/>
      <c r="C33" s="54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7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7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7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3.3842946447551835E-2</v>
      </c>
      <c r="D38" s="86"/>
      <c r="E38" s="39"/>
      <c r="F38" s="11"/>
      <c r="G38" s="39"/>
      <c r="I38" s="7"/>
      <c r="N38" s="13" t="s">
        <v>115</v>
      </c>
      <c r="O38" s="14">
        <f>O30+O31</f>
        <v>275571.40099999995</v>
      </c>
      <c r="P38" s="20">
        <f t="shared" si="7"/>
        <v>0.18948797216135554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7"/>
        <v>1.3013178654027508E-2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8">SUM(O35:O39)</f>
        <v>1454294.9499999997</v>
      </c>
      <c r="P40" s="95">
        <f t="shared" si="8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/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7" t="s">
        <v>36</v>
      </c>
      <c r="C1" s="546"/>
      <c r="D1" s="548" t="s">
        <v>140</v>
      </c>
      <c r="E1" s="542"/>
      <c r="G1" s="96"/>
      <c r="H1" s="545" t="s">
        <v>36</v>
      </c>
      <c r="I1" s="546"/>
      <c r="J1" s="544" t="s">
        <v>140</v>
      </c>
      <c r="K1" s="542"/>
      <c r="M1" s="96"/>
      <c r="N1" s="545" t="s">
        <v>36</v>
      </c>
      <c r="O1" s="546"/>
      <c r="P1" s="544" t="s">
        <v>140</v>
      </c>
      <c r="Q1" s="542"/>
      <c r="S1" s="96"/>
      <c r="T1" s="545" t="s">
        <v>36</v>
      </c>
      <c r="U1" s="546"/>
      <c r="V1" s="544" t="s">
        <v>140</v>
      </c>
      <c r="W1" s="54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35621.74</v>
      </c>
      <c r="K2" s="102">
        <f>J2/D2</f>
        <v>0.52306498170243021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23544.95</v>
      </c>
      <c r="Q2" s="102">
        <f>P2/D2</f>
        <v>0.3457309733026695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9.3357105539137342E-2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4414.9799999999996</v>
      </c>
      <c r="Q4" s="114">
        <f t="shared" ref="Q4:Q19" si="5">P4/$D$2</f>
        <v>6.4828990187357355E-2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4919.18</v>
      </c>
      <c r="K5" s="102">
        <f t="shared" si="3"/>
        <v>7.2232597191798059E-2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3737.14</v>
      </c>
      <c r="Q5" s="102">
        <f t="shared" si="5"/>
        <v>5.4875676082061682E-2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2964</v>
      </c>
      <c r="Q6" s="102">
        <f t="shared" si="5"/>
        <v>4.3522989212935785E-2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3258.4500000000007</v>
      </c>
      <c r="K7" s="102">
        <f t="shared" si="3"/>
        <v>4.7846654588694547E-2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2502.5</v>
      </c>
      <c r="K8" s="102">
        <f t="shared" si="3"/>
        <v>3.6746383436360254E-2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1862.2800000000002</v>
      </c>
      <c r="Q8" s="102">
        <f t="shared" si="5"/>
        <v>2.734547650184415E-2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1600</v>
      </c>
      <c r="K9" s="102">
        <f t="shared" si="3"/>
        <v>2.3494191208062502E-2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800</v>
      </c>
      <c r="Q11" s="102">
        <f t="shared" si="5"/>
        <v>1.1747095604031251E-2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544.54</v>
      </c>
      <c r="Q12" s="102">
        <f t="shared" si="5"/>
        <v>7.9959543002739702E-3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1.0115130347241211E-2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613.40000000000009</v>
      </c>
      <c r="Q13" s="102">
        <f t="shared" si="5"/>
        <v>9.0070855543909634E-3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474.72999999999996</v>
      </c>
      <c r="Q14" s="102">
        <f t="shared" si="5"/>
        <v>6.9708733701271935E-3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9" t="s">
        <v>151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2448.7600000000002</v>
      </c>
      <c r="L6" s="222">
        <f t="shared" si="3"/>
        <v>10551.24</v>
      </c>
      <c r="M6" s="223">
        <f t="shared" si="4"/>
        <v>-0.81163384615384615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-2498.7600000000002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1556.0800000000002</v>
      </c>
      <c r="G24" s="243">
        <f t="shared" si="22"/>
        <v>3643.92</v>
      </c>
      <c r="H24" s="244">
        <f t="shared" si="23"/>
        <v>-0.70075384615384617</v>
      </c>
      <c r="I24" s="209"/>
      <c r="J24" s="245">
        <f>SUM('Proposed Budget'!$D$5:$D$12)</f>
        <v>5800</v>
      </c>
      <c r="K24" s="246">
        <f>SUM('Monthly Breakdown'!Q5:Q12)</f>
        <v>892.68000000000006</v>
      </c>
      <c r="L24" s="247">
        <f t="shared" si="24"/>
        <v>4907.32</v>
      </c>
      <c r="M24" s="248">
        <f t="shared" si="25"/>
        <v>-0.84608965517241375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51" t="s">
        <v>261</v>
      </c>
      <c r="B3" s="537"/>
      <c r="C3" s="277" t="s">
        <v>156</v>
      </c>
      <c r="D3" s="278"/>
      <c r="E3" s="279">
        <f t="shared" ref="E3:F3" si="0">SUM(E5:E46)</f>
        <v>70600.699999999983</v>
      </c>
      <c r="F3" s="279">
        <f t="shared" si="0"/>
        <v>166.79402063998816</v>
      </c>
      <c r="G3" s="280">
        <f>1-((E3/SUM(E3:F3)))</f>
        <v>2.3569298722284637E-3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2498.7599999999998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51" t="s">
        <v>262</v>
      </c>
      <c r="B4" s="552"/>
      <c r="C4" s="537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1187.6306000000002</v>
      </c>
      <c r="E5" s="300">
        <f>I5+K5+M5+O5+Q5+S5+U5+W5+Y5+AA5+AC5+AE5</f>
        <v>4919.18</v>
      </c>
      <c r="F5" s="300">
        <f t="shared" ref="F5:F12" si="2">J5+L5+N5+P5</f>
        <v>95.529999999999973</v>
      </c>
      <c r="G5" s="280">
        <f t="shared" ref="G5:G12" si="3">1-((E5/SUM(E5:F5)))</f>
        <v>1.9049955032294896E-2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214.71000000000004</v>
      </c>
      <c r="R5" s="281">
        <f t="shared" ref="R5:R12" si="8">H5-Q5</f>
        <v>985.29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1065.9023142857143</v>
      </c>
      <c r="E6" s="300">
        <f t="shared" ref="E6:E12" si="16">Q6+S6+U6+W6+Y6+AA6+AC6+AE6+I6+K6+M6+O6</f>
        <v>4414.9799999999996</v>
      </c>
      <c r="F6" s="300">
        <f t="shared" si="2"/>
        <v>609.23000000000059</v>
      </c>
      <c r="G6" s="280">
        <f t="shared" si="3"/>
        <v>0.12125886457771484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224.21</v>
      </c>
      <c r="R6" s="281">
        <f t="shared" si="8"/>
        <v>975.79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131.46751428571429</v>
      </c>
      <c r="E7" s="300">
        <f t="shared" si="16"/>
        <v>544.54</v>
      </c>
      <c r="F7" s="300">
        <f t="shared" si="2"/>
        <v>99.54000000000002</v>
      </c>
      <c r="G7" s="280">
        <f t="shared" si="3"/>
        <v>0.15454601912805854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44.08</v>
      </c>
      <c r="R7" s="281">
        <f t="shared" si="8"/>
        <v>105.92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604.17500000000007</v>
      </c>
      <c r="E8" s="300">
        <f t="shared" si="16"/>
        <v>2502.5</v>
      </c>
      <c r="F8" s="300">
        <f t="shared" si="2"/>
        <v>-1.9300000000000637</v>
      </c>
      <c r="G8" s="280">
        <f t="shared" si="3"/>
        <v>-7.7182402412256934E-4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100.57</v>
      </c>
      <c r="R8" s="281">
        <f t="shared" si="8"/>
        <v>499.43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902.25237142857145</v>
      </c>
      <c r="E9" s="300">
        <f t="shared" si="16"/>
        <v>3737.14</v>
      </c>
      <c r="F9" s="300">
        <f t="shared" si="2"/>
        <v>-888.01</v>
      </c>
      <c r="G9" s="280">
        <f t="shared" si="3"/>
        <v>-0.31167759982871956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49.13</v>
      </c>
      <c r="R9" s="281">
        <f t="shared" si="8"/>
        <v>650.87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786.68292857142876</v>
      </c>
      <c r="E10" s="300">
        <f t="shared" si="16"/>
        <v>3258.4500000000007</v>
      </c>
      <c r="F10" s="300">
        <f t="shared" si="2"/>
        <v>520.62999999999977</v>
      </c>
      <c r="G10" s="280">
        <f t="shared" si="3"/>
        <v>0.137766334663463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179.08</v>
      </c>
      <c r="R10" s="281">
        <f t="shared" si="8"/>
        <v>720.92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449.60760000000005</v>
      </c>
      <c r="E11" s="300">
        <f t="shared" si="16"/>
        <v>1862.2800000000002</v>
      </c>
      <c r="F11" s="300">
        <f t="shared" si="2"/>
        <v>-387.74999999999989</v>
      </c>
      <c r="G11" s="280">
        <f t="shared" si="3"/>
        <v>-0.2629651482167199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74.53</v>
      </c>
      <c r="R11" s="281">
        <f t="shared" si="8"/>
        <v>275.47000000000003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715.59428571428577</v>
      </c>
      <c r="E12" s="300">
        <f t="shared" si="16"/>
        <v>2964</v>
      </c>
      <c r="F12" s="300">
        <f t="shared" si="2"/>
        <v>-157.63000000000011</v>
      </c>
      <c r="G12" s="280">
        <f t="shared" si="3"/>
        <v>-5.6168644904271314E-2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6.37</v>
      </c>
      <c r="R12" s="281">
        <f t="shared" si="8"/>
        <v>693.63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1534.9545714285714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17.286285714285714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310.16087142857145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200.02598571428572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166.31048571428576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148.09228571428574</v>
      </c>
      <c r="E19" s="300">
        <f t="shared" si="18"/>
        <v>613.40000000000009</v>
      </c>
      <c r="F19" s="300">
        <f t="shared" si="19"/>
        <v>16.849999999999994</v>
      </c>
      <c r="G19" s="280">
        <f t="shared" si="20"/>
        <v>2.6735422451408253E-2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70.25</v>
      </c>
      <c r="R19" s="281">
        <f t="shared" si="25"/>
        <v>69.75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151.34674285714286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201.60734285714284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214.43202857142859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386.28571428571428</v>
      </c>
      <c r="E23" s="300">
        <f t="shared" si="18"/>
        <v>1600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0</v>
      </c>
      <c r="R23" s="281">
        <f t="shared" si="25"/>
        <v>400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193.14285714285714</v>
      </c>
      <c r="E24" s="300">
        <f t="shared" si="18"/>
        <v>800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0</v>
      </c>
      <c r="R24" s="281">
        <f t="shared" si="25"/>
        <v>200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96.827342857142852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114.61338571428571</v>
      </c>
      <c r="E27" s="300">
        <f t="shared" si="18"/>
        <v>474.72999999999996</v>
      </c>
      <c r="F27" s="300">
        <f t="shared" si="19"/>
        <v>-41.759999999999977</v>
      </c>
      <c r="G27" s="280">
        <f t="shared" si="20"/>
        <v>-9.6450100468854716E-2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32.97</v>
      </c>
      <c r="R27" s="281">
        <f t="shared" si="25"/>
        <v>67.03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1139.8712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107.13151428571427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85.429500000000019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65.658914285714289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338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309.02857142857141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24.142857142857142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24.142857142857142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43.457142857142863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386.28571428571428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362.14285714285717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96.571428571428569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82.085714285714289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222.11428571428573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43.457142857142863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60.357142857142861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4076.750785714285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8567.8968142857138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6145.4435714285719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1016.1994142857144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712.21428571428567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590"/>
  <sheetViews>
    <sheetView workbookViewId="0">
      <pane ySplit="4" topLeftCell="A5" activePane="bottomLeft" state="frozen"/>
      <selection pane="bottomLeft" activeCell="D25" sqref="D2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6" t="s">
        <v>261</v>
      </c>
      <c r="B1" s="537"/>
      <c r="C1" s="309" t="s">
        <v>268</v>
      </c>
      <c r="D1" s="310" t="s">
        <v>269</v>
      </c>
      <c r="E1" s="538" t="s">
        <v>270</v>
      </c>
      <c r="F1" s="537"/>
      <c r="G1" s="311">
        <f t="array" aca="1" ref="G1" ca="1">(SUM(INDIRECT("g5:g5")))+J2+L2+N2+P2-R2+T2-G793</f>
        <v>999.49999999998454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9" t="s">
        <v>39</v>
      </c>
      <c r="R1" s="537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8" t="s">
        <v>39</v>
      </c>
      <c r="F2" s="537"/>
      <c r="G2" s="311">
        <f>R2</f>
        <v>100</v>
      </c>
      <c r="H2" s="312"/>
      <c r="I2" s="325" t="s">
        <v>275</v>
      </c>
      <c r="J2" s="314">
        <f>SUMIFS(E:E,I:I,"1")</f>
        <v>726.7600000000001</v>
      </c>
      <c r="K2" s="315" t="s">
        <v>276</v>
      </c>
      <c r="L2" s="316">
        <f>(SUMIFS(E:E,I:I,"2"))</f>
        <v>489.54000000000008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8" t="s">
        <v>280</v>
      </c>
      <c r="F3" s="537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13</v>
      </c>
      <c r="C5" s="309">
        <v>46149</v>
      </c>
      <c r="D5" s="310" t="s">
        <v>182</v>
      </c>
      <c r="E5" s="533">
        <v>122.18</v>
      </c>
      <c r="F5" s="533"/>
      <c r="G5" s="344">
        <f t="shared" ref="G5:G36" si="0">G6-E5+F5</f>
        <v>-116.80000000001547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339</v>
      </c>
      <c r="B6" s="341" t="s">
        <v>339</v>
      </c>
      <c r="C6" s="309">
        <v>46149</v>
      </c>
      <c r="D6" s="310" t="s">
        <v>458</v>
      </c>
      <c r="E6" s="533">
        <v>43.62</v>
      </c>
      <c r="F6" s="533"/>
      <c r="G6" s="344">
        <f t="shared" si="0"/>
        <v>5.3799999999845411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294</v>
      </c>
      <c r="B7" s="341">
        <v>9</v>
      </c>
      <c r="C7" s="309">
        <v>46149</v>
      </c>
      <c r="D7" s="310" t="s">
        <v>58</v>
      </c>
      <c r="E7" s="533">
        <v>1231.68</v>
      </c>
      <c r="F7" s="533"/>
      <c r="G7" s="344">
        <f t="shared" si="0"/>
        <v>48.999999999984539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6</v>
      </c>
      <c r="C8" s="309">
        <v>46148</v>
      </c>
      <c r="D8" s="310" t="s">
        <v>344</v>
      </c>
      <c r="E8" s="533">
        <v>47.93</v>
      </c>
      <c r="F8" s="533"/>
      <c r="G8" s="344">
        <f t="shared" si="0"/>
        <v>1280.6799999999846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2</v>
      </c>
      <c r="C9" s="309">
        <v>46147</v>
      </c>
      <c r="D9" s="310" t="s">
        <v>296</v>
      </c>
      <c r="E9" s="533">
        <v>8.7200000000000006</v>
      </c>
      <c r="F9" s="533"/>
      <c r="G9" s="344">
        <f t="shared" si="0"/>
        <v>1328.6099999999847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4</v>
      </c>
      <c r="C10" s="309">
        <v>46147</v>
      </c>
      <c r="D10" s="310" t="s">
        <v>296</v>
      </c>
      <c r="E10" s="533">
        <v>42.88</v>
      </c>
      <c r="F10" s="533"/>
      <c r="G10" s="344">
        <f t="shared" si="0"/>
        <v>1337.3299999999847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6</v>
      </c>
      <c r="C11" s="309">
        <v>46147</v>
      </c>
      <c r="D11" s="310" t="s">
        <v>300</v>
      </c>
      <c r="E11" s="533">
        <v>17.03</v>
      </c>
      <c r="F11" s="533"/>
      <c r="G11" s="344">
        <f t="shared" si="0"/>
        <v>1380.2099999999848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294</v>
      </c>
      <c r="B12" s="341">
        <v>22</v>
      </c>
      <c r="C12" s="309">
        <v>46146</v>
      </c>
      <c r="D12" s="310" t="s">
        <v>853</v>
      </c>
      <c r="E12" s="533">
        <v>13.83</v>
      </c>
      <c r="F12" s="533"/>
      <c r="G12" s="344">
        <f t="shared" si="0"/>
        <v>1397.2399999999848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6</v>
      </c>
      <c r="C13" s="309">
        <v>46146</v>
      </c>
      <c r="D13" s="310" t="s">
        <v>344</v>
      </c>
      <c r="E13" s="533">
        <v>47.93</v>
      </c>
      <c r="F13" s="533"/>
      <c r="G13" s="344">
        <f t="shared" si="0"/>
        <v>1411.0699999999847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2</v>
      </c>
      <c r="C14" s="309">
        <v>46146</v>
      </c>
      <c r="D14" s="310" t="s">
        <v>338</v>
      </c>
      <c r="E14" s="533">
        <v>11.06</v>
      </c>
      <c r="F14" s="533"/>
      <c r="G14" s="344">
        <f t="shared" si="0"/>
        <v>1458.9999999999848</v>
      </c>
      <c r="H14" s="345"/>
      <c r="I14" s="346">
        <v>1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14</v>
      </c>
      <c r="C15" s="309">
        <v>46146</v>
      </c>
      <c r="D15" s="310" t="s">
        <v>373</v>
      </c>
      <c r="E15" s="533">
        <v>70.25</v>
      </c>
      <c r="F15" s="533"/>
      <c r="G15" s="344">
        <f t="shared" si="0"/>
        <v>1470.0599999999847</v>
      </c>
      <c r="H15" s="345"/>
      <c r="I15" s="346">
        <v>1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284</v>
      </c>
      <c r="B16" s="341">
        <v>36</v>
      </c>
      <c r="C16" s="309">
        <v>46146</v>
      </c>
      <c r="D16" s="310" t="s">
        <v>380</v>
      </c>
      <c r="E16" s="533">
        <v>50</v>
      </c>
      <c r="F16" s="533"/>
      <c r="G16" s="344">
        <f t="shared" si="0"/>
        <v>1540.3099999999847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294</v>
      </c>
      <c r="B17" s="341">
        <v>17</v>
      </c>
      <c r="C17" s="309">
        <v>46146</v>
      </c>
      <c r="D17" s="310" t="s">
        <v>376</v>
      </c>
      <c r="E17" s="533">
        <v>99</v>
      </c>
      <c r="F17" s="533"/>
      <c r="G17" s="344">
        <f t="shared" si="0"/>
        <v>1590.3099999999847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5</v>
      </c>
      <c r="C18" s="309">
        <v>46145</v>
      </c>
      <c r="D18" s="310" t="s">
        <v>852</v>
      </c>
      <c r="E18" s="533">
        <v>49.13</v>
      </c>
      <c r="F18" s="533"/>
      <c r="G18" s="344">
        <f t="shared" si="0"/>
        <v>1689.3099999999847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1</v>
      </c>
      <c r="C19" s="309">
        <v>46145</v>
      </c>
      <c r="D19" s="310" t="s">
        <v>849</v>
      </c>
      <c r="E19" s="533">
        <v>50</v>
      </c>
      <c r="F19" s="533"/>
      <c r="G19" s="344">
        <f t="shared" si="0"/>
        <v>1738.4399999999848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1</v>
      </c>
      <c r="C20" s="309">
        <v>46145</v>
      </c>
      <c r="D20" s="310" t="s">
        <v>312</v>
      </c>
      <c r="E20" s="533">
        <v>91.98</v>
      </c>
      <c r="F20" s="533"/>
      <c r="G20" s="344">
        <f t="shared" si="0"/>
        <v>1788.4399999999848</v>
      </c>
      <c r="H20" s="345"/>
      <c r="I20" s="346">
        <v>2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6</v>
      </c>
      <c r="C21" s="309">
        <v>46145</v>
      </c>
      <c r="D21" s="310" t="s">
        <v>850</v>
      </c>
      <c r="E21" s="533">
        <v>24.68</v>
      </c>
      <c r="F21" s="533"/>
      <c r="G21" s="344">
        <f t="shared" si="0"/>
        <v>1880.4199999999848</v>
      </c>
      <c r="H21" s="345"/>
      <c r="I21" s="346">
        <v>2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2</v>
      </c>
      <c r="C22" s="309">
        <v>46145</v>
      </c>
      <c r="D22" s="310" t="s">
        <v>363</v>
      </c>
      <c r="E22" s="533">
        <v>2.4900000000000002</v>
      </c>
      <c r="F22" s="533"/>
      <c r="G22" s="344">
        <f t="shared" si="0"/>
        <v>1905.0999999999849</v>
      </c>
      <c r="H22" s="345"/>
      <c r="I22" s="346">
        <v>2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294</v>
      </c>
      <c r="B23" s="341">
        <v>22</v>
      </c>
      <c r="C23" s="309">
        <v>46145</v>
      </c>
      <c r="D23" s="310" t="s">
        <v>848</v>
      </c>
      <c r="E23" s="533">
        <v>12.77</v>
      </c>
      <c r="F23" s="533"/>
      <c r="G23" s="344">
        <f t="shared" si="0"/>
        <v>1907.5899999999849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2</v>
      </c>
      <c r="C24" s="309">
        <v>46145</v>
      </c>
      <c r="D24" s="310" t="s">
        <v>470</v>
      </c>
      <c r="E24" s="533">
        <v>192.97</v>
      </c>
      <c r="F24" s="533"/>
      <c r="G24" s="344">
        <f t="shared" si="0"/>
        <v>1920.3599999999849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3</v>
      </c>
      <c r="C25" s="309">
        <v>46145</v>
      </c>
      <c r="D25" s="310" t="s">
        <v>352</v>
      </c>
      <c r="E25" s="533">
        <v>9.35</v>
      </c>
      <c r="F25" s="533"/>
      <c r="G25" s="344">
        <f t="shared" si="0"/>
        <v>2113.3299999999849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4</v>
      </c>
      <c r="C26" s="309">
        <v>46144</v>
      </c>
      <c r="D26" s="310" t="s">
        <v>311</v>
      </c>
      <c r="E26" s="533">
        <v>57.69</v>
      </c>
      <c r="F26" s="533"/>
      <c r="G26" s="344">
        <f t="shared" si="0"/>
        <v>2122.6799999999848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8</v>
      </c>
      <c r="C27" s="309">
        <v>46144</v>
      </c>
      <c r="D27" s="310" t="s">
        <v>311</v>
      </c>
      <c r="E27" s="533">
        <v>6.37</v>
      </c>
      <c r="F27" s="533"/>
      <c r="G27" s="344">
        <f t="shared" si="0"/>
        <v>2180.3699999999849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294</v>
      </c>
      <c r="B28" s="341">
        <v>22</v>
      </c>
      <c r="C28" s="309">
        <v>46144</v>
      </c>
      <c r="D28" s="310" t="s">
        <v>381</v>
      </c>
      <c r="E28" s="533">
        <v>6.37</v>
      </c>
      <c r="F28" s="533"/>
      <c r="G28" s="344">
        <f t="shared" si="0"/>
        <v>2186.7399999999848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6</v>
      </c>
      <c r="C29" s="309">
        <v>46144</v>
      </c>
      <c r="D29" s="310" t="s">
        <v>300</v>
      </c>
      <c r="E29" s="533">
        <v>41.51</v>
      </c>
      <c r="F29" s="533"/>
      <c r="G29" s="344">
        <f t="shared" si="0"/>
        <v>2193.1099999999847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7</v>
      </c>
      <c r="C30" s="309">
        <v>46144</v>
      </c>
      <c r="D30" s="310" t="s">
        <v>851</v>
      </c>
      <c r="E30" s="533">
        <v>74.53</v>
      </c>
      <c r="F30" s="533"/>
      <c r="G30" s="344">
        <f t="shared" si="0"/>
        <v>2234.6199999999849</v>
      </c>
      <c r="H30" s="345"/>
      <c r="I30" s="346">
        <v>2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1</v>
      </c>
      <c r="C31" s="309">
        <v>46144</v>
      </c>
      <c r="D31" s="310" t="s">
        <v>307</v>
      </c>
      <c r="E31" s="533">
        <v>72.73</v>
      </c>
      <c r="F31" s="533"/>
      <c r="G31" s="344">
        <f t="shared" si="0"/>
        <v>2309.1499999999851</v>
      </c>
      <c r="H31" s="345"/>
      <c r="I31" s="346">
        <v>2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3</v>
      </c>
      <c r="C32" s="309">
        <v>46144</v>
      </c>
      <c r="D32" s="310" t="s">
        <v>352</v>
      </c>
      <c r="E32" s="533">
        <v>25</v>
      </c>
      <c r="F32" s="533"/>
      <c r="G32" s="344">
        <f t="shared" si="0"/>
        <v>2381.8799999999851</v>
      </c>
      <c r="H32" s="345"/>
      <c r="I32" s="346">
        <v>2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/>
      <c r="B33" s="341"/>
      <c r="C33" s="309">
        <v>46144</v>
      </c>
      <c r="D33" s="310" t="s">
        <v>502</v>
      </c>
      <c r="E33" s="533">
        <v>121.4</v>
      </c>
      <c r="F33" s="533"/>
      <c r="G33" s="344">
        <f t="shared" si="0"/>
        <v>2406.8799999999851</v>
      </c>
      <c r="H33" s="345"/>
      <c r="I33" s="346">
        <v>1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3</v>
      </c>
      <c r="C34" s="309">
        <v>46144</v>
      </c>
      <c r="D34" s="310" t="s">
        <v>352</v>
      </c>
      <c r="E34" s="533">
        <v>9.73</v>
      </c>
      <c r="F34" s="533"/>
      <c r="G34" s="344">
        <f t="shared" si="0"/>
        <v>2528.2799999999852</v>
      </c>
      <c r="H34" s="345"/>
      <c r="I34" s="346">
        <v>1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2</v>
      </c>
      <c r="C35" s="309">
        <v>46143</v>
      </c>
      <c r="D35" s="310" t="s">
        <v>363</v>
      </c>
      <c r="E35" s="533">
        <v>8.9700000000000006</v>
      </c>
      <c r="F35" s="533"/>
      <c r="G35" s="344">
        <f t="shared" si="0"/>
        <v>2538.0099999999852</v>
      </c>
      <c r="H35" s="345"/>
      <c r="I35" s="346">
        <v>1</v>
      </c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284</v>
      </c>
      <c r="B36" s="341">
        <v>37</v>
      </c>
      <c r="C36" s="309">
        <v>46142</v>
      </c>
      <c r="D36" s="310" t="s">
        <v>285</v>
      </c>
      <c r="E36" s="342">
        <v>5616.82</v>
      </c>
      <c r="F36" s="342"/>
      <c r="G36" s="344">
        <f t="shared" si="0"/>
        <v>2546.979999999985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286</v>
      </c>
      <c r="B37" s="341">
        <v>25</v>
      </c>
      <c r="C37" s="309">
        <v>46142</v>
      </c>
      <c r="D37" s="309" t="s">
        <v>204</v>
      </c>
      <c r="E37" s="342">
        <v>350</v>
      </c>
      <c r="F37" s="342"/>
      <c r="G37" s="344">
        <f t="shared" ref="G37:G38" si="1">G38-E37+F37</f>
        <v>8163.7999999999847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286</v>
      </c>
      <c r="B38" s="341">
        <v>26</v>
      </c>
      <c r="C38" s="309">
        <v>46142</v>
      </c>
      <c r="D38" s="309" t="s">
        <v>205</v>
      </c>
      <c r="E38" s="342">
        <v>320</v>
      </c>
      <c r="F38" s="342"/>
      <c r="G38" s="344">
        <f t="shared" si="1"/>
        <v>8513.7999999999847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286</v>
      </c>
      <c r="B39" s="341">
        <v>27</v>
      </c>
      <c r="C39" s="309">
        <v>46142</v>
      </c>
      <c r="D39" s="309" t="s">
        <v>206</v>
      </c>
      <c r="E39" s="342">
        <v>25</v>
      </c>
      <c r="F39" s="342"/>
      <c r="G39" s="344">
        <f t="shared" ref="G39:G290" si="2">G40-E39+F39</f>
        <v>8833.7999999999847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286</v>
      </c>
      <c r="B40" s="341">
        <v>28</v>
      </c>
      <c r="C40" s="309">
        <v>46142</v>
      </c>
      <c r="D40" s="309" t="s">
        <v>207</v>
      </c>
      <c r="E40" s="342">
        <v>25</v>
      </c>
      <c r="F40" s="342"/>
      <c r="G40" s="344">
        <f t="shared" si="2"/>
        <v>8858.7999999999847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286</v>
      </c>
      <c r="B41" s="341">
        <v>29</v>
      </c>
      <c r="C41" s="309">
        <v>46142</v>
      </c>
      <c r="D41" s="309" t="s">
        <v>208</v>
      </c>
      <c r="E41" s="342">
        <v>45</v>
      </c>
      <c r="F41" s="342"/>
      <c r="G41" s="344">
        <f t="shared" si="2"/>
        <v>8883.7999999999847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286</v>
      </c>
      <c r="B42" s="341">
        <v>30</v>
      </c>
      <c r="C42" s="309">
        <v>46142</v>
      </c>
      <c r="D42" s="309" t="s">
        <v>209</v>
      </c>
      <c r="E42" s="342">
        <v>400</v>
      </c>
      <c r="F42" s="342"/>
      <c r="G42" s="344">
        <f t="shared" si="2"/>
        <v>8928.7999999999847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286</v>
      </c>
      <c r="B43" s="341">
        <v>31</v>
      </c>
      <c r="C43" s="309">
        <v>46142</v>
      </c>
      <c r="D43" s="309" t="s">
        <v>210</v>
      </c>
      <c r="E43" s="342">
        <v>375</v>
      </c>
      <c r="F43" s="342"/>
      <c r="G43" s="344">
        <f t="shared" si="2"/>
        <v>9328.7999999999847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286</v>
      </c>
      <c r="B44" s="341">
        <v>32</v>
      </c>
      <c r="C44" s="309">
        <v>46142</v>
      </c>
      <c r="D44" s="309" t="s">
        <v>211</v>
      </c>
      <c r="E44" s="342">
        <v>100</v>
      </c>
      <c r="F44" s="342"/>
      <c r="G44" s="344">
        <f t="shared" si="2"/>
        <v>9703.7999999999847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286</v>
      </c>
      <c r="B45" s="341">
        <v>33</v>
      </c>
      <c r="C45" s="309">
        <v>46142</v>
      </c>
      <c r="D45" s="309" t="s">
        <v>212</v>
      </c>
      <c r="E45" s="342">
        <v>85</v>
      </c>
      <c r="F45" s="342"/>
      <c r="G45" s="344">
        <f t="shared" si="2"/>
        <v>9803.7999999999847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286</v>
      </c>
      <c r="B46" s="341">
        <v>34</v>
      </c>
      <c r="C46" s="309">
        <v>46142</v>
      </c>
      <c r="D46" s="309" t="s">
        <v>213</v>
      </c>
      <c r="E46" s="342">
        <v>230</v>
      </c>
      <c r="F46" s="342"/>
      <c r="G46" s="344">
        <f t="shared" si="2"/>
        <v>9888.7999999999847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286</v>
      </c>
      <c r="B47" s="341">
        <v>35</v>
      </c>
      <c r="C47" s="309">
        <v>46142</v>
      </c>
      <c r="D47" s="309" t="s">
        <v>214</v>
      </c>
      <c r="E47" s="342">
        <v>45</v>
      </c>
      <c r="F47" s="342"/>
      <c r="G47" s="344">
        <f t="shared" si="2"/>
        <v>10118.799999999985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287</v>
      </c>
      <c r="B48" s="341" t="s">
        <v>287</v>
      </c>
      <c r="C48" s="309">
        <v>46142</v>
      </c>
      <c r="D48" s="310" t="s">
        <v>288</v>
      </c>
      <c r="E48" s="342">
        <v>185.64</v>
      </c>
      <c r="F48" s="342">
        <v>185.64</v>
      </c>
      <c r="G48" s="344">
        <f t="shared" si="2"/>
        <v>10163.799999999985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6</v>
      </c>
      <c r="C49" s="309">
        <v>46142</v>
      </c>
      <c r="D49" s="310" t="s">
        <v>290</v>
      </c>
      <c r="E49" s="342">
        <v>30</v>
      </c>
      <c r="F49" s="342"/>
      <c r="G49" s="344">
        <f t="shared" si="2"/>
        <v>10163.799999999985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291</v>
      </c>
      <c r="B50" s="341">
        <v>39</v>
      </c>
      <c r="C50" s="309">
        <v>46142</v>
      </c>
      <c r="D50" s="310" t="s">
        <v>292</v>
      </c>
      <c r="E50" s="342"/>
      <c r="F50" s="342">
        <v>2763.78</v>
      </c>
      <c r="G50" s="344">
        <f t="shared" si="2"/>
        <v>10193.799999999985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291</v>
      </c>
      <c r="B51" s="341">
        <v>38</v>
      </c>
      <c r="C51" s="309">
        <v>46142</v>
      </c>
      <c r="D51" s="310" t="s">
        <v>293</v>
      </c>
      <c r="E51" s="342"/>
      <c r="F51" s="342">
        <v>4597.82</v>
      </c>
      <c r="G51" s="344">
        <f t="shared" si="2"/>
        <v>7430.019999999985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294</v>
      </c>
      <c r="B52" s="341">
        <v>42</v>
      </c>
      <c r="C52" s="309">
        <v>46142</v>
      </c>
      <c r="D52" s="310" t="s">
        <v>200</v>
      </c>
      <c r="E52" s="342">
        <v>50.92</v>
      </c>
      <c r="F52" s="342"/>
      <c r="G52" s="344">
        <f t="shared" si="2"/>
        <v>2832.1999999999853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294</v>
      </c>
      <c r="B53" s="341">
        <v>43</v>
      </c>
      <c r="C53" s="309">
        <v>46142</v>
      </c>
      <c r="D53" s="310" t="s">
        <v>201</v>
      </c>
      <c r="E53" s="342">
        <v>50.92</v>
      </c>
      <c r="F53" s="342"/>
      <c r="G53" s="344">
        <f t="shared" si="2"/>
        <v>2883.1199999999853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4</v>
      </c>
      <c r="C54" s="309">
        <v>46142</v>
      </c>
      <c r="D54" s="310" t="s">
        <v>295</v>
      </c>
      <c r="E54" s="342">
        <v>35.799999999999997</v>
      </c>
      <c r="F54" s="342"/>
      <c r="G54" s="344">
        <f t="shared" si="2"/>
        <v>2934.0399999999854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294</v>
      </c>
      <c r="B55" s="341">
        <v>10</v>
      </c>
      <c r="C55" s="309">
        <v>46142</v>
      </c>
      <c r="D55" s="310" t="s">
        <v>176</v>
      </c>
      <c r="E55" s="342">
        <v>17.899999999999999</v>
      </c>
      <c r="F55" s="342"/>
      <c r="G55" s="344">
        <f t="shared" si="2"/>
        <v>2969.8399999999856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2</v>
      </c>
      <c r="C56" s="309">
        <v>46142</v>
      </c>
      <c r="D56" s="310" t="s">
        <v>296</v>
      </c>
      <c r="E56" s="342">
        <v>8.7200000000000006</v>
      </c>
      <c r="F56" s="342"/>
      <c r="G56" s="344">
        <f t="shared" si="2"/>
        <v>2987.7399999999857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46142</v>
      </c>
      <c r="D57" s="310" t="s">
        <v>297</v>
      </c>
      <c r="E57" s="342">
        <v>100</v>
      </c>
      <c r="F57" s="342"/>
      <c r="G57" s="344">
        <f t="shared" si="2"/>
        <v>2996.4599999999855</v>
      </c>
      <c r="H57" s="345" t="s">
        <v>298</v>
      </c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5</v>
      </c>
      <c r="C58" s="309">
        <v>46142</v>
      </c>
      <c r="D58" s="310" t="s">
        <v>297</v>
      </c>
      <c r="E58" s="342">
        <v>100</v>
      </c>
      <c r="F58" s="342"/>
      <c r="G58" s="344">
        <f t="shared" si="2"/>
        <v>3096.4599999999855</v>
      </c>
      <c r="H58" s="345" t="s">
        <v>298</v>
      </c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46142</v>
      </c>
      <c r="D59" s="310" t="s">
        <v>297</v>
      </c>
      <c r="E59" s="342">
        <v>100</v>
      </c>
      <c r="F59" s="342"/>
      <c r="G59" s="344">
        <f t="shared" si="2"/>
        <v>3196.4599999999855</v>
      </c>
      <c r="H59" s="345" t="s">
        <v>298</v>
      </c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8</v>
      </c>
      <c r="C60" s="309">
        <v>46142</v>
      </c>
      <c r="D60" s="310" t="s">
        <v>297</v>
      </c>
      <c r="E60" s="342">
        <v>100</v>
      </c>
      <c r="F60" s="342"/>
      <c r="G60" s="344">
        <f t="shared" si="2"/>
        <v>3296.4599999999855</v>
      </c>
      <c r="H60" s="345" t="s">
        <v>298</v>
      </c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291</v>
      </c>
      <c r="B61" s="341">
        <v>41</v>
      </c>
      <c r="C61" s="309">
        <v>46142</v>
      </c>
      <c r="D61" s="310" t="s">
        <v>299</v>
      </c>
      <c r="E61" s="342"/>
      <c r="F61" s="342">
        <v>250</v>
      </c>
      <c r="G61" s="344">
        <f t="shared" si="2"/>
        <v>3396.4599999999855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6</v>
      </c>
      <c r="C62" s="309">
        <v>46142</v>
      </c>
      <c r="D62" s="310" t="s">
        <v>300</v>
      </c>
      <c r="E62" s="342">
        <v>42.44</v>
      </c>
      <c r="F62" s="342"/>
      <c r="G62" s="344">
        <f t="shared" si="2"/>
        <v>3146.4599999999855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6</v>
      </c>
      <c r="C63" s="309">
        <v>46142</v>
      </c>
      <c r="D63" s="310" t="s">
        <v>300</v>
      </c>
      <c r="E63" s="342">
        <v>24.05</v>
      </c>
      <c r="F63" s="342"/>
      <c r="G63" s="344">
        <f t="shared" si="2"/>
        <v>3188.8999999999855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46141</v>
      </c>
      <c r="D64" s="310" t="s">
        <v>301</v>
      </c>
      <c r="E64" s="342">
        <v>31.8</v>
      </c>
      <c r="F64" s="342"/>
      <c r="G64" s="344">
        <f t="shared" si="2"/>
        <v>3212.9499999999857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6</v>
      </c>
      <c r="C65" s="309">
        <v>46141</v>
      </c>
      <c r="D65" s="310" t="s">
        <v>302</v>
      </c>
      <c r="E65" s="342">
        <v>100</v>
      </c>
      <c r="F65" s="342"/>
      <c r="G65" s="344">
        <f t="shared" si="2"/>
        <v>3244.7499999999859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6</v>
      </c>
      <c r="C66" s="309">
        <v>46141</v>
      </c>
      <c r="D66" s="310" t="s">
        <v>303</v>
      </c>
      <c r="E66" s="342">
        <v>75</v>
      </c>
      <c r="F66" s="342"/>
      <c r="G66" s="344">
        <f t="shared" si="2"/>
        <v>3344.7499999999859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1</v>
      </c>
      <c r="C67" s="309">
        <v>46141</v>
      </c>
      <c r="D67" s="310" t="s">
        <v>304</v>
      </c>
      <c r="E67" s="342">
        <v>52.5</v>
      </c>
      <c r="F67" s="342"/>
      <c r="G67" s="344">
        <f t="shared" si="2"/>
        <v>3419.7499999999859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6</v>
      </c>
      <c r="C68" s="309">
        <v>46141</v>
      </c>
      <c r="D68" s="310" t="s">
        <v>305</v>
      </c>
      <c r="E68" s="342">
        <v>-256</v>
      </c>
      <c r="F68" s="342"/>
      <c r="G68" s="344">
        <f t="shared" si="2"/>
        <v>3472.2499999999859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6</v>
      </c>
      <c r="C69" s="309">
        <v>46140</v>
      </c>
      <c r="D69" s="310" t="s">
        <v>306</v>
      </c>
      <c r="E69" s="342">
        <v>20.38</v>
      </c>
      <c r="F69" s="342"/>
      <c r="G69" s="344">
        <f t="shared" si="2"/>
        <v>3216.2499999999859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46140</v>
      </c>
      <c r="D70" s="310" t="s">
        <v>296</v>
      </c>
      <c r="E70" s="342">
        <v>15.41</v>
      </c>
      <c r="F70" s="342"/>
      <c r="G70" s="344">
        <f t="shared" si="2"/>
        <v>3236.629999999986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4</v>
      </c>
      <c r="C71" s="309">
        <v>46140</v>
      </c>
      <c r="D71" s="310" t="s">
        <v>296</v>
      </c>
      <c r="E71" s="342">
        <v>33.840000000000003</v>
      </c>
      <c r="F71" s="342"/>
      <c r="G71" s="344">
        <f t="shared" si="2"/>
        <v>3252.0399999999859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1</v>
      </c>
      <c r="C72" s="309">
        <v>46140</v>
      </c>
      <c r="D72" s="310" t="s">
        <v>307</v>
      </c>
      <c r="E72" s="342">
        <v>5.3</v>
      </c>
      <c r="F72" s="342"/>
      <c r="G72" s="344">
        <f t="shared" si="2"/>
        <v>3285.879999999986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5</v>
      </c>
      <c r="C73" s="309">
        <v>46140</v>
      </c>
      <c r="D73" s="310" t="s">
        <v>308</v>
      </c>
      <c r="E73" s="342">
        <v>500</v>
      </c>
      <c r="F73" s="342"/>
      <c r="G73" s="344">
        <f t="shared" si="2"/>
        <v>3291.1799999999862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8</v>
      </c>
      <c r="C74" s="309">
        <v>46140</v>
      </c>
      <c r="D74" s="310" t="s">
        <v>309</v>
      </c>
      <c r="E74" s="342">
        <v>47.99</v>
      </c>
      <c r="F74" s="342"/>
      <c r="G74" s="344">
        <f t="shared" si="2"/>
        <v>3791.1799999999862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3</v>
      </c>
      <c r="C75" s="309">
        <v>46139</v>
      </c>
      <c r="D75" s="310" t="s">
        <v>310</v>
      </c>
      <c r="E75" s="342">
        <v>13.11</v>
      </c>
      <c r="F75" s="342"/>
      <c r="G75" s="344">
        <f t="shared" si="2"/>
        <v>3839.169999999986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4</v>
      </c>
      <c r="C76" s="309">
        <v>46139</v>
      </c>
      <c r="D76" s="310" t="s">
        <v>311</v>
      </c>
      <c r="E76" s="342">
        <v>30.54</v>
      </c>
      <c r="F76" s="342"/>
      <c r="G76" s="344">
        <f t="shared" si="2"/>
        <v>3852.2799999999861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1</v>
      </c>
      <c r="C77" s="309">
        <v>46139</v>
      </c>
      <c r="D77" s="310" t="s">
        <v>312</v>
      </c>
      <c r="E77" s="342">
        <v>163.01</v>
      </c>
      <c r="F77" s="342"/>
      <c r="G77" s="344">
        <f t="shared" si="2"/>
        <v>3882.8199999999861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6</v>
      </c>
      <c r="C78" s="309">
        <v>46139</v>
      </c>
      <c r="D78" s="310" t="s">
        <v>313</v>
      </c>
      <c r="E78" s="342">
        <v>54.97</v>
      </c>
      <c r="F78" s="342"/>
      <c r="G78" s="344">
        <f t="shared" si="2"/>
        <v>4045.8299999999858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1</v>
      </c>
      <c r="C79" s="309">
        <v>46139</v>
      </c>
      <c r="D79" s="310" t="s">
        <v>307</v>
      </c>
      <c r="E79" s="342">
        <v>51.28</v>
      </c>
      <c r="F79" s="342"/>
      <c r="G79" s="344">
        <f t="shared" si="2"/>
        <v>4100.7999999999856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6</v>
      </c>
      <c r="C80" s="309">
        <v>46138</v>
      </c>
      <c r="D80" s="310" t="s">
        <v>313</v>
      </c>
      <c r="E80" s="342">
        <v>38.979999999999997</v>
      </c>
      <c r="F80" s="342"/>
      <c r="G80" s="344">
        <f t="shared" si="2"/>
        <v>4152.0799999999854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2</v>
      </c>
      <c r="C81" s="309">
        <v>46138</v>
      </c>
      <c r="D81" s="310" t="s">
        <v>314</v>
      </c>
      <c r="E81" s="342">
        <v>39.83</v>
      </c>
      <c r="F81" s="342"/>
      <c r="G81" s="344">
        <f t="shared" si="2"/>
        <v>4191.0599999999849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8</v>
      </c>
      <c r="C82" s="309">
        <v>46138</v>
      </c>
      <c r="D82" s="310" t="s">
        <v>314</v>
      </c>
      <c r="E82" s="342">
        <v>51.24</v>
      </c>
      <c r="F82" s="342"/>
      <c r="G82" s="344">
        <f t="shared" si="2"/>
        <v>4230.8899999999849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12</v>
      </c>
      <c r="C83" s="309">
        <v>46137</v>
      </c>
      <c r="D83" s="310" t="s">
        <v>315</v>
      </c>
      <c r="E83" s="342">
        <v>214.74</v>
      </c>
      <c r="F83" s="342"/>
      <c r="G83" s="344">
        <f t="shared" si="2"/>
        <v>4282.1299999999846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287</v>
      </c>
      <c r="B84" s="341" t="s">
        <v>287</v>
      </c>
      <c r="C84" s="309">
        <v>46136</v>
      </c>
      <c r="D84" s="310" t="s">
        <v>316</v>
      </c>
      <c r="E84" s="342">
        <v>127.68</v>
      </c>
      <c r="F84" s="342">
        <v>127.68</v>
      </c>
      <c r="G84" s="344">
        <f t="shared" si="2"/>
        <v>4496.8699999999844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8</v>
      </c>
      <c r="C85" s="309">
        <v>46135</v>
      </c>
      <c r="D85" s="310" t="s">
        <v>317</v>
      </c>
      <c r="E85" s="342">
        <v>65</v>
      </c>
      <c r="F85" s="342"/>
      <c r="G85" s="344">
        <f t="shared" si="2"/>
        <v>4496.8699999999844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291</v>
      </c>
      <c r="B86" s="341">
        <v>40</v>
      </c>
      <c r="C86" s="309">
        <v>46134</v>
      </c>
      <c r="D86" s="310" t="s">
        <v>318</v>
      </c>
      <c r="E86" s="342"/>
      <c r="F86" s="342">
        <v>838.69</v>
      </c>
      <c r="G86" s="344">
        <f t="shared" si="2"/>
        <v>4561.8699999999844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2</v>
      </c>
      <c r="C87" s="309">
        <v>46134</v>
      </c>
      <c r="D87" s="310" t="s">
        <v>319</v>
      </c>
      <c r="E87" s="342">
        <v>17.03</v>
      </c>
      <c r="F87" s="342"/>
      <c r="G87" s="344">
        <f t="shared" si="2"/>
        <v>3723.1799999999848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6</v>
      </c>
      <c r="C88" s="309">
        <v>46134</v>
      </c>
      <c r="D88" s="310" t="s">
        <v>313</v>
      </c>
      <c r="E88" s="342">
        <v>51.94</v>
      </c>
      <c r="F88" s="342"/>
      <c r="G88" s="344">
        <f t="shared" si="2"/>
        <v>3740.209999999985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1</v>
      </c>
      <c r="C89" s="309">
        <v>46134</v>
      </c>
      <c r="D89" s="310" t="s">
        <v>307</v>
      </c>
      <c r="E89" s="342">
        <v>226.7</v>
      </c>
      <c r="F89" s="342"/>
      <c r="G89" s="344">
        <f t="shared" si="2"/>
        <v>3792.1499999999851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2</v>
      </c>
      <c r="C90" s="309">
        <v>46133</v>
      </c>
      <c r="D90" s="310" t="s">
        <v>320</v>
      </c>
      <c r="E90" s="342">
        <v>70</v>
      </c>
      <c r="F90" s="342"/>
      <c r="G90" s="344">
        <f t="shared" si="2"/>
        <v>4018.8499999999849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8</v>
      </c>
      <c r="C91" s="309">
        <v>46133</v>
      </c>
      <c r="D91" s="310" t="s">
        <v>321</v>
      </c>
      <c r="E91" s="342">
        <v>14.26</v>
      </c>
      <c r="F91" s="342"/>
      <c r="G91" s="344">
        <f t="shared" si="2"/>
        <v>4088.8499999999849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1</v>
      </c>
      <c r="C92" s="309">
        <v>46133</v>
      </c>
      <c r="D92" s="310" t="s">
        <v>322</v>
      </c>
      <c r="E92" s="342">
        <v>8.51</v>
      </c>
      <c r="F92" s="342"/>
      <c r="G92" s="344">
        <f t="shared" si="2"/>
        <v>4103.1099999999851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5</v>
      </c>
      <c r="C93" s="309">
        <v>46133</v>
      </c>
      <c r="D93" s="310" t="s">
        <v>323</v>
      </c>
      <c r="E93" s="342">
        <v>20</v>
      </c>
      <c r="F93" s="342"/>
      <c r="G93" s="344">
        <f t="shared" si="2"/>
        <v>4111.6199999999853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294</v>
      </c>
      <c r="B94" s="341">
        <v>23</v>
      </c>
      <c r="C94" s="309">
        <v>46133</v>
      </c>
      <c r="D94" s="310" t="s">
        <v>67</v>
      </c>
      <c r="E94" s="342">
        <v>650.88</v>
      </c>
      <c r="F94" s="342"/>
      <c r="G94" s="344">
        <f t="shared" si="2"/>
        <v>4131.6199999999853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6</v>
      </c>
      <c r="C95" s="309">
        <v>46133</v>
      </c>
      <c r="D95" s="310" t="s">
        <v>324</v>
      </c>
      <c r="E95" s="342">
        <v>15</v>
      </c>
      <c r="F95" s="342"/>
      <c r="G95" s="344">
        <f t="shared" si="2"/>
        <v>4782.4999999999854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289</v>
      </c>
      <c r="B96" s="341">
        <v>5</v>
      </c>
      <c r="C96" s="309">
        <v>46133</v>
      </c>
      <c r="D96" s="310" t="s">
        <v>324</v>
      </c>
      <c r="E96" s="342">
        <v>250</v>
      </c>
      <c r="F96" s="342"/>
      <c r="G96" s="344">
        <f t="shared" si="2"/>
        <v>4797.4999999999854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294</v>
      </c>
      <c r="B97" s="341">
        <v>22</v>
      </c>
      <c r="C97" s="309">
        <v>46132</v>
      </c>
      <c r="D97" s="310" t="s">
        <v>325</v>
      </c>
      <c r="E97" s="342">
        <v>20.22</v>
      </c>
      <c r="F97" s="342"/>
      <c r="G97" s="344">
        <f t="shared" si="2"/>
        <v>5047.4999999999854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289</v>
      </c>
      <c r="B98" s="341">
        <v>6</v>
      </c>
      <c r="C98" s="309">
        <v>46132</v>
      </c>
      <c r="D98" s="310" t="s">
        <v>326</v>
      </c>
      <c r="E98" s="342">
        <v>44</v>
      </c>
      <c r="F98" s="342"/>
      <c r="G98" s="344">
        <f t="shared" si="2"/>
        <v>5067.7199999999857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2</v>
      </c>
      <c r="C99" s="309">
        <v>46132</v>
      </c>
      <c r="D99" s="310" t="s">
        <v>327</v>
      </c>
      <c r="E99" s="342">
        <v>12.01</v>
      </c>
      <c r="F99" s="342"/>
      <c r="G99" s="344">
        <f t="shared" si="2"/>
        <v>5111.7199999999857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2</v>
      </c>
      <c r="C100" s="309">
        <v>46132</v>
      </c>
      <c r="D100" s="310" t="s">
        <v>296</v>
      </c>
      <c r="E100" s="342">
        <v>12.21</v>
      </c>
      <c r="F100" s="342"/>
      <c r="G100" s="344">
        <f t="shared" si="2"/>
        <v>5123.7299999999859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2</v>
      </c>
      <c r="C101" s="309">
        <v>46132</v>
      </c>
      <c r="D101" s="310" t="s">
        <v>328</v>
      </c>
      <c r="E101" s="342">
        <v>46.4</v>
      </c>
      <c r="F101" s="342"/>
      <c r="G101" s="344">
        <f t="shared" si="2"/>
        <v>5135.939999999986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2</v>
      </c>
      <c r="C102" s="309">
        <v>46131</v>
      </c>
      <c r="D102" s="310" t="s">
        <v>329</v>
      </c>
      <c r="E102" s="342">
        <v>31.7</v>
      </c>
      <c r="F102" s="342"/>
      <c r="G102" s="344">
        <f t="shared" si="2"/>
        <v>5182.3399999999856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8</v>
      </c>
      <c r="C103" s="309">
        <v>46131</v>
      </c>
      <c r="D103" s="310" t="s">
        <v>330</v>
      </c>
      <c r="E103" s="342">
        <v>11.11</v>
      </c>
      <c r="F103" s="342"/>
      <c r="G103" s="344">
        <f t="shared" si="2"/>
        <v>5214.0399999999854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1</v>
      </c>
      <c r="C104" s="309">
        <v>46131</v>
      </c>
      <c r="D104" s="310" t="s">
        <v>307</v>
      </c>
      <c r="E104" s="342">
        <v>79.16</v>
      </c>
      <c r="F104" s="342"/>
      <c r="G104" s="344">
        <f t="shared" si="2"/>
        <v>5225.1499999999851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294</v>
      </c>
      <c r="B105" s="341">
        <v>22</v>
      </c>
      <c r="C105" s="309">
        <v>46131</v>
      </c>
      <c r="D105" s="310" t="s">
        <v>331</v>
      </c>
      <c r="E105" s="342">
        <v>7.46</v>
      </c>
      <c r="F105" s="342"/>
      <c r="G105" s="344">
        <f t="shared" si="2"/>
        <v>5304.3099999999849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6</v>
      </c>
      <c r="C106" s="309">
        <v>46131</v>
      </c>
      <c r="D106" s="310" t="s">
        <v>300</v>
      </c>
      <c r="E106" s="342">
        <v>13.83</v>
      </c>
      <c r="F106" s="342"/>
      <c r="G106" s="344">
        <f t="shared" si="2"/>
        <v>5311.769999999985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6</v>
      </c>
      <c r="C107" s="309">
        <v>46131</v>
      </c>
      <c r="D107" s="310" t="s">
        <v>300</v>
      </c>
      <c r="E107" s="342">
        <v>30</v>
      </c>
      <c r="F107" s="342"/>
      <c r="G107" s="344">
        <f t="shared" si="2"/>
        <v>5325.5999999999849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46131</v>
      </c>
      <c r="D108" s="310" t="s">
        <v>300</v>
      </c>
      <c r="E108" s="342">
        <v>15.17</v>
      </c>
      <c r="F108" s="342"/>
      <c r="G108" s="344">
        <f t="shared" si="2"/>
        <v>5355.5999999999849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1</v>
      </c>
      <c r="C109" s="309">
        <v>46130</v>
      </c>
      <c r="D109" s="310" t="s">
        <v>332</v>
      </c>
      <c r="E109" s="342">
        <v>75.55</v>
      </c>
      <c r="F109" s="342"/>
      <c r="G109" s="344">
        <f t="shared" si="2"/>
        <v>5370.769999999985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2</v>
      </c>
      <c r="C110" s="309">
        <v>46130</v>
      </c>
      <c r="D110" s="310" t="s">
        <v>333</v>
      </c>
      <c r="E110" s="342">
        <v>26</v>
      </c>
      <c r="F110" s="342"/>
      <c r="G110" s="344">
        <f t="shared" si="2"/>
        <v>5446.3199999999852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1</v>
      </c>
      <c r="C111" s="309">
        <v>46130</v>
      </c>
      <c r="D111" s="310" t="s">
        <v>312</v>
      </c>
      <c r="E111" s="342">
        <v>25.28</v>
      </c>
      <c r="F111" s="342"/>
      <c r="G111" s="344">
        <f t="shared" si="2"/>
        <v>5472.3199999999852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3</v>
      </c>
      <c r="C112" s="309">
        <v>46130</v>
      </c>
      <c r="D112" s="310" t="s">
        <v>296</v>
      </c>
      <c r="E112" s="342">
        <v>7.76</v>
      </c>
      <c r="F112" s="342"/>
      <c r="G112" s="344">
        <f t="shared" si="2"/>
        <v>5497.5999999999849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294</v>
      </c>
      <c r="B113" s="341">
        <v>22</v>
      </c>
      <c r="C113" s="309">
        <v>46130</v>
      </c>
      <c r="D113" s="310" t="s">
        <v>334</v>
      </c>
      <c r="E113" s="342">
        <v>13.84</v>
      </c>
      <c r="F113" s="342"/>
      <c r="G113" s="344">
        <f t="shared" si="2"/>
        <v>5505.3599999999851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287</v>
      </c>
      <c r="B114" s="341" t="s">
        <v>287</v>
      </c>
      <c r="C114" s="309">
        <v>46130</v>
      </c>
      <c r="D114" s="310" t="s">
        <v>335</v>
      </c>
      <c r="E114" s="342">
        <v>578.57000000000005</v>
      </c>
      <c r="F114" s="342">
        <v>578.57000000000005</v>
      </c>
      <c r="G114" s="344">
        <f t="shared" si="2"/>
        <v>5519.1999999999853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2</v>
      </c>
      <c r="C115" s="309">
        <v>46129</v>
      </c>
      <c r="D115" s="310" t="s">
        <v>327</v>
      </c>
      <c r="E115" s="342">
        <v>12.84</v>
      </c>
      <c r="F115" s="342"/>
      <c r="G115" s="344">
        <f t="shared" si="2"/>
        <v>5519.1999999999853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46129</v>
      </c>
      <c r="D116" s="310" t="s">
        <v>336</v>
      </c>
      <c r="E116" s="342">
        <v>59.71</v>
      </c>
      <c r="F116" s="342"/>
      <c r="G116" s="344">
        <f t="shared" si="2"/>
        <v>5532.0399999999854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294</v>
      </c>
      <c r="B117" s="341">
        <v>21</v>
      </c>
      <c r="C117" s="309">
        <v>46129</v>
      </c>
      <c r="D117" s="310" t="s">
        <v>194</v>
      </c>
      <c r="E117" s="342">
        <v>75.599999999999994</v>
      </c>
      <c r="F117" s="342"/>
      <c r="G117" s="344">
        <f t="shared" si="2"/>
        <v>5591.7499999999854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294</v>
      </c>
      <c r="B118" s="341">
        <v>43</v>
      </c>
      <c r="C118" s="309">
        <v>46129</v>
      </c>
      <c r="D118" s="310" t="s">
        <v>337</v>
      </c>
      <c r="E118" s="342">
        <v>22.35</v>
      </c>
      <c r="F118" s="342"/>
      <c r="G118" s="344">
        <f t="shared" si="2"/>
        <v>5667.3499999999858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294</v>
      </c>
      <c r="B119" s="341">
        <v>42</v>
      </c>
      <c r="C119" s="309">
        <v>46129</v>
      </c>
      <c r="D119" s="310" t="s">
        <v>337</v>
      </c>
      <c r="E119" s="342">
        <v>37.25</v>
      </c>
      <c r="F119" s="342"/>
      <c r="G119" s="344">
        <f t="shared" si="2"/>
        <v>5689.6999999999862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8</v>
      </c>
      <c r="C120" s="309">
        <v>46129</v>
      </c>
      <c r="D120" s="310" t="s">
        <v>321</v>
      </c>
      <c r="E120" s="342">
        <v>35.119999999999997</v>
      </c>
      <c r="F120" s="342"/>
      <c r="G120" s="344">
        <f t="shared" si="2"/>
        <v>5726.9499999999862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3</v>
      </c>
      <c r="C121" s="309">
        <v>46129</v>
      </c>
      <c r="D121" s="310" t="s">
        <v>296</v>
      </c>
      <c r="E121" s="342">
        <v>8.7200000000000006</v>
      </c>
      <c r="F121" s="342"/>
      <c r="G121" s="344">
        <f t="shared" si="2"/>
        <v>5762.0699999999861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2</v>
      </c>
      <c r="C122" s="309">
        <v>46129</v>
      </c>
      <c r="D122" s="310" t="s">
        <v>338</v>
      </c>
      <c r="E122" s="342">
        <v>13.21</v>
      </c>
      <c r="F122" s="342"/>
      <c r="G122" s="344">
        <f t="shared" si="2"/>
        <v>5770.7899999999863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294</v>
      </c>
      <c r="B123" s="341">
        <v>17</v>
      </c>
      <c r="C123" s="309">
        <v>46129</v>
      </c>
      <c r="D123" s="310" t="s">
        <v>188</v>
      </c>
      <c r="E123" s="342">
        <v>42.65</v>
      </c>
      <c r="F123" s="342"/>
      <c r="G123" s="344">
        <f t="shared" si="2"/>
        <v>5783.9999999999864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339</v>
      </c>
      <c r="B124" s="341" t="s">
        <v>339</v>
      </c>
      <c r="C124" s="309">
        <v>46129</v>
      </c>
      <c r="D124" s="310" t="s">
        <v>340</v>
      </c>
      <c r="E124" s="342">
        <v>130.31</v>
      </c>
      <c r="F124" s="342"/>
      <c r="G124" s="344">
        <f t="shared" si="2"/>
        <v>5826.649999999986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294</v>
      </c>
      <c r="B125" s="341">
        <v>15</v>
      </c>
      <c r="C125" s="309">
        <v>46129</v>
      </c>
      <c r="D125" s="310" t="s">
        <v>185</v>
      </c>
      <c r="E125" s="342">
        <v>131.22999999999999</v>
      </c>
      <c r="F125" s="342"/>
      <c r="G125" s="344">
        <f t="shared" si="2"/>
        <v>5956.9599999999864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46129</v>
      </c>
      <c r="D126" s="310" t="s">
        <v>341</v>
      </c>
      <c r="E126" s="342">
        <v>210</v>
      </c>
      <c r="F126" s="342"/>
      <c r="G126" s="344">
        <f t="shared" si="2"/>
        <v>6088.189999999986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294</v>
      </c>
      <c r="B127" s="341">
        <v>23</v>
      </c>
      <c r="C127" s="309">
        <v>46129</v>
      </c>
      <c r="D127" s="310" t="s">
        <v>63</v>
      </c>
      <c r="E127" s="342">
        <v>529.46</v>
      </c>
      <c r="F127" s="342"/>
      <c r="G127" s="344">
        <f t="shared" si="2"/>
        <v>6298.189999999986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7</v>
      </c>
      <c r="C128" s="309">
        <v>46129</v>
      </c>
      <c r="D128" s="310" t="s">
        <v>342</v>
      </c>
      <c r="E128" s="342">
        <v>32.78</v>
      </c>
      <c r="F128" s="342"/>
      <c r="G128" s="344">
        <f t="shared" si="2"/>
        <v>6827.649999999986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4</v>
      </c>
      <c r="C129" s="309">
        <v>46128</v>
      </c>
      <c r="D129" s="310" t="s">
        <v>311</v>
      </c>
      <c r="E129" s="342">
        <v>44.41</v>
      </c>
      <c r="F129" s="342"/>
      <c r="G129" s="344">
        <f t="shared" si="2"/>
        <v>6860.4299999999857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294</v>
      </c>
      <c r="B130" s="341">
        <v>16</v>
      </c>
      <c r="C130" s="309">
        <v>46128</v>
      </c>
      <c r="D130" s="310" t="s">
        <v>343</v>
      </c>
      <c r="E130" s="342">
        <v>15</v>
      </c>
      <c r="F130" s="342"/>
      <c r="G130" s="344">
        <f t="shared" si="2"/>
        <v>6904.8399999999856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2</v>
      </c>
      <c r="C131" s="309">
        <v>46128</v>
      </c>
      <c r="D131" s="310" t="s">
        <v>301</v>
      </c>
      <c r="E131" s="342">
        <v>41.95</v>
      </c>
      <c r="F131" s="342"/>
      <c r="G131" s="344">
        <f t="shared" si="2"/>
        <v>6919.8399999999856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5</v>
      </c>
      <c r="C132" s="309">
        <v>46128</v>
      </c>
      <c r="D132" s="310" t="s">
        <v>344</v>
      </c>
      <c r="E132" s="342">
        <v>21.3</v>
      </c>
      <c r="F132" s="342"/>
      <c r="G132" s="344">
        <f t="shared" si="2"/>
        <v>6961.7899999999854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4</v>
      </c>
      <c r="C133" s="309">
        <v>46128</v>
      </c>
      <c r="D133" s="310" t="s">
        <v>296</v>
      </c>
      <c r="E133" s="342">
        <v>70.03</v>
      </c>
      <c r="F133" s="342"/>
      <c r="G133" s="344">
        <f t="shared" si="2"/>
        <v>6983.0899999999856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2</v>
      </c>
      <c r="C134" s="309">
        <v>46128</v>
      </c>
      <c r="D134" s="310" t="s">
        <v>296</v>
      </c>
      <c r="E134" s="342">
        <v>11.48</v>
      </c>
      <c r="F134" s="342"/>
      <c r="G134" s="344">
        <f t="shared" si="2"/>
        <v>7053.1199999999853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6</v>
      </c>
      <c r="C135" s="309">
        <v>46128</v>
      </c>
      <c r="D135" s="310" t="s">
        <v>345</v>
      </c>
      <c r="E135" s="342">
        <v>26.61</v>
      </c>
      <c r="F135" s="342"/>
      <c r="G135" s="344">
        <f t="shared" si="2"/>
        <v>7064.5999999999849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6</v>
      </c>
      <c r="C136" s="309">
        <v>46128</v>
      </c>
      <c r="D136" s="310" t="s">
        <v>346</v>
      </c>
      <c r="E136" s="342">
        <v>42.59</v>
      </c>
      <c r="F136" s="342"/>
      <c r="G136" s="344">
        <f t="shared" si="2"/>
        <v>7091.2099999999846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6</v>
      </c>
      <c r="C137" s="309">
        <v>46128</v>
      </c>
      <c r="D137" s="310" t="s">
        <v>300</v>
      </c>
      <c r="E137" s="342">
        <v>20.58</v>
      </c>
      <c r="F137" s="342"/>
      <c r="G137" s="344">
        <f t="shared" si="2"/>
        <v>7133.7999999999847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294</v>
      </c>
      <c r="B138" s="341">
        <v>11</v>
      </c>
      <c r="C138" s="309">
        <v>46128</v>
      </c>
      <c r="D138" s="310" t="s">
        <v>178</v>
      </c>
      <c r="E138" s="342">
        <v>267.91000000000003</v>
      </c>
      <c r="F138" s="342"/>
      <c r="G138" s="344">
        <f t="shared" si="2"/>
        <v>7154.3799999999846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291</v>
      </c>
      <c r="B139" s="341">
        <v>41</v>
      </c>
      <c r="C139" s="309">
        <v>46128</v>
      </c>
      <c r="D139" s="310" t="s">
        <v>299</v>
      </c>
      <c r="E139" s="342"/>
      <c r="F139" s="342">
        <v>300</v>
      </c>
      <c r="G139" s="344">
        <f t="shared" si="2"/>
        <v>7422.2899999999845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291</v>
      </c>
      <c r="B140" s="341">
        <v>39</v>
      </c>
      <c r="C140" s="309">
        <v>46128</v>
      </c>
      <c r="D140" s="310" t="s">
        <v>292</v>
      </c>
      <c r="E140" s="342"/>
      <c r="F140" s="342">
        <v>2763.78</v>
      </c>
      <c r="G140" s="344">
        <f t="shared" si="2"/>
        <v>7122.2899999999845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287</v>
      </c>
      <c r="B141" s="341" t="s">
        <v>287</v>
      </c>
      <c r="C141" s="309">
        <v>46127</v>
      </c>
      <c r="D141" s="310" t="s">
        <v>347</v>
      </c>
      <c r="E141" s="342">
        <v>93.71</v>
      </c>
      <c r="F141" s="342">
        <v>93.71</v>
      </c>
      <c r="G141" s="344">
        <f t="shared" si="2"/>
        <v>4358.5099999999848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6</v>
      </c>
      <c r="C142" s="309">
        <v>46127</v>
      </c>
      <c r="D142" s="310" t="s">
        <v>348</v>
      </c>
      <c r="E142" s="342">
        <v>27</v>
      </c>
      <c r="F142" s="342"/>
      <c r="G142" s="344">
        <f t="shared" si="2"/>
        <v>4358.5099999999848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291</v>
      </c>
      <c r="B143" s="341">
        <v>38</v>
      </c>
      <c r="C143" s="309">
        <v>46127</v>
      </c>
      <c r="D143" s="310" t="s">
        <v>293</v>
      </c>
      <c r="E143" s="342"/>
      <c r="F143" s="342">
        <v>4597.82</v>
      </c>
      <c r="G143" s="344">
        <f t="shared" si="2"/>
        <v>4385.5099999999848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46127</v>
      </c>
      <c r="D144" s="310" t="s">
        <v>296</v>
      </c>
      <c r="E144" s="342">
        <v>14.67</v>
      </c>
      <c r="F144" s="342"/>
      <c r="G144" s="344">
        <f t="shared" si="2"/>
        <v>-212.31000000001481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2</v>
      </c>
      <c r="C145" s="309">
        <v>46127</v>
      </c>
      <c r="D145" s="310" t="s">
        <v>349</v>
      </c>
      <c r="E145" s="342">
        <v>102.2</v>
      </c>
      <c r="F145" s="342"/>
      <c r="G145" s="344">
        <f t="shared" si="2"/>
        <v>-197.64000000001482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8</v>
      </c>
      <c r="C146" s="309">
        <v>46126</v>
      </c>
      <c r="D146" s="310" t="s">
        <v>321</v>
      </c>
      <c r="E146" s="342">
        <v>15.53</v>
      </c>
      <c r="F146" s="342"/>
      <c r="G146" s="344">
        <f t="shared" si="2"/>
        <v>-95.440000000014805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294</v>
      </c>
      <c r="B147" s="341">
        <v>24</v>
      </c>
      <c r="C147" s="309">
        <v>46126</v>
      </c>
      <c r="D147" s="310" t="s">
        <v>199</v>
      </c>
      <c r="E147" s="342">
        <v>105.33</v>
      </c>
      <c r="F147" s="342"/>
      <c r="G147" s="344">
        <f t="shared" si="2"/>
        <v>-79.910000000014804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2</v>
      </c>
      <c r="C148" s="309">
        <v>46125</v>
      </c>
      <c r="D148" s="310" t="s">
        <v>350</v>
      </c>
      <c r="E148" s="342">
        <v>11.64</v>
      </c>
      <c r="F148" s="342"/>
      <c r="G148" s="344">
        <f t="shared" si="2"/>
        <v>25.419999999985201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46125</v>
      </c>
      <c r="D149" s="310" t="s">
        <v>307</v>
      </c>
      <c r="E149" s="342">
        <v>50.71</v>
      </c>
      <c r="F149" s="342"/>
      <c r="G149" s="344">
        <f t="shared" si="2"/>
        <v>37.059999999985202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2</v>
      </c>
      <c r="C150" s="309">
        <v>46125</v>
      </c>
      <c r="D150" s="310" t="s">
        <v>338</v>
      </c>
      <c r="E150" s="342">
        <v>11.06</v>
      </c>
      <c r="F150" s="342"/>
      <c r="G150" s="344">
        <f t="shared" si="2"/>
        <v>87.769999999985203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4</v>
      </c>
      <c r="C151" s="309">
        <v>46125</v>
      </c>
      <c r="D151" s="310" t="s">
        <v>295</v>
      </c>
      <c r="E151" s="342">
        <v>35.979999999999997</v>
      </c>
      <c r="F151" s="342"/>
      <c r="G151" s="344">
        <f t="shared" si="2"/>
        <v>98.829999999985205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8</v>
      </c>
      <c r="C152" s="309">
        <v>46125</v>
      </c>
      <c r="D152" s="310" t="s">
        <v>351</v>
      </c>
      <c r="E152" s="342">
        <v>7.83</v>
      </c>
      <c r="F152" s="342"/>
      <c r="G152" s="344">
        <f t="shared" si="2"/>
        <v>134.80999999998519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3</v>
      </c>
      <c r="C153" s="309">
        <v>46125</v>
      </c>
      <c r="D153" s="310" t="s">
        <v>352</v>
      </c>
      <c r="E153" s="342">
        <v>4.1900000000000004</v>
      </c>
      <c r="F153" s="342"/>
      <c r="G153" s="344">
        <f t="shared" si="2"/>
        <v>142.63999999998521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8</v>
      </c>
      <c r="C154" s="309">
        <v>46125</v>
      </c>
      <c r="D154" s="310" t="s">
        <v>353</v>
      </c>
      <c r="E154" s="342">
        <v>39.25</v>
      </c>
      <c r="F154" s="342"/>
      <c r="G154" s="344">
        <f t="shared" si="2"/>
        <v>146.8299999999852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287</v>
      </c>
      <c r="B155" s="341" t="s">
        <v>287</v>
      </c>
      <c r="C155" s="309">
        <v>46125</v>
      </c>
      <c r="D155" s="310" t="s">
        <v>354</v>
      </c>
      <c r="E155" s="342">
        <v>318.36</v>
      </c>
      <c r="F155" s="342">
        <v>318.36</v>
      </c>
      <c r="G155" s="344">
        <f t="shared" si="2"/>
        <v>186.0799999999852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294</v>
      </c>
      <c r="B156" s="341">
        <v>19</v>
      </c>
      <c r="C156" s="309">
        <v>46125</v>
      </c>
      <c r="D156" s="310" t="s">
        <v>191</v>
      </c>
      <c r="E156" s="342">
        <v>200</v>
      </c>
      <c r="F156" s="342"/>
      <c r="G156" s="344">
        <f t="shared" si="2"/>
        <v>186.0799999999852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1</v>
      </c>
      <c r="C157" s="309">
        <v>46124</v>
      </c>
      <c r="D157" s="310" t="s">
        <v>304</v>
      </c>
      <c r="E157" s="342">
        <v>136.05000000000001</v>
      </c>
      <c r="F157" s="342"/>
      <c r="G157" s="344">
        <f t="shared" si="2"/>
        <v>386.0799999999852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3</v>
      </c>
      <c r="C158" s="309">
        <v>46124</v>
      </c>
      <c r="D158" s="310" t="s">
        <v>352</v>
      </c>
      <c r="E158" s="342">
        <v>13.09</v>
      </c>
      <c r="F158" s="342"/>
      <c r="G158" s="344">
        <f t="shared" si="2"/>
        <v>522.12999999998522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8</v>
      </c>
      <c r="C159" s="309">
        <v>46124</v>
      </c>
      <c r="D159" s="310" t="s">
        <v>321</v>
      </c>
      <c r="E159" s="342">
        <v>24.47</v>
      </c>
      <c r="F159" s="342"/>
      <c r="G159" s="344">
        <f t="shared" si="2"/>
        <v>535.21999999998525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8</v>
      </c>
      <c r="C160" s="309">
        <v>46124</v>
      </c>
      <c r="D160" s="310" t="s">
        <v>321</v>
      </c>
      <c r="E160" s="342">
        <v>14.29</v>
      </c>
      <c r="F160" s="342"/>
      <c r="G160" s="344">
        <f t="shared" si="2"/>
        <v>559.68999999998528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294</v>
      </c>
      <c r="B161" s="341">
        <v>22</v>
      </c>
      <c r="C161" s="309">
        <v>46124</v>
      </c>
      <c r="D161" s="310" t="s">
        <v>306</v>
      </c>
      <c r="E161" s="342">
        <v>9.57</v>
      </c>
      <c r="F161" s="342"/>
      <c r="G161" s="344">
        <f t="shared" si="2"/>
        <v>573.97999999998524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3</v>
      </c>
      <c r="C162" s="309">
        <v>46124</v>
      </c>
      <c r="D162" s="310" t="s">
        <v>355</v>
      </c>
      <c r="E162" s="342">
        <v>25</v>
      </c>
      <c r="F162" s="342"/>
      <c r="G162" s="344">
        <f t="shared" si="2"/>
        <v>583.54999999998529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22</v>
      </c>
      <c r="C163" s="309">
        <v>46123</v>
      </c>
      <c r="D163" s="310" t="s">
        <v>356</v>
      </c>
      <c r="E163" s="342">
        <v>19.16</v>
      </c>
      <c r="F163" s="342"/>
      <c r="G163" s="344">
        <f t="shared" si="2"/>
        <v>608.54999999998529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2</v>
      </c>
      <c r="C164" s="309">
        <v>46123</v>
      </c>
      <c r="D164" s="310" t="s">
        <v>301</v>
      </c>
      <c r="E164" s="342">
        <v>20.91</v>
      </c>
      <c r="F164" s="342"/>
      <c r="G164" s="344">
        <f t="shared" si="2"/>
        <v>627.70999999998526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2</v>
      </c>
      <c r="C165" s="309">
        <v>46123</v>
      </c>
      <c r="D165" s="310" t="s">
        <v>296</v>
      </c>
      <c r="E165" s="342">
        <v>12.44</v>
      </c>
      <c r="F165" s="342"/>
      <c r="G165" s="344">
        <f t="shared" si="2"/>
        <v>648.61999999998523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46123</v>
      </c>
      <c r="D166" s="310" t="s">
        <v>357</v>
      </c>
      <c r="E166" s="342">
        <v>41.34</v>
      </c>
      <c r="F166" s="342"/>
      <c r="G166" s="344">
        <f t="shared" si="2"/>
        <v>661.05999999998528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6</v>
      </c>
      <c r="C167" s="309">
        <v>46122</v>
      </c>
      <c r="D167" s="310" t="s">
        <v>358</v>
      </c>
      <c r="E167" s="342">
        <v>-0.04</v>
      </c>
      <c r="F167" s="342"/>
      <c r="G167" s="344">
        <f t="shared" si="2"/>
        <v>702.39999999998531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5</v>
      </c>
      <c r="C168" s="309">
        <v>46122</v>
      </c>
      <c r="D168" s="310" t="s">
        <v>359</v>
      </c>
      <c r="E168" s="342">
        <v>372</v>
      </c>
      <c r="F168" s="342"/>
      <c r="G168" s="344">
        <f t="shared" si="2"/>
        <v>702.35999999998535</v>
      </c>
      <c r="H168" s="345" t="s">
        <v>298</v>
      </c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2</v>
      </c>
      <c r="C169" s="309">
        <v>46122</v>
      </c>
      <c r="D169" s="310" t="s">
        <v>360</v>
      </c>
      <c r="E169" s="342">
        <v>15.22</v>
      </c>
      <c r="F169" s="342"/>
      <c r="G169" s="344">
        <f t="shared" si="2"/>
        <v>1074.3599999999853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3</v>
      </c>
      <c r="C170" s="309">
        <v>46122</v>
      </c>
      <c r="D170" s="310" t="s">
        <v>296</v>
      </c>
      <c r="E170" s="342">
        <v>9.5500000000000007</v>
      </c>
      <c r="F170" s="342"/>
      <c r="G170" s="344">
        <f t="shared" si="2"/>
        <v>1089.5799999999854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8</v>
      </c>
      <c r="C171" s="309">
        <v>46122</v>
      </c>
      <c r="D171" s="310" t="s">
        <v>361</v>
      </c>
      <c r="E171" s="342">
        <v>52.65</v>
      </c>
      <c r="F171" s="342"/>
      <c r="G171" s="344">
        <f t="shared" si="2"/>
        <v>1099.1299999999853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1</v>
      </c>
      <c r="C172" s="309">
        <v>46122</v>
      </c>
      <c r="D172" s="310" t="s">
        <v>312</v>
      </c>
      <c r="E172" s="342">
        <v>68.989999999999995</v>
      </c>
      <c r="F172" s="342"/>
      <c r="G172" s="344">
        <f t="shared" si="2"/>
        <v>1151.7799999999854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2</v>
      </c>
      <c r="C173" s="309">
        <v>46122</v>
      </c>
      <c r="D173" s="310" t="s">
        <v>327</v>
      </c>
      <c r="E173" s="342">
        <v>17.37</v>
      </c>
      <c r="F173" s="342"/>
      <c r="G173" s="344">
        <f t="shared" si="2"/>
        <v>1220.7699999999854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8</v>
      </c>
      <c r="C174" s="309">
        <v>46121</v>
      </c>
      <c r="D174" s="310" t="s">
        <v>362</v>
      </c>
      <c r="E174" s="342">
        <v>64.42</v>
      </c>
      <c r="F174" s="342"/>
      <c r="G174" s="344">
        <f t="shared" si="2"/>
        <v>1238.1399999999853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2</v>
      </c>
      <c r="C175" s="309">
        <v>46121</v>
      </c>
      <c r="D175" s="310" t="s">
        <v>363</v>
      </c>
      <c r="E175" s="342">
        <v>9.4700000000000006</v>
      </c>
      <c r="F175" s="342"/>
      <c r="G175" s="344">
        <f t="shared" si="2"/>
        <v>1302.5599999999854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5</v>
      </c>
      <c r="C176" s="309">
        <v>46121</v>
      </c>
      <c r="D176" s="310" t="s">
        <v>364</v>
      </c>
      <c r="E176" s="342">
        <v>10.68</v>
      </c>
      <c r="F176" s="342"/>
      <c r="G176" s="344">
        <f t="shared" si="2"/>
        <v>1312.0299999999854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7</v>
      </c>
      <c r="C177" s="309">
        <v>46121</v>
      </c>
      <c r="D177" s="310" t="s">
        <v>365</v>
      </c>
      <c r="E177" s="342">
        <v>68.010000000000005</v>
      </c>
      <c r="F177" s="342"/>
      <c r="G177" s="344">
        <f t="shared" si="2"/>
        <v>1322.7099999999855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4</v>
      </c>
      <c r="C178" s="309">
        <v>46121</v>
      </c>
      <c r="D178" s="310" t="s">
        <v>311</v>
      </c>
      <c r="E178" s="342">
        <v>40.85</v>
      </c>
      <c r="F178" s="342"/>
      <c r="G178" s="344">
        <f t="shared" si="2"/>
        <v>1390.7199999999855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6</v>
      </c>
      <c r="C179" s="309">
        <v>46121</v>
      </c>
      <c r="D179" s="310" t="s">
        <v>366</v>
      </c>
      <c r="E179" s="342">
        <v>25</v>
      </c>
      <c r="F179" s="342"/>
      <c r="G179" s="344">
        <f t="shared" si="2"/>
        <v>1431.5699999999854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294</v>
      </c>
      <c r="B180" s="341">
        <v>18</v>
      </c>
      <c r="C180" s="309">
        <v>46120</v>
      </c>
      <c r="D180" s="310" t="s">
        <v>367</v>
      </c>
      <c r="E180" s="342">
        <v>400</v>
      </c>
      <c r="F180" s="342"/>
      <c r="G180" s="344">
        <f t="shared" si="2"/>
        <v>1456.5699999999854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339</v>
      </c>
      <c r="B181" s="341" t="s">
        <v>339</v>
      </c>
      <c r="C181" s="309">
        <v>46120</v>
      </c>
      <c r="D181" s="310" t="s">
        <v>182</v>
      </c>
      <c r="E181" s="342">
        <v>44.96</v>
      </c>
      <c r="F181" s="342"/>
      <c r="G181" s="344">
        <f t="shared" si="2"/>
        <v>1856.5699999999854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294</v>
      </c>
      <c r="B182" s="341">
        <v>13</v>
      </c>
      <c r="C182" s="309">
        <v>46120</v>
      </c>
      <c r="D182" s="310" t="s">
        <v>182</v>
      </c>
      <c r="E182" s="342">
        <v>104.98</v>
      </c>
      <c r="F182" s="342"/>
      <c r="G182" s="344">
        <f t="shared" si="2"/>
        <v>1901.5299999999854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2</v>
      </c>
      <c r="C183" s="309">
        <v>46120</v>
      </c>
      <c r="D183" s="310" t="s">
        <v>296</v>
      </c>
      <c r="E183" s="342">
        <v>13.8</v>
      </c>
      <c r="F183" s="342"/>
      <c r="G183" s="344">
        <f t="shared" si="2"/>
        <v>2006.5099999999854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4</v>
      </c>
      <c r="C184" s="309">
        <v>46120</v>
      </c>
      <c r="D184" s="310" t="s">
        <v>295</v>
      </c>
      <c r="E184" s="342">
        <v>37.92</v>
      </c>
      <c r="F184" s="342"/>
      <c r="G184" s="344">
        <f t="shared" si="2"/>
        <v>2020.3099999999854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6</v>
      </c>
      <c r="C185" s="309">
        <v>46120</v>
      </c>
      <c r="D185" s="310" t="s">
        <v>300</v>
      </c>
      <c r="E185" s="342">
        <v>56.68</v>
      </c>
      <c r="F185" s="342"/>
      <c r="G185" s="344">
        <f t="shared" si="2"/>
        <v>2058.2299999999855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6</v>
      </c>
      <c r="C186" s="309">
        <v>46120</v>
      </c>
      <c r="D186" s="310" t="s">
        <v>368</v>
      </c>
      <c r="E186" s="342">
        <v>29.26</v>
      </c>
      <c r="F186" s="342"/>
      <c r="G186" s="344">
        <f t="shared" si="2"/>
        <v>2114.9099999999853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294</v>
      </c>
      <c r="B187" s="341">
        <v>9</v>
      </c>
      <c r="C187" s="309">
        <v>46119</v>
      </c>
      <c r="D187" s="310" t="s">
        <v>58</v>
      </c>
      <c r="E187" s="342">
        <v>1281.53</v>
      </c>
      <c r="F187" s="342"/>
      <c r="G187" s="344">
        <f t="shared" si="2"/>
        <v>2144.1699999999855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4</v>
      </c>
      <c r="C188" s="309">
        <v>46119</v>
      </c>
      <c r="D188" s="310" t="s">
        <v>369</v>
      </c>
      <c r="E188" s="342">
        <v>25.84</v>
      </c>
      <c r="F188" s="342"/>
      <c r="G188" s="344">
        <f t="shared" si="2"/>
        <v>3425.6999999999853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8</v>
      </c>
      <c r="C189" s="309">
        <v>46119</v>
      </c>
      <c r="D189" s="310" t="s">
        <v>321</v>
      </c>
      <c r="E189" s="342">
        <v>12.05</v>
      </c>
      <c r="F189" s="342"/>
      <c r="G189" s="344">
        <f t="shared" si="2"/>
        <v>3451.5399999999854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4</v>
      </c>
      <c r="C190" s="309">
        <v>46119</v>
      </c>
      <c r="D190" s="310" t="s">
        <v>338</v>
      </c>
      <c r="E190" s="342">
        <v>82.04</v>
      </c>
      <c r="F190" s="342"/>
      <c r="G190" s="344">
        <f t="shared" si="2"/>
        <v>3463.5899999999856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46119</v>
      </c>
      <c r="D191" s="310" t="s">
        <v>370</v>
      </c>
      <c r="E191" s="342">
        <v>22.92</v>
      </c>
      <c r="F191" s="342"/>
      <c r="G191" s="344">
        <f t="shared" si="2"/>
        <v>3545.6299999999856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5</v>
      </c>
      <c r="C192" s="309">
        <v>46118</v>
      </c>
      <c r="D192" s="310" t="s">
        <v>371</v>
      </c>
      <c r="E192" s="342">
        <v>400</v>
      </c>
      <c r="F192" s="342"/>
      <c r="G192" s="344">
        <f t="shared" si="2"/>
        <v>3568.5499999999856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294</v>
      </c>
      <c r="B193" s="341">
        <v>14</v>
      </c>
      <c r="C193" s="309">
        <v>46118</v>
      </c>
      <c r="D193" s="310" t="s">
        <v>372</v>
      </c>
      <c r="E193" s="342">
        <v>66.67</v>
      </c>
      <c r="F193" s="342"/>
      <c r="G193" s="344">
        <f t="shared" si="2"/>
        <v>3968.5499999999856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294</v>
      </c>
      <c r="B194" s="341">
        <v>14</v>
      </c>
      <c r="C194" s="309">
        <v>46118</v>
      </c>
      <c r="D194" s="310" t="s">
        <v>373</v>
      </c>
      <c r="E194" s="342">
        <v>70.25</v>
      </c>
      <c r="F194" s="342"/>
      <c r="G194" s="344">
        <f t="shared" si="2"/>
        <v>4035.2199999999857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1</v>
      </c>
      <c r="C195" s="309">
        <v>46117</v>
      </c>
      <c r="D195" s="310" t="s">
        <v>374</v>
      </c>
      <c r="E195" s="342">
        <v>25.6</v>
      </c>
      <c r="F195" s="342"/>
      <c r="G195" s="344">
        <f t="shared" si="2"/>
        <v>4105.4699999999857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8</v>
      </c>
      <c r="C196" s="309">
        <v>46117</v>
      </c>
      <c r="D196" s="310" t="s">
        <v>321</v>
      </c>
      <c r="E196" s="342">
        <v>8.56</v>
      </c>
      <c r="F196" s="342"/>
      <c r="G196" s="344">
        <f t="shared" si="2"/>
        <v>4131.0699999999861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6</v>
      </c>
      <c r="C197" s="309">
        <v>46117</v>
      </c>
      <c r="D197" s="310" t="s">
        <v>375</v>
      </c>
      <c r="E197" s="342">
        <v>301.67</v>
      </c>
      <c r="F197" s="342"/>
      <c r="G197" s="344">
        <f t="shared" si="2"/>
        <v>4139.6299999999865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1</v>
      </c>
      <c r="C198" s="309">
        <v>46116</v>
      </c>
      <c r="D198" s="310" t="s">
        <v>307</v>
      </c>
      <c r="E198" s="342">
        <v>176.85</v>
      </c>
      <c r="F198" s="342"/>
      <c r="G198" s="344">
        <f t="shared" si="2"/>
        <v>4441.2999999999865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1</v>
      </c>
      <c r="C199" s="309">
        <v>46116</v>
      </c>
      <c r="D199" s="310" t="s">
        <v>312</v>
      </c>
      <c r="E199" s="342">
        <v>139.34</v>
      </c>
      <c r="F199" s="342"/>
      <c r="G199" s="344">
        <f t="shared" si="2"/>
        <v>4618.1499999999869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294</v>
      </c>
      <c r="B200" s="341">
        <v>17</v>
      </c>
      <c r="C200" s="309">
        <v>46116</v>
      </c>
      <c r="D200" s="310" t="s">
        <v>376</v>
      </c>
      <c r="E200" s="342">
        <v>99</v>
      </c>
      <c r="F200" s="342"/>
      <c r="G200" s="344">
        <f t="shared" si="2"/>
        <v>4757.489999999987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2</v>
      </c>
      <c r="C201" s="309">
        <v>46116</v>
      </c>
      <c r="D201" s="310" t="s">
        <v>377</v>
      </c>
      <c r="E201" s="342">
        <v>34</v>
      </c>
      <c r="F201" s="342"/>
      <c r="G201" s="344">
        <f t="shared" si="2"/>
        <v>4856.489999999987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3</v>
      </c>
      <c r="C202" s="309">
        <v>46116</v>
      </c>
      <c r="D202" s="310" t="s">
        <v>352</v>
      </c>
      <c r="E202" s="342">
        <v>10.24</v>
      </c>
      <c r="F202" s="342"/>
      <c r="G202" s="344">
        <f t="shared" si="2"/>
        <v>4890.489999999987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7</v>
      </c>
      <c r="C203" s="309">
        <v>46115</v>
      </c>
      <c r="D203" s="310" t="s">
        <v>378</v>
      </c>
      <c r="E203" s="342">
        <v>100</v>
      </c>
      <c r="F203" s="342"/>
      <c r="G203" s="344">
        <f t="shared" si="2"/>
        <v>4900.7299999999868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6</v>
      </c>
      <c r="C204" s="309">
        <v>46115</v>
      </c>
      <c r="D204" s="310" t="s">
        <v>300</v>
      </c>
      <c r="E204" s="342">
        <v>7.68</v>
      </c>
      <c r="F204" s="342"/>
      <c r="G204" s="344">
        <f t="shared" si="2"/>
        <v>5000.7299999999868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2</v>
      </c>
      <c r="C205" s="309">
        <v>46115</v>
      </c>
      <c r="D205" s="310" t="s">
        <v>296</v>
      </c>
      <c r="E205" s="342">
        <v>8.7200000000000006</v>
      </c>
      <c r="F205" s="342"/>
      <c r="G205" s="344">
        <f t="shared" si="2"/>
        <v>5008.4099999999871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8</v>
      </c>
      <c r="C206" s="309">
        <v>46114</v>
      </c>
      <c r="D206" s="310" t="s">
        <v>379</v>
      </c>
      <c r="E206" s="342">
        <v>81.739999999999995</v>
      </c>
      <c r="F206" s="342"/>
      <c r="G206" s="344">
        <f t="shared" si="2"/>
        <v>5017.1299999999874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284</v>
      </c>
      <c r="B207" s="341">
        <v>36</v>
      </c>
      <c r="C207" s="309">
        <v>46114</v>
      </c>
      <c r="D207" s="310" t="s">
        <v>380</v>
      </c>
      <c r="E207" s="342">
        <v>50</v>
      </c>
      <c r="F207" s="342"/>
      <c r="G207" s="344">
        <f t="shared" si="2"/>
        <v>5098.8699999999872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294</v>
      </c>
      <c r="B208" s="341">
        <v>22</v>
      </c>
      <c r="C208" s="309">
        <v>46114</v>
      </c>
      <c r="D208" s="310" t="s">
        <v>381</v>
      </c>
      <c r="E208" s="342">
        <v>6.37</v>
      </c>
      <c r="F208" s="342"/>
      <c r="G208" s="344">
        <f t="shared" si="2"/>
        <v>5148.8699999999872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2</v>
      </c>
      <c r="C209" s="309">
        <v>46114</v>
      </c>
      <c r="D209" s="310" t="s">
        <v>329</v>
      </c>
      <c r="E209" s="342">
        <v>55.22</v>
      </c>
      <c r="F209" s="342"/>
      <c r="G209" s="344">
        <f t="shared" si="2"/>
        <v>5155.239999999987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46114</v>
      </c>
      <c r="D210" s="310" t="s">
        <v>321</v>
      </c>
      <c r="E210" s="342">
        <v>8.5</v>
      </c>
      <c r="F210" s="342"/>
      <c r="G210" s="344">
        <f t="shared" si="2"/>
        <v>5210.4599999999873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4</v>
      </c>
      <c r="C211" s="309">
        <v>46114</v>
      </c>
      <c r="D211" s="310" t="s">
        <v>338</v>
      </c>
      <c r="E211" s="342">
        <v>38.99</v>
      </c>
      <c r="F211" s="342"/>
      <c r="G211" s="344">
        <f t="shared" si="2"/>
        <v>5218.9599999999873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291</v>
      </c>
      <c r="B212" s="341">
        <v>39</v>
      </c>
      <c r="C212" s="309">
        <v>46113</v>
      </c>
      <c r="D212" s="310" t="s">
        <v>292</v>
      </c>
      <c r="E212" s="342"/>
      <c r="F212" s="342">
        <v>2763.78</v>
      </c>
      <c r="G212" s="344">
        <f t="shared" si="2"/>
        <v>5257.9499999999871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4</v>
      </c>
      <c r="C213" s="309">
        <v>46113</v>
      </c>
      <c r="D213" s="310" t="s">
        <v>296</v>
      </c>
      <c r="E213" s="342">
        <v>36.090000000000003</v>
      </c>
      <c r="F213" s="342"/>
      <c r="G213" s="344">
        <f t="shared" si="2"/>
        <v>2494.1699999999869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4</v>
      </c>
      <c r="C214" s="309">
        <v>46113</v>
      </c>
      <c r="D214" s="310" t="s">
        <v>311</v>
      </c>
      <c r="E214" s="342">
        <v>80</v>
      </c>
      <c r="F214" s="342"/>
      <c r="G214" s="344">
        <f t="shared" si="2"/>
        <v>2530.259999999987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7</v>
      </c>
      <c r="C215" s="309">
        <v>46113</v>
      </c>
      <c r="D215" s="310" t="s">
        <v>322</v>
      </c>
      <c r="E215" s="342">
        <v>47.84</v>
      </c>
      <c r="F215" s="342"/>
      <c r="G215" s="344">
        <f t="shared" si="2"/>
        <v>2610.259999999987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7</v>
      </c>
      <c r="C216" s="309">
        <v>46113</v>
      </c>
      <c r="D216" s="310" t="s">
        <v>322</v>
      </c>
      <c r="E216" s="342">
        <v>21.25</v>
      </c>
      <c r="F216" s="342"/>
      <c r="G216" s="344">
        <f t="shared" si="2"/>
        <v>2658.0999999999872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2</v>
      </c>
      <c r="C217" s="309">
        <v>46113</v>
      </c>
      <c r="D217" s="310" t="s">
        <v>382</v>
      </c>
      <c r="E217" s="342">
        <v>42.9</v>
      </c>
      <c r="F217" s="342"/>
      <c r="G217" s="344">
        <f t="shared" si="2"/>
        <v>2679.3499999999872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284</v>
      </c>
      <c r="B218" s="341">
        <v>37</v>
      </c>
      <c r="C218" s="309">
        <v>46112</v>
      </c>
      <c r="D218" s="310" t="s">
        <v>383</v>
      </c>
      <c r="E218" s="342">
        <v>4309.58</v>
      </c>
      <c r="F218" s="342"/>
      <c r="G218" s="344">
        <f t="shared" si="2"/>
        <v>2722.2499999999873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286</v>
      </c>
      <c r="B219" s="341">
        <v>25</v>
      </c>
      <c r="C219" s="309">
        <v>46112</v>
      </c>
      <c r="D219" s="309" t="s">
        <v>204</v>
      </c>
      <c r="E219" s="342">
        <v>350</v>
      </c>
      <c r="F219" s="342"/>
      <c r="G219" s="344">
        <f t="shared" si="2"/>
        <v>7031.8299999999872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286</v>
      </c>
      <c r="B220" s="341">
        <v>26</v>
      </c>
      <c r="C220" s="309">
        <v>46112</v>
      </c>
      <c r="D220" s="309" t="s">
        <v>205</v>
      </c>
      <c r="E220" s="342">
        <v>320</v>
      </c>
      <c r="F220" s="342"/>
      <c r="G220" s="344">
        <f t="shared" si="2"/>
        <v>7381.8299999999872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286</v>
      </c>
      <c r="B221" s="341">
        <v>27</v>
      </c>
      <c r="C221" s="309">
        <v>46112</v>
      </c>
      <c r="D221" s="309" t="s">
        <v>206</v>
      </c>
      <c r="E221" s="342">
        <v>25</v>
      </c>
      <c r="F221" s="342"/>
      <c r="G221" s="344">
        <f t="shared" si="2"/>
        <v>7701.8299999999872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286</v>
      </c>
      <c r="B222" s="341">
        <v>28</v>
      </c>
      <c r="C222" s="309">
        <v>46112</v>
      </c>
      <c r="D222" s="309" t="s">
        <v>207</v>
      </c>
      <c r="E222" s="342">
        <v>25</v>
      </c>
      <c r="F222" s="342"/>
      <c r="G222" s="344">
        <f t="shared" si="2"/>
        <v>7726.8299999999872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286</v>
      </c>
      <c r="B223" s="341">
        <v>29</v>
      </c>
      <c r="C223" s="309">
        <v>46112</v>
      </c>
      <c r="D223" s="309" t="s">
        <v>208</v>
      </c>
      <c r="E223" s="342">
        <v>45</v>
      </c>
      <c r="F223" s="342"/>
      <c r="G223" s="344">
        <f t="shared" si="2"/>
        <v>7751.8299999999872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286</v>
      </c>
      <c r="B224" s="341">
        <v>30</v>
      </c>
      <c r="C224" s="309">
        <v>46112</v>
      </c>
      <c r="D224" s="309" t="s">
        <v>209</v>
      </c>
      <c r="E224" s="342">
        <v>400</v>
      </c>
      <c r="F224" s="342"/>
      <c r="G224" s="344">
        <f t="shared" si="2"/>
        <v>7796.8299999999872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286</v>
      </c>
      <c r="B225" s="341">
        <v>31</v>
      </c>
      <c r="C225" s="309">
        <v>46112</v>
      </c>
      <c r="D225" s="309" t="s">
        <v>210</v>
      </c>
      <c r="E225" s="342">
        <v>375</v>
      </c>
      <c r="F225" s="342"/>
      <c r="G225" s="344">
        <f t="shared" si="2"/>
        <v>8196.8299999999872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286</v>
      </c>
      <c r="B226" s="341">
        <v>32</v>
      </c>
      <c r="C226" s="309">
        <v>46112</v>
      </c>
      <c r="D226" s="309" t="s">
        <v>211</v>
      </c>
      <c r="E226" s="342">
        <v>100</v>
      </c>
      <c r="F226" s="342"/>
      <c r="G226" s="344">
        <f t="shared" si="2"/>
        <v>8571.8299999999872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286</v>
      </c>
      <c r="B227" s="341">
        <v>33</v>
      </c>
      <c r="C227" s="309">
        <v>46112</v>
      </c>
      <c r="D227" s="309" t="s">
        <v>212</v>
      </c>
      <c r="E227" s="342">
        <v>85</v>
      </c>
      <c r="F227" s="342"/>
      <c r="G227" s="344">
        <f t="shared" si="2"/>
        <v>8671.8299999999872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286</v>
      </c>
      <c r="B228" s="341">
        <v>34</v>
      </c>
      <c r="C228" s="309">
        <v>46112</v>
      </c>
      <c r="D228" s="309" t="s">
        <v>213</v>
      </c>
      <c r="E228" s="342">
        <v>230</v>
      </c>
      <c r="F228" s="342"/>
      <c r="G228" s="344">
        <f t="shared" si="2"/>
        <v>8756.8299999999872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286</v>
      </c>
      <c r="B229" s="341">
        <v>35</v>
      </c>
      <c r="C229" s="309">
        <v>46112</v>
      </c>
      <c r="D229" s="309" t="s">
        <v>214</v>
      </c>
      <c r="E229" s="342">
        <v>45</v>
      </c>
      <c r="F229" s="342"/>
      <c r="G229" s="344">
        <f t="shared" si="2"/>
        <v>8986.8299999999872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6</v>
      </c>
      <c r="C230" s="309">
        <v>46112</v>
      </c>
      <c r="D230" s="309" t="s">
        <v>384</v>
      </c>
      <c r="E230" s="342">
        <v>40</v>
      </c>
      <c r="F230" s="342"/>
      <c r="G230" s="344">
        <f t="shared" si="2"/>
        <v>9031.8299999999872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294</v>
      </c>
      <c r="B231" s="341">
        <v>42</v>
      </c>
      <c r="C231" s="309">
        <v>46112</v>
      </c>
      <c r="D231" s="309" t="s">
        <v>200</v>
      </c>
      <c r="E231" s="342">
        <v>59</v>
      </c>
      <c r="F231" s="342"/>
      <c r="G231" s="344">
        <f t="shared" si="2"/>
        <v>9071.8299999999872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294</v>
      </c>
      <c r="B232" s="341">
        <v>43</v>
      </c>
      <c r="C232" s="309">
        <v>46112</v>
      </c>
      <c r="D232" s="309" t="s">
        <v>201</v>
      </c>
      <c r="E232" s="342">
        <v>42.84</v>
      </c>
      <c r="F232" s="342"/>
      <c r="G232" s="344">
        <f t="shared" si="2"/>
        <v>9130.8299999999872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6</v>
      </c>
      <c r="C233" s="309">
        <v>46112</v>
      </c>
      <c r="D233" s="309" t="s">
        <v>300</v>
      </c>
      <c r="E233" s="342">
        <v>57.21</v>
      </c>
      <c r="F233" s="342"/>
      <c r="G233" s="344">
        <f t="shared" si="2"/>
        <v>9173.6699999999873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8</v>
      </c>
      <c r="C234" s="309">
        <v>46112</v>
      </c>
      <c r="D234" s="309" t="s">
        <v>296</v>
      </c>
      <c r="E234" s="342">
        <v>11.18</v>
      </c>
      <c r="F234" s="342"/>
      <c r="G234" s="344">
        <f t="shared" si="2"/>
        <v>9230.8799999999865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294</v>
      </c>
      <c r="B235" s="341">
        <v>10</v>
      </c>
      <c r="C235" s="309">
        <v>46112</v>
      </c>
      <c r="D235" s="309" t="s">
        <v>176</v>
      </c>
      <c r="E235" s="342">
        <v>17.899999999999999</v>
      </c>
      <c r="F235" s="342"/>
      <c r="G235" s="344">
        <f t="shared" si="2"/>
        <v>9242.0599999999868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2</v>
      </c>
      <c r="C236" s="309">
        <v>46111</v>
      </c>
      <c r="D236" s="309" t="s">
        <v>338</v>
      </c>
      <c r="E236" s="342">
        <v>23.83</v>
      </c>
      <c r="F236" s="342"/>
      <c r="G236" s="344">
        <f t="shared" si="2"/>
        <v>9259.9599999999864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291</v>
      </c>
      <c r="B237" s="341">
        <v>38</v>
      </c>
      <c r="C237" s="309">
        <v>46111</v>
      </c>
      <c r="D237" s="310" t="s">
        <v>293</v>
      </c>
      <c r="E237" s="342"/>
      <c r="F237" s="342">
        <v>4278.1400000000003</v>
      </c>
      <c r="G237" s="344">
        <f t="shared" si="2"/>
        <v>9283.7899999999863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3</v>
      </c>
      <c r="C238" s="309">
        <v>46111</v>
      </c>
      <c r="D238" s="310" t="s">
        <v>355</v>
      </c>
      <c r="E238" s="342">
        <v>30</v>
      </c>
      <c r="F238" s="342"/>
      <c r="G238" s="344">
        <f t="shared" si="2"/>
        <v>5005.649999999986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6</v>
      </c>
      <c r="C239" s="309">
        <v>46111</v>
      </c>
      <c r="D239" s="310" t="s">
        <v>300</v>
      </c>
      <c r="E239" s="342">
        <v>15.96</v>
      </c>
      <c r="F239" s="342"/>
      <c r="G239" s="344">
        <f t="shared" si="2"/>
        <v>5035.649999999986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3</v>
      </c>
      <c r="C240" s="309">
        <v>46111</v>
      </c>
      <c r="D240" s="310" t="s">
        <v>385</v>
      </c>
      <c r="E240" s="342">
        <v>18.96</v>
      </c>
      <c r="F240" s="342"/>
      <c r="G240" s="344">
        <f t="shared" si="2"/>
        <v>5051.609999999986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1</v>
      </c>
      <c r="C241" s="309">
        <v>46110</v>
      </c>
      <c r="D241" s="310" t="s">
        <v>312</v>
      </c>
      <c r="E241" s="342">
        <v>144.22</v>
      </c>
      <c r="F241" s="342"/>
      <c r="G241" s="344">
        <f t="shared" si="2"/>
        <v>5070.5699999999861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7</v>
      </c>
      <c r="C242" s="309">
        <v>46110</v>
      </c>
      <c r="D242" s="310" t="s">
        <v>386</v>
      </c>
      <c r="E242" s="342">
        <v>181.04</v>
      </c>
      <c r="F242" s="342"/>
      <c r="G242" s="344">
        <f t="shared" si="2"/>
        <v>5214.7899999999863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46110</v>
      </c>
      <c r="D243" s="310" t="s">
        <v>387</v>
      </c>
      <c r="E243" s="342">
        <v>196.9</v>
      </c>
      <c r="F243" s="342"/>
      <c r="G243" s="344">
        <f t="shared" si="2"/>
        <v>5395.8299999999863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3</v>
      </c>
      <c r="C244" s="309">
        <v>46110</v>
      </c>
      <c r="D244" s="310" t="s">
        <v>388</v>
      </c>
      <c r="E244" s="342">
        <v>7.5</v>
      </c>
      <c r="F244" s="342"/>
      <c r="G244" s="344">
        <f t="shared" si="2"/>
        <v>5592.7299999999859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8</v>
      </c>
      <c r="C245" s="309">
        <v>46109</v>
      </c>
      <c r="D245" s="310" t="s">
        <v>321</v>
      </c>
      <c r="E245" s="342">
        <v>11.7</v>
      </c>
      <c r="F245" s="342"/>
      <c r="G245" s="344">
        <f t="shared" si="2"/>
        <v>5600.2299999999859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2</v>
      </c>
      <c r="C246" s="309">
        <v>46109</v>
      </c>
      <c r="D246" s="310" t="s">
        <v>309</v>
      </c>
      <c r="E246" s="342">
        <v>210.76</v>
      </c>
      <c r="F246" s="342"/>
      <c r="G246" s="344">
        <f t="shared" si="2"/>
        <v>5611.9299999999857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4</v>
      </c>
      <c r="C247" s="309">
        <v>46109</v>
      </c>
      <c r="D247" s="310" t="s">
        <v>311</v>
      </c>
      <c r="E247" s="342">
        <v>46.9</v>
      </c>
      <c r="F247" s="342"/>
      <c r="G247" s="344">
        <f t="shared" si="2"/>
        <v>5822.689999999986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1</v>
      </c>
      <c r="C248" s="309">
        <v>46109</v>
      </c>
      <c r="D248" s="310" t="s">
        <v>332</v>
      </c>
      <c r="E248" s="342">
        <v>179.1</v>
      </c>
      <c r="F248" s="342"/>
      <c r="G248" s="344">
        <f t="shared" si="2"/>
        <v>5869.5899999999856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8</v>
      </c>
      <c r="C249" s="309">
        <v>46109</v>
      </c>
      <c r="D249" s="310" t="s">
        <v>309</v>
      </c>
      <c r="E249" s="342">
        <v>31.97</v>
      </c>
      <c r="F249" s="342"/>
      <c r="G249" s="344">
        <f t="shared" si="2"/>
        <v>6048.689999999986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8</v>
      </c>
      <c r="C250" s="309">
        <v>46109</v>
      </c>
      <c r="D250" s="310" t="s">
        <v>309</v>
      </c>
      <c r="E250" s="342">
        <v>12.19</v>
      </c>
      <c r="F250" s="342"/>
      <c r="G250" s="344">
        <f t="shared" si="2"/>
        <v>6080.6599999999862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291</v>
      </c>
      <c r="B251" s="341">
        <v>41</v>
      </c>
      <c r="C251" s="309">
        <v>46108</v>
      </c>
      <c r="D251" s="310" t="s">
        <v>389</v>
      </c>
      <c r="E251" s="342"/>
      <c r="F251" s="342">
        <v>400</v>
      </c>
      <c r="G251" s="344">
        <f t="shared" si="2"/>
        <v>6092.8499999999858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2</v>
      </c>
      <c r="C252" s="309">
        <v>46108</v>
      </c>
      <c r="D252" s="310" t="s">
        <v>301</v>
      </c>
      <c r="E252" s="342">
        <v>19.5</v>
      </c>
      <c r="F252" s="342"/>
      <c r="G252" s="344">
        <f t="shared" si="2"/>
        <v>5692.8499999999858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2</v>
      </c>
      <c r="C253" s="309">
        <v>46108</v>
      </c>
      <c r="D253" s="310" t="s">
        <v>296</v>
      </c>
      <c r="E253" s="342">
        <v>11.48</v>
      </c>
      <c r="F253" s="342"/>
      <c r="G253" s="344">
        <f t="shared" si="2"/>
        <v>5712.3499999999858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8</v>
      </c>
      <c r="C254" s="309">
        <v>46108</v>
      </c>
      <c r="D254" s="310" t="s">
        <v>338</v>
      </c>
      <c r="E254" s="342">
        <v>11.46</v>
      </c>
      <c r="F254" s="342"/>
      <c r="G254" s="344">
        <f t="shared" si="2"/>
        <v>5723.8299999999854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4</v>
      </c>
      <c r="C255" s="309">
        <v>46108</v>
      </c>
      <c r="D255" s="310" t="s">
        <v>338</v>
      </c>
      <c r="E255" s="342">
        <v>38.21</v>
      </c>
      <c r="F255" s="342"/>
      <c r="G255" s="344">
        <f t="shared" si="2"/>
        <v>5735.2899999999854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2</v>
      </c>
      <c r="C256" s="309">
        <v>46108</v>
      </c>
      <c r="D256" s="310" t="s">
        <v>390</v>
      </c>
      <c r="E256" s="342">
        <v>69.95</v>
      </c>
      <c r="F256" s="342"/>
      <c r="G256" s="344">
        <f t="shared" si="2"/>
        <v>5773.4999999999854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3</v>
      </c>
      <c r="C257" s="309">
        <v>46108</v>
      </c>
      <c r="D257" s="310" t="s">
        <v>352</v>
      </c>
      <c r="E257" s="342">
        <v>10.78</v>
      </c>
      <c r="F257" s="342"/>
      <c r="G257" s="344">
        <f t="shared" si="2"/>
        <v>5843.4499999999853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6</v>
      </c>
      <c r="C258" s="309">
        <v>46108</v>
      </c>
      <c r="D258" s="310" t="s">
        <v>300</v>
      </c>
      <c r="E258" s="342">
        <v>15.84</v>
      </c>
      <c r="F258" s="342"/>
      <c r="G258" s="344">
        <f t="shared" si="2"/>
        <v>5854.229999999985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8</v>
      </c>
      <c r="C259" s="309">
        <v>46108</v>
      </c>
      <c r="D259" s="310" t="s">
        <v>391</v>
      </c>
      <c r="E259" s="342">
        <v>22.48</v>
      </c>
      <c r="F259" s="342"/>
      <c r="G259" s="344">
        <f t="shared" si="2"/>
        <v>5870.0699999999852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2</v>
      </c>
      <c r="C260" s="309">
        <v>46107</v>
      </c>
      <c r="D260" s="310" t="s">
        <v>363</v>
      </c>
      <c r="E260" s="342">
        <v>11.17</v>
      </c>
      <c r="F260" s="342"/>
      <c r="G260" s="344">
        <f t="shared" si="2"/>
        <v>5892.5499999999847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46107</v>
      </c>
      <c r="D261" s="310" t="s">
        <v>392</v>
      </c>
      <c r="E261" s="342">
        <v>14.38</v>
      </c>
      <c r="F261" s="342"/>
      <c r="G261" s="344">
        <f t="shared" si="2"/>
        <v>5903.7199999999848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8</v>
      </c>
      <c r="C262" s="309">
        <v>46107</v>
      </c>
      <c r="D262" s="310" t="s">
        <v>393</v>
      </c>
      <c r="E262" s="342">
        <v>45</v>
      </c>
      <c r="F262" s="342"/>
      <c r="G262" s="344">
        <f t="shared" si="2"/>
        <v>5918.0999999999849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2</v>
      </c>
      <c r="C263" s="309">
        <v>46107</v>
      </c>
      <c r="D263" s="310" t="s">
        <v>327</v>
      </c>
      <c r="E263" s="342">
        <v>9.0299999999999994</v>
      </c>
      <c r="F263" s="342"/>
      <c r="G263" s="344">
        <f t="shared" si="2"/>
        <v>5963.0999999999849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2</v>
      </c>
      <c r="C264" s="309">
        <v>46107</v>
      </c>
      <c r="D264" s="310" t="s">
        <v>301</v>
      </c>
      <c r="E264" s="342">
        <v>30</v>
      </c>
      <c r="F264" s="342"/>
      <c r="G264" s="344">
        <f t="shared" si="2"/>
        <v>5972.1299999999846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6</v>
      </c>
      <c r="C265" s="309">
        <v>46106</v>
      </c>
      <c r="D265" s="310" t="s">
        <v>394</v>
      </c>
      <c r="E265" s="342">
        <v>12</v>
      </c>
      <c r="F265" s="342"/>
      <c r="G265" s="344">
        <f t="shared" si="2"/>
        <v>6002.1299999999846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6</v>
      </c>
      <c r="C266" s="309">
        <v>46106</v>
      </c>
      <c r="D266" s="310" t="s">
        <v>395</v>
      </c>
      <c r="E266" s="342">
        <v>20</v>
      </c>
      <c r="F266" s="342"/>
      <c r="G266" s="344">
        <f t="shared" si="2"/>
        <v>6014.1299999999846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2</v>
      </c>
      <c r="C267" s="309">
        <v>46106</v>
      </c>
      <c r="D267" s="310" t="s">
        <v>296</v>
      </c>
      <c r="E267" s="342">
        <v>21.05</v>
      </c>
      <c r="F267" s="342"/>
      <c r="G267" s="344">
        <f t="shared" si="2"/>
        <v>6034.1299999999846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4</v>
      </c>
      <c r="C268" s="309">
        <v>46106</v>
      </c>
      <c r="D268" s="310" t="s">
        <v>296</v>
      </c>
      <c r="E268" s="342">
        <v>38.58</v>
      </c>
      <c r="F268" s="342"/>
      <c r="G268" s="344">
        <f t="shared" si="2"/>
        <v>6055.1799999999848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294</v>
      </c>
      <c r="B269" s="341">
        <v>12</v>
      </c>
      <c r="C269" s="309">
        <v>46106</v>
      </c>
      <c r="D269" s="310" t="s">
        <v>315</v>
      </c>
      <c r="E269" s="342">
        <v>204.47</v>
      </c>
      <c r="F269" s="342"/>
      <c r="G269" s="344">
        <f t="shared" si="2"/>
        <v>6093.7599999999848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294</v>
      </c>
      <c r="B270" s="341">
        <v>24</v>
      </c>
      <c r="C270" s="309">
        <v>46105</v>
      </c>
      <c r="D270" s="310" t="s">
        <v>199</v>
      </c>
      <c r="E270" s="342">
        <v>86.58</v>
      </c>
      <c r="F270" s="342"/>
      <c r="G270" s="344">
        <f t="shared" si="2"/>
        <v>6298.229999999985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6</v>
      </c>
      <c r="C271" s="309">
        <v>46105</v>
      </c>
      <c r="D271" s="310" t="s">
        <v>395</v>
      </c>
      <c r="E271" s="342">
        <v>20</v>
      </c>
      <c r="F271" s="342"/>
      <c r="G271" s="344">
        <f t="shared" si="2"/>
        <v>6384.8099999999849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2</v>
      </c>
      <c r="C272" s="309">
        <v>46105</v>
      </c>
      <c r="D272" s="310" t="s">
        <v>396</v>
      </c>
      <c r="E272" s="342">
        <v>15.29</v>
      </c>
      <c r="F272" s="342"/>
      <c r="G272" s="344">
        <f t="shared" si="2"/>
        <v>6404.8099999999849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8</v>
      </c>
      <c r="C273" s="309">
        <v>46105</v>
      </c>
      <c r="D273" s="310" t="s">
        <v>309</v>
      </c>
      <c r="E273" s="342">
        <v>47.99</v>
      </c>
      <c r="F273" s="342"/>
      <c r="G273" s="344">
        <f t="shared" si="2"/>
        <v>6420.0999999999849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294</v>
      </c>
      <c r="B274" s="341">
        <v>23</v>
      </c>
      <c r="C274" s="309">
        <v>46104</v>
      </c>
      <c r="D274" s="310" t="s">
        <v>67</v>
      </c>
      <c r="E274" s="342">
        <v>650.88</v>
      </c>
      <c r="F274" s="342"/>
      <c r="G274" s="344">
        <f t="shared" si="2"/>
        <v>6468.0899999999847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2</v>
      </c>
      <c r="C275" s="309">
        <v>46104</v>
      </c>
      <c r="D275" s="310" t="s">
        <v>397</v>
      </c>
      <c r="E275" s="342">
        <v>46</v>
      </c>
      <c r="F275" s="342"/>
      <c r="G275" s="344">
        <f t="shared" si="2"/>
        <v>7118.9699999999848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2</v>
      </c>
      <c r="C276" s="309">
        <v>46103</v>
      </c>
      <c r="D276" s="310" t="s">
        <v>398</v>
      </c>
      <c r="E276" s="342">
        <v>24.81</v>
      </c>
      <c r="F276" s="342"/>
      <c r="G276" s="344">
        <f t="shared" si="2"/>
        <v>7164.9699999999848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4</v>
      </c>
      <c r="C277" s="309">
        <v>46103</v>
      </c>
      <c r="D277" s="310" t="s">
        <v>296</v>
      </c>
      <c r="E277" s="342">
        <v>28.77</v>
      </c>
      <c r="F277" s="342"/>
      <c r="G277" s="344">
        <f t="shared" si="2"/>
        <v>7189.7799999999852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8</v>
      </c>
      <c r="C278" s="309">
        <v>46103</v>
      </c>
      <c r="D278" s="310" t="s">
        <v>296</v>
      </c>
      <c r="E278" s="342">
        <v>11.9</v>
      </c>
      <c r="F278" s="342"/>
      <c r="G278" s="344">
        <f t="shared" si="2"/>
        <v>7218.5499999999856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1</v>
      </c>
      <c r="C279" s="309">
        <v>46103</v>
      </c>
      <c r="D279" s="310" t="s">
        <v>306</v>
      </c>
      <c r="E279" s="342">
        <v>42.59</v>
      </c>
      <c r="F279" s="342"/>
      <c r="G279" s="344">
        <f t="shared" si="2"/>
        <v>7230.4499999999853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6</v>
      </c>
      <c r="C280" s="309">
        <v>46103</v>
      </c>
      <c r="D280" s="310" t="s">
        <v>306</v>
      </c>
      <c r="E280" s="342">
        <v>17.579999999999998</v>
      </c>
      <c r="F280" s="342"/>
      <c r="G280" s="344">
        <f t="shared" si="2"/>
        <v>7273.0399999999854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289</v>
      </c>
      <c r="B281" s="341">
        <v>6</v>
      </c>
      <c r="C281" s="309">
        <v>46103</v>
      </c>
      <c r="D281" s="310" t="s">
        <v>306</v>
      </c>
      <c r="E281" s="342">
        <v>11.99</v>
      </c>
      <c r="F281" s="342"/>
      <c r="G281" s="344">
        <f t="shared" si="2"/>
        <v>7290.6199999999853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1</v>
      </c>
      <c r="C282" s="309">
        <v>46103</v>
      </c>
      <c r="D282" s="310" t="s">
        <v>312</v>
      </c>
      <c r="E282" s="342">
        <v>81.31</v>
      </c>
      <c r="F282" s="342"/>
      <c r="G282" s="344">
        <f t="shared" si="2"/>
        <v>7302.6099999999851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1</v>
      </c>
      <c r="C283" s="309">
        <v>46103</v>
      </c>
      <c r="D283" s="310" t="s">
        <v>399</v>
      </c>
      <c r="E283" s="342">
        <v>38.44</v>
      </c>
      <c r="F283" s="342"/>
      <c r="G283" s="344">
        <f t="shared" si="2"/>
        <v>7383.9199999999855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2</v>
      </c>
      <c r="C284" s="309">
        <v>46103</v>
      </c>
      <c r="D284" s="310" t="s">
        <v>400</v>
      </c>
      <c r="E284" s="342">
        <v>35.700000000000003</v>
      </c>
      <c r="F284" s="342"/>
      <c r="G284" s="344">
        <f t="shared" si="2"/>
        <v>7422.3599999999851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6</v>
      </c>
      <c r="C285" s="309">
        <v>46102</v>
      </c>
      <c r="D285" s="310" t="s">
        <v>306</v>
      </c>
      <c r="E285" s="342">
        <v>10.64</v>
      </c>
      <c r="F285" s="342"/>
      <c r="G285" s="344">
        <f t="shared" si="2"/>
        <v>7458.0599999999849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6</v>
      </c>
      <c r="C286" s="309">
        <v>46102</v>
      </c>
      <c r="D286" s="310" t="s">
        <v>306</v>
      </c>
      <c r="E286" s="342">
        <v>28.69</v>
      </c>
      <c r="F286" s="342"/>
      <c r="G286" s="344">
        <f t="shared" si="2"/>
        <v>7468.6999999999853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3</v>
      </c>
      <c r="C287" s="309">
        <v>46102</v>
      </c>
      <c r="D287" s="310" t="s">
        <v>352</v>
      </c>
      <c r="E287" s="342">
        <v>11.59</v>
      </c>
      <c r="F287" s="342"/>
      <c r="G287" s="344">
        <f t="shared" si="2"/>
        <v>7497.3899999999849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291</v>
      </c>
      <c r="B288" s="341">
        <v>41</v>
      </c>
      <c r="C288" s="309">
        <v>46102</v>
      </c>
      <c r="D288" s="310" t="s">
        <v>389</v>
      </c>
      <c r="E288" s="342"/>
      <c r="F288" s="342">
        <v>400</v>
      </c>
      <c r="G288" s="344">
        <f t="shared" si="2"/>
        <v>7508.979999999985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5</v>
      </c>
      <c r="C289" s="309">
        <v>46102</v>
      </c>
      <c r="D289" s="310" t="s">
        <v>401</v>
      </c>
      <c r="E289" s="342">
        <v>170</v>
      </c>
      <c r="F289" s="342"/>
      <c r="G289" s="344">
        <f t="shared" si="2"/>
        <v>7108.979999999985</v>
      </c>
      <c r="H289" s="345" t="s">
        <v>298</v>
      </c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5</v>
      </c>
      <c r="C290" s="309">
        <v>46102</v>
      </c>
      <c r="D290" s="310" t="s">
        <v>359</v>
      </c>
      <c r="E290" s="342">
        <v>70</v>
      </c>
      <c r="F290" s="342"/>
      <c r="G290" s="344">
        <f t="shared" si="2"/>
        <v>7278.979999999985</v>
      </c>
      <c r="H290" s="345" t="s">
        <v>298</v>
      </c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5</v>
      </c>
      <c r="C291" s="309">
        <v>46102</v>
      </c>
      <c r="D291" s="310" t="s">
        <v>402</v>
      </c>
      <c r="E291" s="342">
        <v>40</v>
      </c>
      <c r="F291" s="342"/>
      <c r="G291" s="344">
        <f t="shared" ref="G291:G545" si="3">G292-E291+F291</f>
        <v>7348.979999999985</v>
      </c>
      <c r="H291" s="345" t="s">
        <v>298</v>
      </c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3</v>
      </c>
      <c r="C292" s="309">
        <v>46102</v>
      </c>
      <c r="D292" s="310" t="s">
        <v>352</v>
      </c>
      <c r="E292" s="342">
        <v>25</v>
      </c>
      <c r="F292" s="342"/>
      <c r="G292" s="344">
        <f t="shared" si="3"/>
        <v>7388.979999999985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1</v>
      </c>
      <c r="C293" s="309">
        <v>46102</v>
      </c>
      <c r="D293" s="310" t="s">
        <v>304</v>
      </c>
      <c r="E293" s="342">
        <v>65.19</v>
      </c>
      <c r="F293" s="342"/>
      <c r="G293" s="344">
        <f t="shared" si="3"/>
        <v>7413.979999999985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4</v>
      </c>
      <c r="C294" s="309">
        <v>46102</v>
      </c>
      <c r="D294" s="310" t="s">
        <v>311</v>
      </c>
      <c r="E294" s="342">
        <v>37.450000000000003</v>
      </c>
      <c r="F294" s="342"/>
      <c r="G294" s="344">
        <f t="shared" si="3"/>
        <v>7479.1699999999846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46101</v>
      </c>
      <c r="D295" s="310" t="s">
        <v>361</v>
      </c>
      <c r="E295" s="342">
        <v>65.099999999999994</v>
      </c>
      <c r="F295" s="342"/>
      <c r="G295" s="344">
        <f t="shared" si="3"/>
        <v>7516.6199999999844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294</v>
      </c>
      <c r="B296" s="341">
        <v>22</v>
      </c>
      <c r="C296" s="309">
        <v>46101</v>
      </c>
      <c r="D296" s="310" t="s">
        <v>325</v>
      </c>
      <c r="E296" s="342">
        <v>20.22</v>
      </c>
      <c r="F296" s="342"/>
      <c r="G296" s="344">
        <f t="shared" si="3"/>
        <v>7581.7199999999848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6</v>
      </c>
      <c r="C297" s="309">
        <v>46101</v>
      </c>
      <c r="D297" s="310" t="s">
        <v>403</v>
      </c>
      <c r="E297" s="342">
        <v>-73</v>
      </c>
      <c r="F297" s="342"/>
      <c r="G297" s="344">
        <f t="shared" si="3"/>
        <v>7601.939999999985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6</v>
      </c>
      <c r="C298" s="309">
        <v>46101</v>
      </c>
      <c r="D298" s="310" t="s">
        <v>300</v>
      </c>
      <c r="E298" s="342">
        <v>34.68</v>
      </c>
      <c r="F298" s="342"/>
      <c r="G298" s="344">
        <f t="shared" si="3"/>
        <v>7528.939999999985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46101</v>
      </c>
      <c r="D299" s="310" t="s">
        <v>404</v>
      </c>
      <c r="E299" s="342">
        <v>10.63</v>
      </c>
      <c r="F299" s="342"/>
      <c r="G299" s="344">
        <f t="shared" si="3"/>
        <v>7563.6199999999853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5</v>
      </c>
      <c r="C300" s="309">
        <v>46101</v>
      </c>
      <c r="D300" s="310" t="s">
        <v>405</v>
      </c>
      <c r="E300" s="342">
        <v>106.49</v>
      </c>
      <c r="F300" s="342"/>
      <c r="G300" s="344">
        <f t="shared" si="3"/>
        <v>7574.2499999999854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8</v>
      </c>
      <c r="C301" s="309">
        <v>46100</v>
      </c>
      <c r="D301" s="310" t="s">
        <v>362</v>
      </c>
      <c r="E301" s="342">
        <v>16.739999999999998</v>
      </c>
      <c r="F301" s="342"/>
      <c r="G301" s="344">
        <f t="shared" si="3"/>
        <v>7680.7399999999852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8</v>
      </c>
      <c r="C302" s="309">
        <v>46100</v>
      </c>
      <c r="D302" s="310" t="s">
        <v>406</v>
      </c>
      <c r="E302" s="342">
        <v>108.54</v>
      </c>
      <c r="F302" s="342"/>
      <c r="G302" s="344">
        <f t="shared" si="3"/>
        <v>7697.479999999985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294</v>
      </c>
      <c r="B303" s="341">
        <v>22</v>
      </c>
      <c r="C303" s="309">
        <v>46100</v>
      </c>
      <c r="D303" s="310" t="s">
        <v>407</v>
      </c>
      <c r="E303" s="342">
        <v>12.77</v>
      </c>
      <c r="F303" s="342"/>
      <c r="G303" s="344">
        <f t="shared" si="3"/>
        <v>7806.019999999985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46100</v>
      </c>
      <c r="D304" s="310" t="s">
        <v>338</v>
      </c>
      <c r="E304" s="342">
        <v>28.33</v>
      </c>
      <c r="F304" s="342"/>
      <c r="G304" s="344">
        <f t="shared" si="3"/>
        <v>7818.7899999999854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2</v>
      </c>
      <c r="C305" s="309">
        <v>46100</v>
      </c>
      <c r="D305" s="310" t="s">
        <v>363</v>
      </c>
      <c r="E305" s="342">
        <v>17.45</v>
      </c>
      <c r="F305" s="342"/>
      <c r="G305" s="344">
        <f t="shared" si="3"/>
        <v>7847.1199999999853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294</v>
      </c>
      <c r="B306" s="341">
        <v>22</v>
      </c>
      <c r="C306" s="309">
        <v>46100</v>
      </c>
      <c r="D306" s="310" t="s">
        <v>408</v>
      </c>
      <c r="E306" s="342">
        <v>7.46</v>
      </c>
      <c r="F306" s="342"/>
      <c r="G306" s="344">
        <f t="shared" si="3"/>
        <v>7864.5699999999852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339</v>
      </c>
      <c r="B307" s="341" t="s">
        <v>339</v>
      </c>
      <c r="C307" s="309">
        <v>46100</v>
      </c>
      <c r="D307" s="310" t="s">
        <v>185</v>
      </c>
      <c r="E307" s="342">
        <v>172.29</v>
      </c>
      <c r="F307" s="342"/>
      <c r="G307" s="344">
        <f t="shared" si="3"/>
        <v>7872.0299999999852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294</v>
      </c>
      <c r="B308" s="341">
        <v>15</v>
      </c>
      <c r="C308" s="309">
        <v>46100</v>
      </c>
      <c r="D308" s="310" t="s">
        <v>185</v>
      </c>
      <c r="E308" s="342">
        <v>175.09</v>
      </c>
      <c r="F308" s="342"/>
      <c r="G308" s="344">
        <f t="shared" si="3"/>
        <v>8044.3199999999852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291</v>
      </c>
      <c r="B309" s="341">
        <v>39</v>
      </c>
      <c r="C309" s="309">
        <v>46100</v>
      </c>
      <c r="D309" s="310" t="s">
        <v>292</v>
      </c>
      <c r="E309" s="342"/>
      <c r="F309" s="342">
        <v>2763.78</v>
      </c>
      <c r="G309" s="344">
        <f t="shared" si="3"/>
        <v>8219.4099999999853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46099</v>
      </c>
      <c r="D310" s="310" t="s">
        <v>409</v>
      </c>
      <c r="E310" s="342">
        <v>47.46</v>
      </c>
      <c r="F310" s="342"/>
      <c r="G310" s="344">
        <f t="shared" si="3"/>
        <v>5455.6299999999856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8</v>
      </c>
      <c r="C311" s="309">
        <v>46099</v>
      </c>
      <c r="D311" s="310" t="s">
        <v>409</v>
      </c>
      <c r="E311" s="342">
        <v>15.01</v>
      </c>
      <c r="F311" s="342"/>
      <c r="G311" s="344">
        <f t="shared" si="3"/>
        <v>5503.0899999999856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291</v>
      </c>
      <c r="B312" s="341">
        <v>40</v>
      </c>
      <c r="C312" s="309">
        <v>46099</v>
      </c>
      <c r="D312" s="310" t="s">
        <v>318</v>
      </c>
      <c r="E312" s="342"/>
      <c r="F312" s="342">
        <v>838.67</v>
      </c>
      <c r="G312" s="344">
        <f t="shared" si="3"/>
        <v>5518.0999999999858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46099</v>
      </c>
      <c r="D313" s="310" t="s">
        <v>296</v>
      </c>
      <c r="E313" s="342">
        <v>14.67</v>
      </c>
      <c r="F313" s="342"/>
      <c r="G313" s="344">
        <f t="shared" si="3"/>
        <v>4679.4299999999857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4</v>
      </c>
      <c r="C314" s="309">
        <v>46099</v>
      </c>
      <c r="D314" s="310" t="s">
        <v>296</v>
      </c>
      <c r="E314" s="342">
        <v>40.22</v>
      </c>
      <c r="F314" s="342"/>
      <c r="G314" s="344">
        <f t="shared" si="3"/>
        <v>4694.0999999999858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8</v>
      </c>
      <c r="C315" s="309">
        <v>46099</v>
      </c>
      <c r="D315" s="310" t="s">
        <v>295</v>
      </c>
      <c r="E315" s="342">
        <v>3.49</v>
      </c>
      <c r="F315" s="342"/>
      <c r="G315" s="344">
        <f t="shared" si="3"/>
        <v>4734.3199999999861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294</v>
      </c>
      <c r="B316" s="341">
        <v>22</v>
      </c>
      <c r="C316" s="309">
        <v>46099</v>
      </c>
      <c r="D316" s="310" t="s">
        <v>410</v>
      </c>
      <c r="E316" s="342">
        <v>13.84</v>
      </c>
      <c r="F316" s="342"/>
      <c r="G316" s="344">
        <f t="shared" si="3"/>
        <v>4737.8099999999858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294</v>
      </c>
      <c r="B317" s="341">
        <v>17</v>
      </c>
      <c r="C317" s="309">
        <v>46098</v>
      </c>
      <c r="D317" s="310" t="s">
        <v>188</v>
      </c>
      <c r="E317" s="342">
        <v>42.65</v>
      </c>
      <c r="F317" s="342"/>
      <c r="G317" s="344">
        <f t="shared" si="3"/>
        <v>4751.649999999986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294</v>
      </c>
      <c r="B318" s="341">
        <v>23</v>
      </c>
      <c r="C318" s="309">
        <v>46098</v>
      </c>
      <c r="D318" s="310" t="s">
        <v>411</v>
      </c>
      <c r="E318" s="342">
        <v>529.46</v>
      </c>
      <c r="F318" s="342"/>
      <c r="G318" s="344">
        <f t="shared" si="3"/>
        <v>4794.2999999999856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43</v>
      </c>
      <c r="C319" s="309">
        <v>46098</v>
      </c>
      <c r="D319" s="310" t="s">
        <v>337</v>
      </c>
      <c r="E319" s="342">
        <v>22.35</v>
      </c>
      <c r="F319" s="342"/>
      <c r="G319" s="344">
        <f t="shared" si="3"/>
        <v>5323.7599999999857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294</v>
      </c>
      <c r="B320" s="341">
        <v>42</v>
      </c>
      <c r="C320" s="309">
        <v>46098</v>
      </c>
      <c r="D320" s="310" t="s">
        <v>337</v>
      </c>
      <c r="E320" s="342">
        <v>37.25</v>
      </c>
      <c r="F320" s="342"/>
      <c r="G320" s="344">
        <f t="shared" si="3"/>
        <v>5346.109999999986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8</v>
      </c>
      <c r="C321" s="309">
        <v>46098</v>
      </c>
      <c r="D321" s="310" t="s">
        <v>321</v>
      </c>
      <c r="E321" s="342">
        <v>3.99</v>
      </c>
      <c r="F321" s="342"/>
      <c r="G321" s="344">
        <f t="shared" si="3"/>
        <v>5383.359999999986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8</v>
      </c>
      <c r="C322" s="309">
        <v>46098</v>
      </c>
      <c r="D322" s="310" t="s">
        <v>321</v>
      </c>
      <c r="E322" s="342">
        <v>24.47</v>
      </c>
      <c r="F322" s="342"/>
      <c r="G322" s="344">
        <f t="shared" si="3"/>
        <v>5387.3499999999858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294</v>
      </c>
      <c r="B323" s="341">
        <v>21</v>
      </c>
      <c r="C323" s="309">
        <v>46098</v>
      </c>
      <c r="D323" s="310" t="s">
        <v>194</v>
      </c>
      <c r="E323" s="342">
        <v>75.599999999999994</v>
      </c>
      <c r="F323" s="342"/>
      <c r="G323" s="344">
        <f t="shared" si="3"/>
        <v>5411.8199999999861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5</v>
      </c>
      <c r="C324" s="309">
        <v>46097</v>
      </c>
      <c r="D324" s="310" t="s">
        <v>344</v>
      </c>
      <c r="E324" s="342">
        <v>21.3</v>
      </c>
      <c r="F324" s="342"/>
      <c r="G324" s="344">
        <f t="shared" si="3"/>
        <v>5487.4199999999864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294</v>
      </c>
      <c r="B325" s="341">
        <v>11</v>
      </c>
      <c r="C325" s="309">
        <v>46097</v>
      </c>
      <c r="D325" s="310" t="s">
        <v>178</v>
      </c>
      <c r="E325" s="342">
        <v>267.91000000000003</v>
      </c>
      <c r="F325" s="342"/>
      <c r="G325" s="344">
        <f t="shared" si="3"/>
        <v>5508.7199999999866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287</v>
      </c>
      <c r="B326" s="341" t="s">
        <v>287</v>
      </c>
      <c r="C326" s="309">
        <v>46097</v>
      </c>
      <c r="D326" s="310" t="s">
        <v>412</v>
      </c>
      <c r="E326" s="342"/>
      <c r="F326" s="342">
        <v>80</v>
      </c>
      <c r="G326" s="344">
        <f t="shared" si="3"/>
        <v>5776.6299999999865</v>
      </c>
      <c r="H326" s="345" t="s">
        <v>298</v>
      </c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287</v>
      </c>
      <c r="B327" s="341" t="s">
        <v>287</v>
      </c>
      <c r="C327" s="309">
        <v>46097</v>
      </c>
      <c r="D327" s="310" t="s">
        <v>302</v>
      </c>
      <c r="E327" s="342">
        <v>80</v>
      </c>
      <c r="F327" s="342"/>
      <c r="G327" s="344">
        <f t="shared" si="3"/>
        <v>5696.6299999999865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4</v>
      </c>
      <c r="C328" s="309">
        <v>46097</v>
      </c>
      <c r="D328" s="310" t="s">
        <v>311</v>
      </c>
      <c r="E328" s="342">
        <v>42.47</v>
      </c>
      <c r="F328" s="342"/>
      <c r="G328" s="344">
        <f t="shared" si="3"/>
        <v>5776.6299999999865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2</v>
      </c>
      <c r="C329" s="309">
        <v>46097</v>
      </c>
      <c r="D329" s="310" t="s">
        <v>296</v>
      </c>
      <c r="E329" s="342">
        <v>11.18</v>
      </c>
      <c r="F329" s="342"/>
      <c r="G329" s="344">
        <f t="shared" si="3"/>
        <v>5819.0999999999867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2</v>
      </c>
      <c r="C330" s="309">
        <v>46096</v>
      </c>
      <c r="D330" s="310" t="s">
        <v>413</v>
      </c>
      <c r="E330" s="342">
        <v>38.67</v>
      </c>
      <c r="F330" s="342"/>
      <c r="G330" s="344">
        <f t="shared" si="3"/>
        <v>5830.279999999987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3</v>
      </c>
      <c r="C331" s="309">
        <v>46096</v>
      </c>
      <c r="D331" s="310" t="s">
        <v>352</v>
      </c>
      <c r="E331" s="342">
        <v>7.11</v>
      </c>
      <c r="F331" s="342"/>
      <c r="G331" s="344">
        <f t="shared" si="3"/>
        <v>5868.9499999999871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1</v>
      </c>
      <c r="C332" s="309">
        <v>46096</v>
      </c>
      <c r="D332" s="310" t="s">
        <v>304</v>
      </c>
      <c r="E332" s="342">
        <v>126.64</v>
      </c>
      <c r="F332" s="342"/>
      <c r="G332" s="344">
        <f t="shared" si="3"/>
        <v>5876.0599999999868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1</v>
      </c>
      <c r="C333" s="309">
        <v>46096</v>
      </c>
      <c r="D333" s="310" t="s">
        <v>312</v>
      </c>
      <c r="E333" s="342">
        <v>125.2</v>
      </c>
      <c r="F333" s="342"/>
      <c r="G333" s="344">
        <f t="shared" si="3"/>
        <v>6002.6999999999871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1</v>
      </c>
      <c r="C334" s="309">
        <v>46096</v>
      </c>
      <c r="D334" s="310" t="s">
        <v>307</v>
      </c>
      <c r="E334" s="342">
        <v>37.159999999999997</v>
      </c>
      <c r="F334" s="342"/>
      <c r="G334" s="344">
        <f t="shared" si="3"/>
        <v>6127.8999999999869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294</v>
      </c>
      <c r="B335" s="341">
        <v>16</v>
      </c>
      <c r="C335" s="309">
        <v>46096</v>
      </c>
      <c r="D335" s="310" t="s">
        <v>414</v>
      </c>
      <c r="E335" s="342">
        <v>713.06</v>
      </c>
      <c r="F335" s="342"/>
      <c r="G335" s="344">
        <f t="shared" si="3"/>
        <v>6165.0599999999868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5</v>
      </c>
      <c r="C336" s="309">
        <v>46095</v>
      </c>
      <c r="D336" s="310" t="s">
        <v>415</v>
      </c>
      <c r="E336" s="342">
        <v>24</v>
      </c>
      <c r="F336" s="342"/>
      <c r="G336" s="344">
        <f t="shared" si="3"/>
        <v>6878.1199999999862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3</v>
      </c>
      <c r="C337" s="309">
        <v>46095</v>
      </c>
      <c r="D337" s="310" t="s">
        <v>352</v>
      </c>
      <c r="E337" s="342">
        <v>14.58</v>
      </c>
      <c r="F337" s="342"/>
      <c r="G337" s="344">
        <f t="shared" si="3"/>
        <v>6902.1199999999862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291</v>
      </c>
      <c r="B338" s="341">
        <v>41</v>
      </c>
      <c r="C338" s="309">
        <v>46094</v>
      </c>
      <c r="D338" s="310" t="s">
        <v>416</v>
      </c>
      <c r="E338" s="342"/>
      <c r="F338" s="342">
        <v>300</v>
      </c>
      <c r="G338" s="344">
        <f t="shared" si="3"/>
        <v>6916.6999999999862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46094</v>
      </c>
      <c r="D339" s="310" t="s">
        <v>312</v>
      </c>
      <c r="E339" s="342">
        <v>17.71</v>
      </c>
      <c r="F339" s="342"/>
      <c r="G339" s="344">
        <f t="shared" si="3"/>
        <v>6616.6999999999862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4</v>
      </c>
      <c r="C340" s="309">
        <v>46094</v>
      </c>
      <c r="D340" s="310" t="s">
        <v>296</v>
      </c>
      <c r="E340" s="342">
        <v>31.56</v>
      </c>
      <c r="F340" s="342"/>
      <c r="G340" s="344">
        <f t="shared" si="3"/>
        <v>6634.4099999999862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2</v>
      </c>
      <c r="C341" s="309">
        <v>46094</v>
      </c>
      <c r="D341" s="310" t="s">
        <v>296</v>
      </c>
      <c r="E341" s="342">
        <v>34.79</v>
      </c>
      <c r="F341" s="342"/>
      <c r="G341" s="344">
        <f t="shared" si="3"/>
        <v>6665.9699999999866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2</v>
      </c>
      <c r="C342" s="309">
        <v>46094</v>
      </c>
      <c r="D342" s="310" t="s">
        <v>417</v>
      </c>
      <c r="E342" s="342">
        <v>23.9</v>
      </c>
      <c r="F342" s="342"/>
      <c r="G342" s="344">
        <f t="shared" si="3"/>
        <v>6700.7599999999866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3</v>
      </c>
      <c r="C343" s="309">
        <v>46094</v>
      </c>
      <c r="D343" s="310" t="s">
        <v>352</v>
      </c>
      <c r="E343" s="342">
        <v>7.26</v>
      </c>
      <c r="F343" s="342"/>
      <c r="G343" s="344">
        <f t="shared" si="3"/>
        <v>6724.6599999999862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5</v>
      </c>
      <c r="C344" s="309">
        <v>46094</v>
      </c>
      <c r="D344" s="310" t="s">
        <v>359</v>
      </c>
      <c r="E344" s="342">
        <v>85</v>
      </c>
      <c r="F344" s="342"/>
      <c r="G344" s="344">
        <f t="shared" si="3"/>
        <v>6731.9199999999864</v>
      </c>
      <c r="H344" s="345" t="s">
        <v>298</v>
      </c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8</v>
      </c>
      <c r="C345" s="309">
        <v>46093</v>
      </c>
      <c r="D345" s="310" t="s">
        <v>418</v>
      </c>
      <c r="E345" s="342">
        <v>51.22</v>
      </c>
      <c r="F345" s="342"/>
      <c r="G345" s="344">
        <f t="shared" si="3"/>
        <v>6816.9199999999864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2</v>
      </c>
      <c r="C346" s="309">
        <v>46093</v>
      </c>
      <c r="D346" s="310" t="s">
        <v>419</v>
      </c>
      <c r="E346" s="342">
        <v>57.43</v>
      </c>
      <c r="F346" s="342"/>
      <c r="G346" s="344">
        <f t="shared" si="3"/>
        <v>6868.1399999999867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2</v>
      </c>
      <c r="C347" s="309">
        <v>46093</v>
      </c>
      <c r="D347" s="310" t="s">
        <v>363</v>
      </c>
      <c r="E347" s="342">
        <v>17.45</v>
      </c>
      <c r="F347" s="342"/>
      <c r="G347" s="344">
        <f t="shared" si="3"/>
        <v>6925.569999999987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8</v>
      </c>
      <c r="C348" s="309">
        <v>46093</v>
      </c>
      <c r="D348" s="310" t="s">
        <v>321</v>
      </c>
      <c r="E348" s="342">
        <v>7.92</v>
      </c>
      <c r="F348" s="342"/>
      <c r="G348" s="344">
        <f t="shared" si="3"/>
        <v>6943.0199999999868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291</v>
      </c>
      <c r="B349" s="341">
        <v>38</v>
      </c>
      <c r="C349" s="309">
        <v>46093</v>
      </c>
      <c r="D349" s="310" t="s">
        <v>293</v>
      </c>
      <c r="E349" s="342"/>
      <c r="F349" s="342">
        <v>4726.92</v>
      </c>
      <c r="G349" s="344">
        <f t="shared" si="3"/>
        <v>6950.9399999999869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46093</v>
      </c>
      <c r="D350" s="310" t="s">
        <v>392</v>
      </c>
      <c r="E350" s="342">
        <v>15</v>
      </c>
      <c r="F350" s="342"/>
      <c r="G350" s="344">
        <f t="shared" si="3"/>
        <v>2224.0199999999868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6</v>
      </c>
      <c r="C351" s="309">
        <v>46093</v>
      </c>
      <c r="D351" s="310" t="s">
        <v>420</v>
      </c>
      <c r="E351" s="342">
        <v>12</v>
      </c>
      <c r="F351" s="342"/>
      <c r="G351" s="344">
        <f t="shared" si="3"/>
        <v>2239.0199999999868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19</v>
      </c>
      <c r="C352" s="309">
        <v>46093</v>
      </c>
      <c r="D352" s="310" t="s">
        <v>191</v>
      </c>
      <c r="E352" s="342">
        <v>200</v>
      </c>
      <c r="F352" s="342"/>
      <c r="G352" s="344">
        <f t="shared" si="3"/>
        <v>2251.0199999999868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6</v>
      </c>
      <c r="C353" s="309">
        <v>46092</v>
      </c>
      <c r="D353" s="310" t="s">
        <v>421</v>
      </c>
      <c r="E353" s="342">
        <v>-10.050000000000001</v>
      </c>
      <c r="F353" s="342"/>
      <c r="G353" s="344">
        <f t="shared" si="3"/>
        <v>2451.0199999999868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46092</v>
      </c>
      <c r="D354" s="310" t="s">
        <v>422</v>
      </c>
      <c r="E354" s="342">
        <v>25</v>
      </c>
      <c r="F354" s="342"/>
      <c r="G354" s="344">
        <f t="shared" si="3"/>
        <v>2440.9699999999866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46092</v>
      </c>
      <c r="D355" s="310" t="s">
        <v>301</v>
      </c>
      <c r="E355" s="342">
        <v>-9</v>
      </c>
      <c r="F355" s="342"/>
      <c r="G355" s="344">
        <f t="shared" si="3"/>
        <v>2465.9699999999866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291</v>
      </c>
      <c r="B356" s="341">
        <v>41</v>
      </c>
      <c r="C356" s="309">
        <v>46092</v>
      </c>
      <c r="D356" s="310" t="s">
        <v>416</v>
      </c>
      <c r="E356" s="342"/>
      <c r="F356" s="342">
        <v>500</v>
      </c>
      <c r="G356" s="344">
        <f t="shared" si="3"/>
        <v>2456.9699999999866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2</v>
      </c>
      <c r="C357" s="309">
        <v>46092</v>
      </c>
      <c r="D357" s="310" t="s">
        <v>296</v>
      </c>
      <c r="E357" s="342">
        <v>16.170000000000002</v>
      </c>
      <c r="F357" s="342"/>
      <c r="G357" s="344">
        <f t="shared" si="3"/>
        <v>1956.9699999999864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294</v>
      </c>
      <c r="B358" s="341">
        <v>22</v>
      </c>
      <c r="C358" s="309">
        <v>46092</v>
      </c>
      <c r="D358" s="310" t="s">
        <v>356</v>
      </c>
      <c r="E358" s="342">
        <v>19.16</v>
      </c>
      <c r="F358" s="342"/>
      <c r="G358" s="344">
        <f t="shared" si="3"/>
        <v>1973.1399999999865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339</v>
      </c>
      <c r="B359" s="341" t="s">
        <v>339</v>
      </c>
      <c r="C359" s="309">
        <v>46091</v>
      </c>
      <c r="D359" s="310" t="s">
        <v>182</v>
      </c>
      <c r="E359" s="342">
        <v>47.28</v>
      </c>
      <c r="F359" s="342"/>
      <c r="G359" s="344">
        <f t="shared" si="3"/>
        <v>1992.2999999999865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294</v>
      </c>
      <c r="B360" s="341">
        <v>13</v>
      </c>
      <c r="C360" s="309">
        <v>46091</v>
      </c>
      <c r="D360" s="310" t="s">
        <v>182</v>
      </c>
      <c r="E360" s="342">
        <v>134.93</v>
      </c>
      <c r="F360" s="342"/>
      <c r="G360" s="344">
        <f t="shared" si="3"/>
        <v>2039.5799999999865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46091</v>
      </c>
      <c r="D361" s="310" t="s">
        <v>295</v>
      </c>
      <c r="E361" s="342">
        <v>7.44</v>
      </c>
      <c r="F361" s="342"/>
      <c r="G361" s="344">
        <f t="shared" si="3"/>
        <v>2174.5099999999866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4</v>
      </c>
      <c r="C362" s="309">
        <v>46091</v>
      </c>
      <c r="D362" s="310" t="s">
        <v>295</v>
      </c>
      <c r="E362" s="342">
        <v>29.53</v>
      </c>
      <c r="F362" s="342"/>
      <c r="G362" s="344">
        <f t="shared" si="3"/>
        <v>2181.9499999999866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4</v>
      </c>
      <c r="C363" s="309">
        <v>46091</v>
      </c>
      <c r="D363" s="310" t="s">
        <v>311</v>
      </c>
      <c r="E363" s="342">
        <v>34.119999999999997</v>
      </c>
      <c r="F363" s="342"/>
      <c r="G363" s="344">
        <f t="shared" si="3"/>
        <v>2211.4799999999868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2</v>
      </c>
      <c r="C364" s="309">
        <v>46091</v>
      </c>
      <c r="D364" s="310" t="s">
        <v>423</v>
      </c>
      <c r="E364" s="342">
        <v>18.57</v>
      </c>
      <c r="F364" s="342"/>
      <c r="G364" s="344">
        <f t="shared" si="3"/>
        <v>2245.5999999999867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16</v>
      </c>
      <c r="C365" s="309">
        <v>46091</v>
      </c>
      <c r="D365" s="310" t="s">
        <v>424</v>
      </c>
      <c r="E365" s="342">
        <v>107</v>
      </c>
      <c r="F365" s="342"/>
      <c r="G365" s="344">
        <f t="shared" si="3"/>
        <v>2264.1699999999869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18</v>
      </c>
      <c r="C366" s="309">
        <v>46090</v>
      </c>
      <c r="D366" s="310" t="s">
        <v>367</v>
      </c>
      <c r="E366" s="342">
        <v>400</v>
      </c>
      <c r="F366" s="342"/>
      <c r="G366" s="344">
        <f t="shared" si="3"/>
        <v>2371.1699999999869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4</v>
      </c>
      <c r="C367" s="309">
        <v>46090</v>
      </c>
      <c r="D367" s="310" t="s">
        <v>296</v>
      </c>
      <c r="E367" s="342">
        <v>24.69</v>
      </c>
      <c r="F367" s="342"/>
      <c r="G367" s="344">
        <f t="shared" si="3"/>
        <v>2771.1699999999869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3</v>
      </c>
      <c r="C368" s="309">
        <v>46090</v>
      </c>
      <c r="D368" s="310" t="s">
        <v>425</v>
      </c>
      <c r="E368" s="342">
        <v>4.59</v>
      </c>
      <c r="F368" s="342"/>
      <c r="G368" s="344">
        <f t="shared" si="3"/>
        <v>2795.8599999999869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294</v>
      </c>
      <c r="B369" s="341">
        <v>9</v>
      </c>
      <c r="C369" s="309">
        <v>46090</v>
      </c>
      <c r="D369" s="310" t="s">
        <v>58</v>
      </c>
      <c r="E369" s="342">
        <v>1281.53</v>
      </c>
      <c r="F369" s="342"/>
      <c r="G369" s="344">
        <f t="shared" si="3"/>
        <v>2800.4499999999871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7</v>
      </c>
      <c r="C370" s="309">
        <v>46090</v>
      </c>
      <c r="D370" s="310" t="s">
        <v>342</v>
      </c>
      <c r="E370" s="342">
        <v>40.61</v>
      </c>
      <c r="F370" s="342"/>
      <c r="G370" s="344">
        <f t="shared" si="3"/>
        <v>4081.9799999999873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287</v>
      </c>
      <c r="B371" s="341" t="s">
        <v>287</v>
      </c>
      <c r="C371" s="309">
        <v>46090</v>
      </c>
      <c r="D371" s="310" t="s">
        <v>426</v>
      </c>
      <c r="E371" s="342">
        <v>380</v>
      </c>
      <c r="F371" s="342">
        <v>380</v>
      </c>
      <c r="G371" s="344">
        <f t="shared" si="3"/>
        <v>4122.5899999999874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2</v>
      </c>
      <c r="C372" s="309">
        <v>46090</v>
      </c>
      <c r="D372" s="310" t="s">
        <v>427</v>
      </c>
      <c r="E372" s="342">
        <v>15</v>
      </c>
      <c r="F372" s="342"/>
      <c r="G372" s="344">
        <f t="shared" si="3"/>
        <v>4122.5899999999874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2</v>
      </c>
      <c r="C373" s="309">
        <v>46090</v>
      </c>
      <c r="D373" s="310" t="s">
        <v>392</v>
      </c>
      <c r="E373" s="342">
        <v>15</v>
      </c>
      <c r="F373" s="342"/>
      <c r="G373" s="344">
        <f t="shared" si="3"/>
        <v>4137.5899999999874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6</v>
      </c>
      <c r="C374" s="309">
        <v>46090</v>
      </c>
      <c r="D374" s="310" t="s">
        <v>300</v>
      </c>
      <c r="E374" s="342">
        <v>70.66</v>
      </c>
      <c r="F374" s="342"/>
      <c r="G374" s="344">
        <f t="shared" si="3"/>
        <v>4152.5899999999874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1</v>
      </c>
      <c r="C375" s="309">
        <v>46089</v>
      </c>
      <c r="D375" s="310" t="s">
        <v>312</v>
      </c>
      <c r="E375" s="342">
        <v>109.77</v>
      </c>
      <c r="F375" s="342"/>
      <c r="G375" s="344">
        <f t="shared" si="3"/>
        <v>4223.2499999999873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6</v>
      </c>
      <c r="C376" s="309">
        <v>46089</v>
      </c>
      <c r="D376" s="310" t="s">
        <v>307</v>
      </c>
      <c r="E376" s="342">
        <v>9.3800000000000008</v>
      </c>
      <c r="F376" s="342"/>
      <c r="G376" s="344">
        <f t="shared" si="3"/>
        <v>4333.0199999999877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3</v>
      </c>
      <c r="C377" s="309">
        <v>46089</v>
      </c>
      <c r="D377" s="310" t="s">
        <v>428</v>
      </c>
      <c r="E377" s="342">
        <v>3.85</v>
      </c>
      <c r="F377" s="342"/>
      <c r="G377" s="344">
        <f t="shared" si="3"/>
        <v>4342.3999999999878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2</v>
      </c>
      <c r="C378" s="309">
        <v>46089</v>
      </c>
      <c r="D378" s="310" t="s">
        <v>413</v>
      </c>
      <c r="E378" s="342">
        <v>88.54</v>
      </c>
      <c r="F378" s="342"/>
      <c r="G378" s="344">
        <f t="shared" si="3"/>
        <v>4346.2499999999882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2</v>
      </c>
      <c r="C379" s="309">
        <v>46089</v>
      </c>
      <c r="D379" s="310" t="s">
        <v>363</v>
      </c>
      <c r="E379" s="342">
        <v>8.3800000000000008</v>
      </c>
      <c r="F379" s="342"/>
      <c r="G379" s="344">
        <f t="shared" si="3"/>
        <v>4434.7899999999881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2</v>
      </c>
      <c r="C380" s="309">
        <v>46089</v>
      </c>
      <c r="D380" s="310" t="s">
        <v>301</v>
      </c>
      <c r="E380" s="342">
        <v>39.549999999999997</v>
      </c>
      <c r="F380" s="342"/>
      <c r="G380" s="344">
        <f t="shared" si="3"/>
        <v>4443.1699999999882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4</v>
      </c>
      <c r="C381" s="309">
        <v>46089</v>
      </c>
      <c r="D381" s="310" t="s">
        <v>429</v>
      </c>
      <c r="E381" s="342">
        <v>31.68</v>
      </c>
      <c r="F381" s="342"/>
      <c r="G381" s="344">
        <f t="shared" si="3"/>
        <v>4482.7199999999884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8</v>
      </c>
      <c r="C382" s="309">
        <v>46088</v>
      </c>
      <c r="D382" s="310" t="s">
        <v>309</v>
      </c>
      <c r="E382" s="342">
        <v>24.65</v>
      </c>
      <c r="F382" s="342"/>
      <c r="G382" s="344">
        <f t="shared" si="3"/>
        <v>4514.3999999999887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2</v>
      </c>
      <c r="C383" s="309">
        <v>46088</v>
      </c>
      <c r="D383" s="310" t="s">
        <v>350</v>
      </c>
      <c r="E383" s="342">
        <v>11.04</v>
      </c>
      <c r="F383" s="342"/>
      <c r="G383" s="344">
        <f t="shared" si="3"/>
        <v>4539.0499999999884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8</v>
      </c>
      <c r="C384" s="309">
        <v>46088</v>
      </c>
      <c r="D384" s="310" t="s">
        <v>321</v>
      </c>
      <c r="E384" s="342">
        <v>11.5</v>
      </c>
      <c r="F384" s="342"/>
      <c r="G384" s="344">
        <f t="shared" si="3"/>
        <v>4550.0899999999883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8</v>
      </c>
      <c r="C385" s="309">
        <v>46088</v>
      </c>
      <c r="D385" s="310" t="s">
        <v>296</v>
      </c>
      <c r="E385" s="342">
        <v>12.44</v>
      </c>
      <c r="F385" s="342"/>
      <c r="G385" s="344">
        <f t="shared" si="3"/>
        <v>4561.5899999999883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4</v>
      </c>
      <c r="C386" s="309">
        <v>46088</v>
      </c>
      <c r="D386" s="310" t="s">
        <v>296</v>
      </c>
      <c r="E386" s="342">
        <v>23.62</v>
      </c>
      <c r="F386" s="342"/>
      <c r="G386" s="344">
        <f t="shared" si="3"/>
        <v>4574.0299999999879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46088</v>
      </c>
      <c r="D387" s="310" t="s">
        <v>301</v>
      </c>
      <c r="E387" s="342">
        <v>36.049999999999997</v>
      </c>
      <c r="F387" s="342"/>
      <c r="G387" s="344">
        <f t="shared" si="3"/>
        <v>4597.6499999999878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294</v>
      </c>
      <c r="B388" s="341">
        <v>14</v>
      </c>
      <c r="C388" s="309">
        <v>46087</v>
      </c>
      <c r="D388" s="310" t="s">
        <v>372</v>
      </c>
      <c r="E388" s="342">
        <v>66.67</v>
      </c>
      <c r="F388" s="342"/>
      <c r="G388" s="344">
        <f t="shared" si="3"/>
        <v>4633.699999999988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2</v>
      </c>
      <c r="C389" s="309">
        <v>46087</v>
      </c>
      <c r="D389" s="310" t="s">
        <v>296</v>
      </c>
      <c r="E389" s="342">
        <v>17.850000000000001</v>
      </c>
      <c r="F389" s="342"/>
      <c r="G389" s="344">
        <f t="shared" si="3"/>
        <v>4700.3699999999881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1</v>
      </c>
      <c r="C390" s="309">
        <v>46087</v>
      </c>
      <c r="D390" s="310" t="s">
        <v>304</v>
      </c>
      <c r="E390" s="342">
        <v>112.13</v>
      </c>
      <c r="F390" s="342"/>
      <c r="G390" s="344">
        <f t="shared" si="3"/>
        <v>4718.2199999999884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3</v>
      </c>
      <c r="C391" s="309">
        <v>46087</v>
      </c>
      <c r="D391" s="310" t="s">
        <v>327</v>
      </c>
      <c r="E391" s="342">
        <v>7.31</v>
      </c>
      <c r="F391" s="342"/>
      <c r="G391" s="344">
        <f t="shared" si="3"/>
        <v>4830.3499999999885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291</v>
      </c>
      <c r="B392" s="341">
        <v>39</v>
      </c>
      <c r="C392" s="309">
        <v>46086</v>
      </c>
      <c r="D392" s="310" t="s">
        <v>292</v>
      </c>
      <c r="E392" s="342"/>
      <c r="F392" s="342">
        <v>2763.78</v>
      </c>
      <c r="G392" s="344">
        <f t="shared" si="3"/>
        <v>4837.6599999999889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4</v>
      </c>
      <c r="C393" s="309">
        <v>46086</v>
      </c>
      <c r="D393" s="310" t="s">
        <v>295</v>
      </c>
      <c r="E393" s="342">
        <v>31.52</v>
      </c>
      <c r="F393" s="342"/>
      <c r="G393" s="344">
        <f t="shared" si="3"/>
        <v>2073.8799999999892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2</v>
      </c>
      <c r="C394" s="309">
        <v>46086</v>
      </c>
      <c r="D394" s="310" t="s">
        <v>363</v>
      </c>
      <c r="E394" s="342">
        <v>14.86</v>
      </c>
      <c r="F394" s="342"/>
      <c r="G394" s="344">
        <f t="shared" si="3"/>
        <v>2105.3999999999892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8</v>
      </c>
      <c r="C395" s="309">
        <v>46086</v>
      </c>
      <c r="D395" s="310" t="s">
        <v>418</v>
      </c>
      <c r="E395" s="342">
        <v>44.99</v>
      </c>
      <c r="F395" s="342"/>
      <c r="G395" s="344">
        <f t="shared" si="3"/>
        <v>2120.2599999999893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46085</v>
      </c>
      <c r="D396" s="310" t="s">
        <v>430</v>
      </c>
      <c r="E396" s="342">
        <v>15</v>
      </c>
      <c r="F396" s="342"/>
      <c r="G396" s="344">
        <f t="shared" si="3"/>
        <v>2165.2499999999891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46085</v>
      </c>
      <c r="D397" s="310" t="s">
        <v>296</v>
      </c>
      <c r="E397" s="342">
        <v>10.84</v>
      </c>
      <c r="F397" s="342"/>
      <c r="G397" s="344">
        <f t="shared" si="3"/>
        <v>2180.2499999999891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294</v>
      </c>
      <c r="B398" s="341">
        <v>14</v>
      </c>
      <c r="C398" s="309">
        <v>46085</v>
      </c>
      <c r="D398" s="310" t="s">
        <v>373</v>
      </c>
      <c r="E398" s="342">
        <v>68.739999999999995</v>
      </c>
      <c r="F398" s="342"/>
      <c r="G398" s="344">
        <f t="shared" si="3"/>
        <v>2191.0899999999892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4</v>
      </c>
      <c r="C399" s="309">
        <v>46085</v>
      </c>
      <c r="D399" s="310" t="s">
        <v>311</v>
      </c>
      <c r="E399" s="342">
        <v>30.67</v>
      </c>
      <c r="F399" s="342"/>
      <c r="G399" s="344">
        <f t="shared" si="3"/>
        <v>2259.829999999989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294</v>
      </c>
      <c r="B400" s="341">
        <v>17</v>
      </c>
      <c r="C400" s="309">
        <v>46085</v>
      </c>
      <c r="D400" s="310" t="s">
        <v>376</v>
      </c>
      <c r="E400" s="342">
        <v>99</v>
      </c>
      <c r="F400" s="342"/>
      <c r="G400" s="344">
        <f t="shared" si="3"/>
        <v>2290.4999999999891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294</v>
      </c>
      <c r="B401" s="341">
        <v>21</v>
      </c>
      <c r="C401" s="309">
        <v>46084</v>
      </c>
      <c r="D401" s="310" t="s">
        <v>194</v>
      </c>
      <c r="E401" s="342">
        <v>40.72</v>
      </c>
      <c r="F401" s="342"/>
      <c r="G401" s="344">
        <f t="shared" si="3"/>
        <v>2389.4999999999891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284</v>
      </c>
      <c r="B402" s="341">
        <v>36</v>
      </c>
      <c r="C402" s="309">
        <v>46084</v>
      </c>
      <c r="D402" s="310" t="s">
        <v>380</v>
      </c>
      <c r="E402" s="342">
        <v>50</v>
      </c>
      <c r="F402" s="342"/>
      <c r="G402" s="344">
        <f t="shared" si="3"/>
        <v>2430.2199999999889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46084</v>
      </c>
      <c r="D403" s="310" t="s">
        <v>296</v>
      </c>
      <c r="E403" s="342">
        <v>14.67</v>
      </c>
      <c r="F403" s="342"/>
      <c r="G403" s="344">
        <f t="shared" si="3"/>
        <v>2480.2199999999889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4</v>
      </c>
      <c r="C404" s="309">
        <v>46084</v>
      </c>
      <c r="D404" s="310" t="s">
        <v>296</v>
      </c>
      <c r="E404" s="342">
        <v>27.42</v>
      </c>
      <c r="F404" s="342"/>
      <c r="G404" s="344">
        <f t="shared" si="3"/>
        <v>2494.889999999989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6</v>
      </c>
      <c r="C405" s="309">
        <v>46084</v>
      </c>
      <c r="D405" s="310" t="s">
        <v>431</v>
      </c>
      <c r="E405" s="342">
        <v>106.27</v>
      </c>
      <c r="F405" s="342"/>
      <c r="G405" s="344">
        <f t="shared" si="3"/>
        <v>2522.309999999989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6</v>
      </c>
      <c r="C406" s="309">
        <v>46084</v>
      </c>
      <c r="D406" s="310" t="s">
        <v>431</v>
      </c>
      <c r="E406" s="342">
        <v>-107</v>
      </c>
      <c r="F406" s="342"/>
      <c r="G406" s="344">
        <f t="shared" si="3"/>
        <v>2628.579999999989</v>
      </c>
      <c r="H406" s="345" t="s">
        <v>298</v>
      </c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46083</v>
      </c>
      <c r="D407" s="310" t="s">
        <v>301</v>
      </c>
      <c r="E407" s="342">
        <v>20</v>
      </c>
      <c r="F407" s="342"/>
      <c r="G407" s="344">
        <f t="shared" si="3"/>
        <v>2521.579999999989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287</v>
      </c>
      <c r="B408" s="341" t="s">
        <v>287</v>
      </c>
      <c r="C408" s="309">
        <v>46083</v>
      </c>
      <c r="D408" s="310" t="s">
        <v>432</v>
      </c>
      <c r="E408" s="342">
        <v>185.64</v>
      </c>
      <c r="F408" s="342">
        <v>185.64</v>
      </c>
      <c r="G408" s="344">
        <f t="shared" si="3"/>
        <v>2541.579999999989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2</v>
      </c>
      <c r="C409" s="309">
        <v>46083</v>
      </c>
      <c r="D409" s="310" t="s">
        <v>433</v>
      </c>
      <c r="E409" s="342">
        <v>70.12</v>
      </c>
      <c r="F409" s="342"/>
      <c r="G409" s="344">
        <f t="shared" si="3"/>
        <v>2541.579999999989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17</v>
      </c>
      <c r="C410" s="309">
        <v>46083</v>
      </c>
      <c r="D410" s="310" t="s">
        <v>188</v>
      </c>
      <c r="E410" s="342">
        <v>41.44</v>
      </c>
      <c r="F410" s="342"/>
      <c r="G410" s="344">
        <f t="shared" si="3"/>
        <v>2611.6999999999889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8</v>
      </c>
      <c r="C411" s="309">
        <v>46083</v>
      </c>
      <c r="D411" s="310" t="s">
        <v>296</v>
      </c>
      <c r="E411" s="342">
        <v>8.7200000000000006</v>
      </c>
      <c r="F411" s="342"/>
      <c r="G411" s="344">
        <f t="shared" si="3"/>
        <v>2653.139999999989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22</v>
      </c>
      <c r="C412" s="309">
        <v>46082</v>
      </c>
      <c r="D412" s="310" t="s">
        <v>381</v>
      </c>
      <c r="E412" s="342">
        <v>6.37</v>
      </c>
      <c r="F412" s="342"/>
      <c r="G412" s="344">
        <f t="shared" si="3"/>
        <v>2661.8599999999888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2</v>
      </c>
      <c r="C413" s="309">
        <v>46082</v>
      </c>
      <c r="D413" s="310" t="s">
        <v>296</v>
      </c>
      <c r="E413" s="342">
        <v>9.8699999999999992</v>
      </c>
      <c r="F413" s="342"/>
      <c r="G413" s="344">
        <f t="shared" si="3"/>
        <v>2668.2299999999886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1</v>
      </c>
      <c r="C414" s="309">
        <v>46082</v>
      </c>
      <c r="D414" s="310" t="s">
        <v>312</v>
      </c>
      <c r="E414" s="342">
        <v>119.55</v>
      </c>
      <c r="F414" s="342"/>
      <c r="G414" s="344">
        <f t="shared" si="3"/>
        <v>2678.0999999999885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3</v>
      </c>
      <c r="C415" s="309">
        <v>46082</v>
      </c>
      <c r="D415" s="310" t="s">
        <v>352</v>
      </c>
      <c r="E415" s="342">
        <v>25</v>
      </c>
      <c r="F415" s="342"/>
      <c r="G415" s="344">
        <f t="shared" si="3"/>
        <v>2797.6499999999887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1</v>
      </c>
      <c r="C416" s="309">
        <v>46082</v>
      </c>
      <c r="D416" s="310" t="s">
        <v>304</v>
      </c>
      <c r="E416" s="342">
        <v>119.17</v>
      </c>
      <c r="F416" s="342"/>
      <c r="G416" s="344">
        <f t="shared" si="3"/>
        <v>2822.6499999999887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284</v>
      </c>
      <c r="B417" s="341">
        <v>37</v>
      </c>
      <c r="C417" s="309">
        <v>46081</v>
      </c>
      <c r="D417" s="310" t="s">
        <v>434</v>
      </c>
      <c r="E417" s="342">
        <v>3764.91</v>
      </c>
      <c r="F417" s="342"/>
      <c r="G417" s="344">
        <f t="shared" si="3"/>
        <v>2941.8199999999888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286</v>
      </c>
      <c r="B418" s="341">
        <v>25</v>
      </c>
      <c r="C418" s="309">
        <v>46081</v>
      </c>
      <c r="D418" s="309" t="s">
        <v>204</v>
      </c>
      <c r="E418" s="342">
        <v>350</v>
      </c>
      <c r="F418" s="342"/>
      <c r="G418" s="344">
        <f t="shared" si="3"/>
        <v>6706.7299999999886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286</v>
      </c>
      <c r="B419" s="341">
        <v>26</v>
      </c>
      <c r="C419" s="309">
        <v>46081</v>
      </c>
      <c r="D419" s="309" t="s">
        <v>205</v>
      </c>
      <c r="E419" s="342">
        <v>320</v>
      </c>
      <c r="F419" s="342"/>
      <c r="G419" s="344">
        <f t="shared" si="3"/>
        <v>7056.7299999999886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286</v>
      </c>
      <c r="B420" s="341">
        <v>27</v>
      </c>
      <c r="C420" s="309">
        <v>46081</v>
      </c>
      <c r="D420" s="309" t="s">
        <v>206</v>
      </c>
      <c r="E420" s="342">
        <v>25</v>
      </c>
      <c r="F420" s="342"/>
      <c r="G420" s="344">
        <f t="shared" si="3"/>
        <v>7376.7299999999886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286</v>
      </c>
      <c r="B421" s="341">
        <v>28</v>
      </c>
      <c r="C421" s="309">
        <v>46081</v>
      </c>
      <c r="D421" s="309" t="s">
        <v>207</v>
      </c>
      <c r="E421" s="342">
        <v>25</v>
      </c>
      <c r="F421" s="342"/>
      <c r="G421" s="344">
        <f t="shared" si="3"/>
        <v>7401.7299999999886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286</v>
      </c>
      <c r="B422" s="341">
        <v>29</v>
      </c>
      <c r="C422" s="309">
        <v>46081</v>
      </c>
      <c r="D422" s="309" t="s">
        <v>208</v>
      </c>
      <c r="E422" s="342">
        <v>45</v>
      </c>
      <c r="F422" s="342"/>
      <c r="G422" s="344">
        <f t="shared" si="3"/>
        <v>7426.7299999999886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286</v>
      </c>
      <c r="B423" s="341">
        <v>30</v>
      </c>
      <c r="C423" s="309">
        <v>46081</v>
      </c>
      <c r="D423" s="309" t="s">
        <v>209</v>
      </c>
      <c r="E423" s="342">
        <v>400</v>
      </c>
      <c r="F423" s="342"/>
      <c r="G423" s="344">
        <f t="shared" si="3"/>
        <v>7471.7299999999886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286</v>
      </c>
      <c r="B424" s="341">
        <v>31</v>
      </c>
      <c r="C424" s="309">
        <v>46081</v>
      </c>
      <c r="D424" s="309" t="s">
        <v>210</v>
      </c>
      <c r="E424" s="342">
        <v>375</v>
      </c>
      <c r="F424" s="342"/>
      <c r="G424" s="344">
        <f t="shared" si="3"/>
        <v>7871.7299999999886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286</v>
      </c>
      <c r="B425" s="341">
        <v>32</v>
      </c>
      <c r="C425" s="309">
        <v>46081</v>
      </c>
      <c r="D425" s="309" t="s">
        <v>211</v>
      </c>
      <c r="E425" s="342">
        <v>100</v>
      </c>
      <c r="F425" s="342"/>
      <c r="G425" s="344">
        <f t="shared" si="3"/>
        <v>8246.7299999999886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286</v>
      </c>
      <c r="B426" s="341">
        <v>33</v>
      </c>
      <c r="C426" s="309">
        <v>46081</v>
      </c>
      <c r="D426" s="309" t="s">
        <v>212</v>
      </c>
      <c r="E426" s="342">
        <v>85</v>
      </c>
      <c r="F426" s="342"/>
      <c r="G426" s="344">
        <f t="shared" si="3"/>
        <v>8346.7299999999886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286</v>
      </c>
      <c r="B427" s="341">
        <v>34</v>
      </c>
      <c r="C427" s="309">
        <v>46081</v>
      </c>
      <c r="D427" s="309" t="s">
        <v>213</v>
      </c>
      <c r="E427" s="342">
        <v>230</v>
      </c>
      <c r="F427" s="342"/>
      <c r="G427" s="344">
        <f t="shared" si="3"/>
        <v>8431.7299999999886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286</v>
      </c>
      <c r="B428" s="341">
        <v>35</v>
      </c>
      <c r="C428" s="309">
        <v>46081</v>
      </c>
      <c r="D428" s="309" t="s">
        <v>214</v>
      </c>
      <c r="E428" s="342">
        <v>45</v>
      </c>
      <c r="F428" s="342"/>
      <c r="G428" s="344">
        <f t="shared" si="3"/>
        <v>8661.7299999999886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294</v>
      </c>
      <c r="B429" s="341">
        <v>42</v>
      </c>
      <c r="C429" s="309">
        <v>46081</v>
      </c>
      <c r="D429" s="309" t="s">
        <v>200</v>
      </c>
      <c r="E429" s="342">
        <v>51.19</v>
      </c>
      <c r="F429" s="342"/>
      <c r="G429" s="344">
        <f t="shared" si="3"/>
        <v>8706.7299999999886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294</v>
      </c>
      <c r="B430" s="341">
        <v>43</v>
      </c>
      <c r="C430" s="309">
        <v>46081</v>
      </c>
      <c r="D430" s="309" t="s">
        <v>201</v>
      </c>
      <c r="E430" s="342">
        <v>37.17</v>
      </c>
      <c r="F430" s="342"/>
      <c r="G430" s="344">
        <f t="shared" si="3"/>
        <v>8757.9199999999892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294</v>
      </c>
      <c r="B431" s="341">
        <v>10</v>
      </c>
      <c r="C431" s="309">
        <v>46081</v>
      </c>
      <c r="D431" s="309" t="s">
        <v>176</v>
      </c>
      <c r="E431" s="342">
        <v>17.899999999999999</v>
      </c>
      <c r="F431" s="342"/>
      <c r="G431" s="344">
        <f t="shared" si="3"/>
        <v>8795.0899999999892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2</v>
      </c>
      <c r="C432" s="309">
        <v>46080</v>
      </c>
      <c r="D432" s="309" t="s">
        <v>363</v>
      </c>
      <c r="E432" s="342">
        <v>11.17</v>
      </c>
      <c r="F432" s="342"/>
      <c r="G432" s="344">
        <f t="shared" si="3"/>
        <v>8812.9899999999889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46080</v>
      </c>
      <c r="D433" s="310" t="s">
        <v>435</v>
      </c>
      <c r="E433" s="342">
        <v>25</v>
      </c>
      <c r="F433" s="342"/>
      <c r="G433" s="344">
        <f t="shared" si="3"/>
        <v>8824.1599999999889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46080</v>
      </c>
      <c r="D434" s="310" t="s">
        <v>363</v>
      </c>
      <c r="E434" s="342">
        <v>22.84</v>
      </c>
      <c r="F434" s="342"/>
      <c r="G434" s="344">
        <f t="shared" si="3"/>
        <v>8849.1599999999889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6</v>
      </c>
      <c r="C435" s="309">
        <v>46080</v>
      </c>
      <c r="D435" s="310" t="s">
        <v>436</v>
      </c>
      <c r="E435" s="342">
        <v>-88</v>
      </c>
      <c r="F435" s="342"/>
      <c r="G435" s="344">
        <f t="shared" si="3"/>
        <v>8871.9999999999891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291</v>
      </c>
      <c r="B436" s="341">
        <v>38</v>
      </c>
      <c r="C436" s="309">
        <v>46080</v>
      </c>
      <c r="D436" s="310" t="s">
        <v>293</v>
      </c>
      <c r="E436" s="342"/>
      <c r="F436" s="342">
        <v>4278.1499999999996</v>
      </c>
      <c r="G436" s="344">
        <f t="shared" si="3"/>
        <v>8783.9999999999891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6</v>
      </c>
      <c r="C437" s="309">
        <v>46080</v>
      </c>
      <c r="D437" s="310" t="s">
        <v>437</v>
      </c>
      <c r="E437" s="342">
        <v>25.93</v>
      </c>
      <c r="F437" s="342"/>
      <c r="G437" s="344">
        <f t="shared" si="3"/>
        <v>4505.8499999999904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4</v>
      </c>
      <c r="C438" s="309">
        <v>46079</v>
      </c>
      <c r="D438" s="310" t="s">
        <v>311</v>
      </c>
      <c r="E438" s="342">
        <v>29.84</v>
      </c>
      <c r="F438" s="342"/>
      <c r="G438" s="344">
        <f t="shared" si="3"/>
        <v>4531.7799999999907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5</v>
      </c>
      <c r="C439" s="309">
        <v>46079</v>
      </c>
      <c r="D439" s="310" t="s">
        <v>438</v>
      </c>
      <c r="E439" s="342">
        <v>103.25</v>
      </c>
      <c r="F439" s="342"/>
      <c r="G439" s="344">
        <f t="shared" si="3"/>
        <v>4561.6199999999908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46079</v>
      </c>
      <c r="D440" s="310" t="s">
        <v>362</v>
      </c>
      <c r="E440" s="342">
        <v>26.02</v>
      </c>
      <c r="F440" s="342"/>
      <c r="G440" s="344">
        <f t="shared" si="3"/>
        <v>4664.8699999999908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294</v>
      </c>
      <c r="B441" s="341">
        <v>24</v>
      </c>
      <c r="C441" s="309">
        <v>46079</v>
      </c>
      <c r="D441" s="310" t="s">
        <v>439</v>
      </c>
      <c r="E441" s="342">
        <v>84.83</v>
      </c>
      <c r="F441" s="342"/>
      <c r="G441" s="344">
        <f t="shared" si="3"/>
        <v>4690.8899999999912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46079</v>
      </c>
      <c r="D442" s="310" t="s">
        <v>296</v>
      </c>
      <c r="E442" s="342">
        <v>17.87</v>
      </c>
      <c r="F442" s="342"/>
      <c r="G442" s="344">
        <f t="shared" si="3"/>
        <v>4775.7199999999912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5</v>
      </c>
      <c r="C443" s="309">
        <v>46079</v>
      </c>
      <c r="D443" s="310" t="s">
        <v>440</v>
      </c>
      <c r="E443" s="342">
        <v>123.64</v>
      </c>
      <c r="F443" s="342"/>
      <c r="G443" s="344">
        <f t="shared" si="3"/>
        <v>4793.5899999999911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8</v>
      </c>
      <c r="C444" s="309">
        <v>46078</v>
      </c>
      <c r="D444" s="310" t="s">
        <v>321</v>
      </c>
      <c r="E444" s="342">
        <v>18.5</v>
      </c>
      <c r="F444" s="342"/>
      <c r="G444" s="344">
        <f t="shared" si="3"/>
        <v>4917.2299999999914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4</v>
      </c>
      <c r="C445" s="309">
        <v>46078</v>
      </c>
      <c r="D445" s="310" t="s">
        <v>296</v>
      </c>
      <c r="E445" s="342">
        <v>50.96</v>
      </c>
      <c r="F445" s="342"/>
      <c r="G445" s="344">
        <f t="shared" si="3"/>
        <v>4935.7299999999914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8</v>
      </c>
      <c r="C446" s="309">
        <v>46078</v>
      </c>
      <c r="D446" s="310" t="s">
        <v>296</v>
      </c>
      <c r="E446" s="342">
        <v>11.28</v>
      </c>
      <c r="F446" s="342"/>
      <c r="G446" s="344">
        <f t="shared" si="3"/>
        <v>4986.6899999999914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294</v>
      </c>
      <c r="B447" s="341">
        <v>12</v>
      </c>
      <c r="C447" s="309">
        <v>46078</v>
      </c>
      <c r="D447" s="310" t="s">
        <v>315</v>
      </c>
      <c r="E447" s="342">
        <v>204.47</v>
      </c>
      <c r="F447" s="342"/>
      <c r="G447" s="344">
        <f t="shared" si="3"/>
        <v>4997.9699999999912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8</v>
      </c>
      <c r="C448" s="309">
        <v>46078</v>
      </c>
      <c r="D448" s="310" t="s">
        <v>309</v>
      </c>
      <c r="E448" s="342">
        <v>47.99</v>
      </c>
      <c r="F448" s="342"/>
      <c r="G448" s="344">
        <f t="shared" si="3"/>
        <v>5202.4399999999914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1</v>
      </c>
      <c r="C449" s="309">
        <v>46078</v>
      </c>
      <c r="D449" s="310" t="s">
        <v>304</v>
      </c>
      <c r="E449" s="342">
        <v>19.09</v>
      </c>
      <c r="F449" s="342"/>
      <c r="G449" s="344">
        <f t="shared" si="3"/>
        <v>5250.4299999999912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23</v>
      </c>
      <c r="C450" s="309">
        <v>46076</v>
      </c>
      <c r="D450" s="310" t="s">
        <v>67</v>
      </c>
      <c r="E450" s="342">
        <v>650.88</v>
      </c>
      <c r="F450" s="342"/>
      <c r="G450" s="344">
        <f t="shared" si="3"/>
        <v>5269.5199999999913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6</v>
      </c>
      <c r="C451" s="309">
        <v>46076</v>
      </c>
      <c r="D451" s="310" t="s">
        <v>355</v>
      </c>
      <c r="E451" s="342">
        <v>35</v>
      </c>
      <c r="F451" s="342"/>
      <c r="G451" s="344">
        <f t="shared" si="3"/>
        <v>5920.3999999999915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1</v>
      </c>
      <c r="C452" s="309">
        <v>46076</v>
      </c>
      <c r="D452" s="310" t="s">
        <v>307</v>
      </c>
      <c r="E452" s="342">
        <v>128.97999999999999</v>
      </c>
      <c r="F452" s="342"/>
      <c r="G452" s="344">
        <f t="shared" si="3"/>
        <v>5955.3999999999915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1</v>
      </c>
      <c r="C453" s="309">
        <v>46076</v>
      </c>
      <c r="D453" s="310" t="s">
        <v>322</v>
      </c>
      <c r="E453" s="342">
        <v>52.55</v>
      </c>
      <c r="F453" s="342"/>
      <c r="G453" s="344">
        <f t="shared" si="3"/>
        <v>6084.379999999991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3</v>
      </c>
      <c r="C454" s="309">
        <v>46075</v>
      </c>
      <c r="D454" s="310" t="s">
        <v>352</v>
      </c>
      <c r="E454" s="342">
        <v>13.76</v>
      </c>
      <c r="F454" s="342"/>
      <c r="G454" s="344">
        <f t="shared" si="3"/>
        <v>6136.9299999999912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1</v>
      </c>
      <c r="C455" s="309">
        <v>46075</v>
      </c>
      <c r="D455" s="310" t="s">
        <v>312</v>
      </c>
      <c r="E455" s="342">
        <v>187.64</v>
      </c>
      <c r="F455" s="342"/>
      <c r="G455" s="344">
        <f t="shared" si="3"/>
        <v>6150.6899999999914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1</v>
      </c>
      <c r="C456" s="309">
        <v>46074</v>
      </c>
      <c r="D456" s="310" t="s">
        <v>399</v>
      </c>
      <c r="E456" s="342">
        <v>75.78</v>
      </c>
      <c r="F456" s="342"/>
      <c r="G456" s="344">
        <f t="shared" si="3"/>
        <v>6338.3299999999917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2</v>
      </c>
      <c r="C457" s="309">
        <v>46074</v>
      </c>
      <c r="D457" s="310" t="s">
        <v>398</v>
      </c>
      <c r="E457" s="342">
        <v>27.41</v>
      </c>
      <c r="F457" s="342"/>
      <c r="G457" s="344">
        <f t="shared" si="3"/>
        <v>6414.1099999999915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4</v>
      </c>
      <c r="C458" s="309">
        <v>46074</v>
      </c>
      <c r="D458" s="310" t="s">
        <v>441</v>
      </c>
      <c r="E458" s="342">
        <v>32.049999999999997</v>
      </c>
      <c r="F458" s="342"/>
      <c r="G458" s="344">
        <f t="shared" si="3"/>
        <v>6441.5199999999913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46074</v>
      </c>
      <c r="D459" s="310" t="s">
        <v>363</v>
      </c>
      <c r="E459" s="342">
        <v>9.4700000000000006</v>
      </c>
      <c r="F459" s="342"/>
      <c r="G459" s="344">
        <f t="shared" si="3"/>
        <v>6473.5699999999915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2</v>
      </c>
      <c r="C460" s="309">
        <v>46073</v>
      </c>
      <c r="D460" s="310" t="s">
        <v>296</v>
      </c>
      <c r="E460" s="342">
        <v>14.47</v>
      </c>
      <c r="F460" s="342"/>
      <c r="G460" s="344">
        <f t="shared" si="3"/>
        <v>6483.0399999999918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3</v>
      </c>
      <c r="C461" s="309">
        <v>46073</v>
      </c>
      <c r="D461" s="310" t="s">
        <v>360</v>
      </c>
      <c r="E461" s="342">
        <v>11.97</v>
      </c>
      <c r="F461" s="342"/>
      <c r="G461" s="344">
        <f t="shared" si="3"/>
        <v>6497.509999999992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4</v>
      </c>
      <c r="C462" s="309">
        <v>46073</v>
      </c>
      <c r="D462" s="310" t="s">
        <v>360</v>
      </c>
      <c r="E462" s="342">
        <v>59.88</v>
      </c>
      <c r="F462" s="342"/>
      <c r="G462" s="344">
        <f t="shared" si="3"/>
        <v>6509.4799999999923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46073</v>
      </c>
      <c r="D463" s="310" t="s">
        <v>427</v>
      </c>
      <c r="E463" s="342">
        <v>19.57</v>
      </c>
      <c r="F463" s="342"/>
      <c r="G463" s="344">
        <f t="shared" si="3"/>
        <v>6569.3599999999924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294</v>
      </c>
      <c r="B464" s="341">
        <v>22</v>
      </c>
      <c r="C464" s="309">
        <v>46073</v>
      </c>
      <c r="D464" s="310" t="s">
        <v>325</v>
      </c>
      <c r="E464" s="342">
        <v>20.22</v>
      </c>
      <c r="F464" s="342"/>
      <c r="G464" s="344">
        <f t="shared" si="3"/>
        <v>6588.9299999999921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46073</v>
      </c>
      <c r="D465" s="310" t="s">
        <v>363</v>
      </c>
      <c r="E465" s="342">
        <v>5.3</v>
      </c>
      <c r="F465" s="342"/>
      <c r="G465" s="344">
        <f t="shared" si="3"/>
        <v>6609.1499999999924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3</v>
      </c>
      <c r="C466" s="309">
        <v>46073</v>
      </c>
      <c r="D466" s="310" t="s">
        <v>327</v>
      </c>
      <c r="E466" s="342">
        <v>8.1300000000000008</v>
      </c>
      <c r="F466" s="342"/>
      <c r="G466" s="344">
        <f t="shared" si="3"/>
        <v>6614.4499999999925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4</v>
      </c>
      <c r="C467" s="309">
        <v>46073</v>
      </c>
      <c r="D467" s="310" t="s">
        <v>311</v>
      </c>
      <c r="E467" s="342">
        <v>32.43</v>
      </c>
      <c r="F467" s="342"/>
      <c r="G467" s="344">
        <f t="shared" si="3"/>
        <v>6622.5799999999927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289</v>
      </c>
      <c r="B468" s="341">
        <v>8</v>
      </c>
      <c r="C468" s="309">
        <v>46073</v>
      </c>
      <c r="D468" s="310" t="s">
        <v>442</v>
      </c>
      <c r="E468" s="342">
        <v>98.65</v>
      </c>
      <c r="F468" s="342"/>
      <c r="G468" s="344">
        <f t="shared" si="3"/>
        <v>6655.0099999999929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6</v>
      </c>
      <c r="C469" s="309">
        <v>46072</v>
      </c>
      <c r="D469" s="310" t="s">
        <v>300</v>
      </c>
      <c r="E469" s="342">
        <v>30.87</v>
      </c>
      <c r="F469" s="342"/>
      <c r="G469" s="344">
        <f t="shared" si="3"/>
        <v>6753.6599999999926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6</v>
      </c>
      <c r="C470" s="309">
        <v>46072</v>
      </c>
      <c r="D470" s="310" t="s">
        <v>300</v>
      </c>
      <c r="E470" s="342">
        <v>15.96</v>
      </c>
      <c r="F470" s="342"/>
      <c r="G470" s="344">
        <f t="shared" si="3"/>
        <v>6784.5299999999925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2</v>
      </c>
      <c r="C471" s="309">
        <v>46072</v>
      </c>
      <c r="D471" s="310" t="s">
        <v>296</v>
      </c>
      <c r="E471" s="342">
        <v>17.36</v>
      </c>
      <c r="F471" s="342"/>
      <c r="G471" s="344">
        <f t="shared" si="3"/>
        <v>6800.4899999999925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294</v>
      </c>
      <c r="B472" s="341">
        <v>22</v>
      </c>
      <c r="C472" s="309">
        <v>46072</v>
      </c>
      <c r="D472" s="310" t="s">
        <v>408</v>
      </c>
      <c r="E472" s="342">
        <v>7.46</v>
      </c>
      <c r="F472" s="342"/>
      <c r="G472" s="344">
        <f t="shared" si="3"/>
        <v>6817.8499999999922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291</v>
      </c>
      <c r="B473" s="341">
        <v>39</v>
      </c>
      <c r="C473" s="309">
        <v>46072</v>
      </c>
      <c r="D473" s="310" t="s">
        <v>292</v>
      </c>
      <c r="E473" s="342"/>
      <c r="F473" s="342">
        <v>2763.77</v>
      </c>
      <c r="G473" s="344">
        <f t="shared" si="3"/>
        <v>6825.3099999999922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339</v>
      </c>
      <c r="B474" s="341" t="s">
        <v>339</v>
      </c>
      <c r="C474" s="309">
        <v>46071</v>
      </c>
      <c r="D474" s="310" t="s">
        <v>340</v>
      </c>
      <c r="E474" s="342">
        <v>182.55</v>
      </c>
      <c r="F474" s="342"/>
      <c r="G474" s="344">
        <f t="shared" si="3"/>
        <v>4061.5399999999927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15</v>
      </c>
      <c r="C475" s="309">
        <v>46071</v>
      </c>
      <c r="D475" s="310" t="s">
        <v>185</v>
      </c>
      <c r="E475" s="342">
        <v>188.16</v>
      </c>
      <c r="F475" s="342"/>
      <c r="G475" s="344">
        <f t="shared" si="3"/>
        <v>4244.0899999999929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291</v>
      </c>
      <c r="B476" s="341">
        <v>40</v>
      </c>
      <c r="C476" s="309">
        <v>46071</v>
      </c>
      <c r="D476" s="310" t="s">
        <v>318</v>
      </c>
      <c r="E476" s="342"/>
      <c r="F476" s="342">
        <v>1281.58</v>
      </c>
      <c r="G476" s="344">
        <f t="shared" si="3"/>
        <v>4432.2499999999927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6</v>
      </c>
      <c r="C477" s="309">
        <v>46071</v>
      </c>
      <c r="D477" s="310" t="s">
        <v>443</v>
      </c>
      <c r="E477" s="342">
        <v>-146</v>
      </c>
      <c r="F477" s="342"/>
      <c r="G477" s="344">
        <f t="shared" si="3"/>
        <v>3150.6699999999933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46071</v>
      </c>
      <c r="D478" s="310" t="s">
        <v>444</v>
      </c>
      <c r="E478" s="342">
        <v>-13</v>
      </c>
      <c r="F478" s="342"/>
      <c r="G478" s="344">
        <f t="shared" si="3"/>
        <v>3004.6699999999933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339</v>
      </c>
      <c r="B479" s="341" t="s">
        <v>339</v>
      </c>
      <c r="C479" s="309">
        <v>46071</v>
      </c>
      <c r="D479" s="310" t="s">
        <v>445</v>
      </c>
      <c r="E479" s="342"/>
      <c r="F479" s="342">
        <v>191</v>
      </c>
      <c r="G479" s="344">
        <f t="shared" si="3"/>
        <v>2991.6699999999933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6</v>
      </c>
      <c r="C480" s="309">
        <v>46071</v>
      </c>
      <c r="D480" s="310" t="s">
        <v>300</v>
      </c>
      <c r="E480" s="342">
        <v>43.63</v>
      </c>
      <c r="F480" s="342"/>
      <c r="G480" s="344">
        <f t="shared" si="3"/>
        <v>2800.6699999999933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6</v>
      </c>
      <c r="C481" s="309">
        <v>46071</v>
      </c>
      <c r="D481" s="310" t="s">
        <v>300</v>
      </c>
      <c r="E481" s="342">
        <v>10.64</v>
      </c>
      <c r="F481" s="342"/>
      <c r="G481" s="344">
        <f t="shared" si="3"/>
        <v>2844.2999999999934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8</v>
      </c>
      <c r="C482" s="309">
        <v>46071</v>
      </c>
      <c r="D482" s="310" t="s">
        <v>296</v>
      </c>
      <c r="E482" s="342">
        <v>14.87</v>
      </c>
      <c r="F482" s="342"/>
      <c r="G482" s="344">
        <f t="shared" si="3"/>
        <v>2854.9399999999932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46071</v>
      </c>
      <c r="D483" s="310" t="s">
        <v>295</v>
      </c>
      <c r="E483" s="342">
        <v>12.99</v>
      </c>
      <c r="F483" s="342"/>
      <c r="G483" s="344">
        <f t="shared" si="3"/>
        <v>2869.8099999999931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4</v>
      </c>
      <c r="C484" s="309">
        <v>46071</v>
      </c>
      <c r="D484" s="310" t="s">
        <v>295</v>
      </c>
      <c r="E484" s="342">
        <v>29.47</v>
      </c>
      <c r="F484" s="342"/>
      <c r="G484" s="344">
        <f t="shared" si="3"/>
        <v>2882.7999999999929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294</v>
      </c>
      <c r="B485" s="341">
        <v>22</v>
      </c>
      <c r="C485" s="309">
        <v>46071</v>
      </c>
      <c r="D485" s="310" t="s">
        <v>410</v>
      </c>
      <c r="E485" s="342">
        <v>13.84</v>
      </c>
      <c r="F485" s="342"/>
      <c r="G485" s="344">
        <f t="shared" si="3"/>
        <v>2912.2699999999927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2</v>
      </c>
      <c r="C486" s="309">
        <v>46071</v>
      </c>
      <c r="D486" s="310" t="s">
        <v>446</v>
      </c>
      <c r="E486" s="342">
        <v>64.569999999999993</v>
      </c>
      <c r="F486" s="342"/>
      <c r="G486" s="344">
        <f t="shared" si="3"/>
        <v>2926.1099999999929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21</v>
      </c>
      <c r="C487" s="309">
        <v>46070</v>
      </c>
      <c r="D487" s="310" t="s">
        <v>194</v>
      </c>
      <c r="E487" s="342">
        <v>81</v>
      </c>
      <c r="F487" s="342"/>
      <c r="G487" s="344">
        <f t="shared" si="3"/>
        <v>2990.679999999993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46070</v>
      </c>
      <c r="D488" s="310" t="s">
        <v>390</v>
      </c>
      <c r="E488" s="342">
        <v>81.41</v>
      </c>
      <c r="F488" s="342"/>
      <c r="G488" s="344">
        <f t="shared" si="3"/>
        <v>3071.679999999993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6</v>
      </c>
      <c r="C489" s="309">
        <v>46070</v>
      </c>
      <c r="D489" s="310" t="s">
        <v>300</v>
      </c>
      <c r="E489" s="342">
        <v>113.74</v>
      </c>
      <c r="F489" s="342"/>
      <c r="G489" s="344">
        <f t="shared" si="3"/>
        <v>3153.0899999999929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294</v>
      </c>
      <c r="B490" s="341">
        <v>43</v>
      </c>
      <c r="C490" s="309">
        <v>46070</v>
      </c>
      <c r="D490" s="310" t="s">
        <v>337</v>
      </c>
      <c r="E490" s="342">
        <v>29.8</v>
      </c>
      <c r="F490" s="342"/>
      <c r="G490" s="344">
        <f t="shared" si="3"/>
        <v>3266.8299999999927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294</v>
      </c>
      <c r="B491" s="341">
        <v>42</v>
      </c>
      <c r="C491" s="309">
        <v>46070</v>
      </c>
      <c r="D491" s="310" t="s">
        <v>337</v>
      </c>
      <c r="E491" s="342">
        <v>37.25</v>
      </c>
      <c r="F491" s="342"/>
      <c r="G491" s="344">
        <f t="shared" si="3"/>
        <v>3296.6299999999928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2</v>
      </c>
      <c r="C492" s="309">
        <v>46070</v>
      </c>
      <c r="D492" s="310" t="s">
        <v>433</v>
      </c>
      <c r="E492" s="342">
        <v>7.97</v>
      </c>
      <c r="F492" s="342"/>
      <c r="G492" s="344">
        <f t="shared" si="3"/>
        <v>3333.8799999999928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294</v>
      </c>
      <c r="B493" s="341">
        <v>17</v>
      </c>
      <c r="C493" s="309">
        <v>46070</v>
      </c>
      <c r="D493" s="310" t="s">
        <v>188</v>
      </c>
      <c r="E493" s="342">
        <v>42.65</v>
      </c>
      <c r="F493" s="342"/>
      <c r="G493" s="344">
        <f t="shared" si="3"/>
        <v>3341.8499999999926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6</v>
      </c>
      <c r="C494" s="309">
        <v>46070</v>
      </c>
      <c r="D494" s="310" t="s">
        <v>447</v>
      </c>
      <c r="E494" s="342">
        <v>40</v>
      </c>
      <c r="F494" s="342"/>
      <c r="G494" s="344">
        <f t="shared" si="3"/>
        <v>3384.4999999999927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294</v>
      </c>
      <c r="B495" s="341">
        <v>11</v>
      </c>
      <c r="C495" s="309">
        <v>46070</v>
      </c>
      <c r="D495" s="310" t="s">
        <v>178</v>
      </c>
      <c r="E495" s="342">
        <v>480.91</v>
      </c>
      <c r="F495" s="342"/>
      <c r="G495" s="344">
        <f t="shared" si="3"/>
        <v>3424.4999999999927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294</v>
      </c>
      <c r="B496" s="341">
        <v>23</v>
      </c>
      <c r="C496" s="309">
        <v>46070</v>
      </c>
      <c r="D496" s="310" t="s">
        <v>63</v>
      </c>
      <c r="E496" s="342">
        <v>529.46</v>
      </c>
      <c r="F496" s="342"/>
      <c r="G496" s="344">
        <f t="shared" si="3"/>
        <v>3905.4099999999926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2</v>
      </c>
      <c r="C497" s="309">
        <v>46069</v>
      </c>
      <c r="D497" s="310" t="s">
        <v>327</v>
      </c>
      <c r="E497" s="342">
        <v>16.079999999999998</v>
      </c>
      <c r="F497" s="342"/>
      <c r="G497" s="344">
        <f t="shared" si="3"/>
        <v>4434.8699999999926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6</v>
      </c>
      <c r="C498" s="309">
        <v>46069</v>
      </c>
      <c r="D498" s="310" t="s">
        <v>300</v>
      </c>
      <c r="E498" s="342">
        <v>21.17</v>
      </c>
      <c r="F498" s="342"/>
      <c r="G498" s="344">
        <f t="shared" si="3"/>
        <v>4450.9499999999925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6</v>
      </c>
      <c r="C499" s="309">
        <v>46069</v>
      </c>
      <c r="D499" s="310" t="s">
        <v>300</v>
      </c>
      <c r="E499" s="342">
        <v>17.03</v>
      </c>
      <c r="F499" s="342"/>
      <c r="G499" s="344">
        <f t="shared" si="3"/>
        <v>4472.1199999999926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2</v>
      </c>
      <c r="C500" s="309">
        <v>46069</v>
      </c>
      <c r="D500" s="310" t="s">
        <v>296</v>
      </c>
      <c r="E500" s="342">
        <v>18.309999999999999</v>
      </c>
      <c r="F500" s="342"/>
      <c r="G500" s="344">
        <f t="shared" si="3"/>
        <v>4489.1499999999924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2</v>
      </c>
      <c r="C501" s="309">
        <v>46069</v>
      </c>
      <c r="D501" s="310" t="s">
        <v>301</v>
      </c>
      <c r="E501" s="342">
        <v>19.3</v>
      </c>
      <c r="F501" s="342"/>
      <c r="G501" s="344">
        <f t="shared" si="3"/>
        <v>4507.4599999999928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6</v>
      </c>
      <c r="C502" s="309">
        <v>46069</v>
      </c>
      <c r="D502" s="310" t="s">
        <v>404</v>
      </c>
      <c r="E502" s="342">
        <v>24.67</v>
      </c>
      <c r="F502" s="342"/>
      <c r="G502" s="344">
        <f t="shared" si="3"/>
        <v>4526.7599999999929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287</v>
      </c>
      <c r="B503" s="341" t="s">
        <v>287</v>
      </c>
      <c r="C503" s="309">
        <v>46069</v>
      </c>
      <c r="D503" s="310" t="s">
        <v>404</v>
      </c>
      <c r="E503" s="342">
        <v>152.41999999999999</v>
      </c>
      <c r="F503" s="342">
        <v>152.41999999999999</v>
      </c>
      <c r="G503" s="344">
        <f t="shared" si="3"/>
        <v>4551.429999999993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6</v>
      </c>
      <c r="C504" s="309">
        <v>46068</v>
      </c>
      <c r="D504" s="310" t="s">
        <v>448</v>
      </c>
      <c r="E504" s="342">
        <v>233.83</v>
      </c>
      <c r="F504" s="342"/>
      <c r="G504" s="344">
        <f t="shared" si="3"/>
        <v>4551.429999999993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46068</v>
      </c>
      <c r="D505" s="310" t="s">
        <v>329</v>
      </c>
      <c r="E505" s="342">
        <v>50.87</v>
      </c>
      <c r="F505" s="342"/>
      <c r="G505" s="344">
        <f t="shared" si="3"/>
        <v>4785.2599999999929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2</v>
      </c>
      <c r="C506" s="309">
        <v>46068</v>
      </c>
      <c r="D506" s="310" t="s">
        <v>449</v>
      </c>
      <c r="E506" s="342">
        <v>16</v>
      </c>
      <c r="F506" s="342"/>
      <c r="G506" s="344">
        <f t="shared" si="3"/>
        <v>4836.1299999999928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2</v>
      </c>
      <c r="C507" s="309">
        <v>46068</v>
      </c>
      <c r="D507" s="310" t="s">
        <v>357</v>
      </c>
      <c r="E507" s="342">
        <v>30</v>
      </c>
      <c r="F507" s="342"/>
      <c r="G507" s="344">
        <f t="shared" si="3"/>
        <v>4852.1299999999928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6</v>
      </c>
      <c r="C508" s="309">
        <v>46068</v>
      </c>
      <c r="D508" s="310" t="s">
        <v>307</v>
      </c>
      <c r="E508" s="342">
        <v>76</v>
      </c>
      <c r="F508" s="342"/>
      <c r="G508" s="344">
        <f t="shared" si="3"/>
        <v>4882.1299999999928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3</v>
      </c>
      <c r="C509" s="309">
        <v>46068</v>
      </c>
      <c r="D509" s="310" t="s">
        <v>352</v>
      </c>
      <c r="E509" s="342">
        <v>3.59</v>
      </c>
      <c r="F509" s="342"/>
      <c r="G509" s="344">
        <f t="shared" si="3"/>
        <v>4958.1299999999928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6</v>
      </c>
      <c r="C510" s="309">
        <v>46068</v>
      </c>
      <c r="D510" s="310" t="s">
        <v>450</v>
      </c>
      <c r="E510" s="342">
        <v>70</v>
      </c>
      <c r="F510" s="342"/>
      <c r="G510" s="344">
        <f t="shared" si="3"/>
        <v>4961.719999999993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8</v>
      </c>
      <c r="C511" s="309">
        <v>46068</v>
      </c>
      <c r="D511" s="310" t="s">
        <v>451</v>
      </c>
      <c r="E511" s="342">
        <v>175</v>
      </c>
      <c r="F511" s="342"/>
      <c r="G511" s="344">
        <f t="shared" si="3"/>
        <v>5031.719999999993</v>
      </c>
      <c r="H511" s="345" t="s">
        <v>298</v>
      </c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8</v>
      </c>
      <c r="C512" s="309">
        <v>46067</v>
      </c>
      <c r="D512" s="310" t="s">
        <v>321</v>
      </c>
      <c r="E512" s="342">
        <v>13.09</v>
      </c>
      <c r="F512" s="342"/>
      <c r="G512" s="344">
        <f t="shared" si="3"/>
        <v>5206.719999999993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3</v>
      </c>
      <c r="C513" s="309">
        <v>46067</v>
      </c>
      <c r="D513" s="310" t="s">
        <v>296</v>
      </c>
      <c r="E513" s="342">
        <v>7.56</v>
      </c>
      <c r="F513" s="342"/>
      <c r="G513" s="344">
        <f t="shared" si="3"/>
        <v>5219.8099999999931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46067</v>
      </c>
      <c r="D514" s="310" t="s">
        <v>296</v>
      </c>
      <c r="E514" s="342">
        <v>32.409999999999997</v>
      </c>
      <c r="F514" s="342"/>
      <c r="G514" s="344">
        <f t="shared" si="3"/>
        <v>5227.3699999999935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5</v>
      </c>
      <c r="C515" s="309">
        <v>46067</v>
      </c>
      <c r="D515" s="310" t="s">
        <v>452</v>
      </c>
      <c r="E515" s="342">
        <v>400</v>
      </c>
      <c r="F515" s="342"/>
      <c r="G515" s="344">
        <f t="shared" si="3"/>
        <v>5259.7799999999934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8</v>
      </c>
      <c r="C516" s="309">
        <v>46066</v>
      </c>
      <c r="D516" s="310" t="s">
        <v>321</v>
      </c>
      <c r="E516" s="342">
        <v>41.51</v>
      </c>
      <c r="F516" s="342"/>
      <c r="G516" s="344">
        <f t="shared" si="3"/>
        <v>5659.7799999999934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4</v>
      </c>
      <c r="C517" s="309">
        <v>46066</v>
      </c>
      <c r="D517" s="310" t="s">
        <v>296</v>
      </c>
      <c r="E517" s="342">
        <v>21.55</v>
      </c>
      <c r="F517" s="342"/>
      <c r="G517" s="344">
        <f t="shared" si="3"/>
        <v>5701.2899999999936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2</v>
      </c>
      <c r="C518" s="309">
        <v>46066</v>
      </c>
      <c r="D518" s="310" t="s">
        <v>363</v>
      </c>
      <c r="E518" s="342">
        <v>12.45</v>
      </c>
      <c r="F518" s="342"/>
      <c r="G518" s="344">
        <f t="shared" si="3"/>
        <v>5722.8399999999938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287</v>
      </c>
      <c r="B519" s="341" t="s">
        <v>287</v>
      </c>
      <c r="C519" s="309">
        <v>46066</v>
      </c>
      <c r="D519" s="310" t="s">
        <v>404</v>
      </c>
      <c r="E519" s="342">
        <v>91.38</v>
      </c>
      <c r="F519" s="342">
        <v>91.38</v>
      </c>
      <c r="G519" s="344">
        <f t="shared" si="3"/>
        <v>5735.2899999999936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1</v>
      </c>
      <c r="C520" s="309">
        <v>46066</v>
      </c>
      <c r="D520" s="310" t="s">
        <v>312</v>
      </c>
      <c r="E520" s="342">
        <v>16.48</v>
      </c>
      <c r="F520" s="342"/>
      <c r="G520" s="344">
        <f t="shared" si="3"/>
        <v>5735.2899999999936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1</v>
      </c>
      <c r="C521" s="309">
        <v>46066</v>
      </c>
      <c r="D521" s="310" t="s">
        <v>437</v>
      </c>
      <c r="E521" s="342">
        <v>12.76</v>
      </c>
      <c r="F521" s="342"/>
      <c r="G521" s="344">
        <f t="shared" si="3"/>
        <v>5751.7699999999932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4</v>
      </c>
      <c r="C522" s="309">
        <v>46066</v>
      </c>
      <c r="D522" s="310" t="s">
        <v>332</v>
      </c>
      <c r="E522" s="342">
        <v>37.9</v>
      </c>
      <c r="F522" s="342"/>
      <c r="G522" s="344">
        <f t="shared" si="3"/>
        <v>5764.5299999999934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291</v>
      </c>
      <c r="B523" s="341">
        <v>40</v>
      </c>
      <c r="C523" s="309">
        <v>46066</v>
      </c>
      <c r="D523" s="310" t="s">
        <v>318</v>
      </c>
      <c r="E523" s="342"/>
      <c r="F523" s="342">
        <v>427.18</v>
      </c>
      <c r="G523" s="344">
        <f t="shared" si="3"/>
        <v>5802.429999999993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291</v>
      </c>
      <c r="B524" s="341">
        <v>38</v>
      </c>
      <c r="C524" s="309">
        <v>46066</v>
      </c>
      <c r="D524" s="310" t="s">
        <v>293</v>
      </c>
      <c r="E524" s="342"/>
      <c r="F524" s="342">
        <v>4278.16</v>
      </c>
      <c r="G524" s="344">
        <f t="shared" si="3"/>
        <v>5375.2499999999927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8</v>
      </c>
      <c r="C525" s="309">
        <v>46065</v>
      </c>
      <c r="D525" s="310" t="s">
        <v>362</v>
      </c>
      <c r="E525" s="342">
        <v>111.36</v>
      </c>
      <c r="F525" s="342"/>
      <c r="G525" s="344">
        <f t="shared" si="3"/>
        <v>1097.0899999999931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46065</v>
      </c>
      <c r="D526" s="310" t="s">
        <v>453</v>
      </c>
      <c r="E526" s="342">
        <v>16</v>
      </c>
      <c r="F526" s="342"/>
      <c r="G526" s="344">
        <f t="shared" si="3"/>
        <v>1208.449999999993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46065</v>
      </c>
      <c r="D527" s="310" t="s">
        <v>300</v>
      </c>
      <c r="E527" s="342">
        <v>29.81</v>
      </c>
      <c r="F527" s="342"/>
      <c r="G527" s="344">
        <f t="shared" si="3"/>
        <v>1224.449999999993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294</v>
      </c>
      <c r="B528" s="341">
        <v>19</v>
      </c>
      <c r="C528" s="309">
        <v>46065</v>
      </c>
      <c r="D528" s="310" t="s">
        <v>191</v>
      </c>
      <c r="E528" s="342">
        <v>200</v>
      </c>
      <c r="F528" s="342"/>
      <c r="G528" s="344">
        <f t="shared" si="3"/>
        <v>1254.2599999999929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46065</v>
      </c>
      <c r="D529" s="310" t="s">
        <v>296</v>
      </c>
      <c r="E529" s="342">
        <v>7.56</v>
      </c>
      <c r="F529" s="342"/>
      <c r="G529" s="344">
        <f t="shared" si="3"/>
        <v>1454.2599999999929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4</v>
      </c>
      <c r="C530" s="309">
        <v>46065</v>
      </c>
      <c r="D530" s="310" t="s">
        <v>296</v>
      </c>
      <c r="E530" s="342">
        <v>65.78</v>
      </c>
      <c r="F530" s="342"/>
      <c r="G530" s="344">
        <f t="shared" si="3"/>
        <v>1461.8199999999929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3</v>
      </c>
      <c r="C531" s="309">
        <v>46065</v>
      </c>
      <c r="D531" s="310" t="s">
        <v>296</v>
      </c>
      <c r="E531" s="342">
        <v>3.93</v>
      </c>
      <c r="F531" s="342"/>
      <c r="G531" s="344">
        <f t="shared" si="3"/>
        <v>1527.5999999999929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7</v>
      </c>
      <c r="C532" s="309">
        <v>46065</v>
      </c>
      <c r="D532" s="310" t="s">
        <v>454</v>
      </c>
      <c r="E532" s="342">
        <v>564.83000000000004</v>
      </c>
      <c r="F532" s="342"/>
      <c r="G532" s="344">
        <f t="shared" si="3"/>
        <v>1531.5299999999929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7</v>
      </c>
      <c r="C533" s="309">
        <v>46065</v>
      </c>
      <c r="D533" s="310" t="s">
        <v>455</v>
      </c>
      <c r="E533" s="342">
        <v>70.180000000000007</v>
      </c>
      <c r="F533" s="342"/>
      <c r="G533" s="344">
        <f t="shared" si="3"/>
        <v>2096.3599999999929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6</v>
      </c>
      <c r="C534" s="309">
        <v>46065</v>
      </c>
      <c r="D534" s="310" t="s">
        <v>456</v>
      </c>
      <c r="E534" s="342">
        <v>2.66</v>
      </c>
      <c r="F534" s="342"/>
      <c r="G534" s="344">
        <f t="shared" si="3"/>
        <v>2166.5399999999927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5</v>
      </c>
      <c r="C535" s="309">
        <v>46064</v>
      </c>
      <c r="D535" s="310" t="s">
        <v>438</v>
      </c>
      <c r="E535" s="342">
        <v>103.25</v>
      </c>
      <c r="F535" s="342"/>
      <c r="G535" s="344">
        <f t="shared" si="3"/>
        <v>2169.1999999999925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4</v>
      </c>
      <c r="C536" s="309">
        <v>46064</v>
      </c>
      <c r="D536" s="310" t="s">
        <v>369</v>
      </c>
      <c r="E536" s="342">
        <v>30.39</v>
      </c>
      <c r="F536" s="342"/>
      <c r="G536" s="344">
        <f t="shared" si="3"/>
        <v>2272.4499999999925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2</v>
      </c>
      <c r="C537" s="309">
        <v>46064</v>
      </c>
      <c r="D537" s="310" t="s">
        <v>296</v>
      </c>
      <c r="E537" s="342">
        <v>9.92</v>
      </c>
      <c r="F537" s="342"/>
      <c r="G537" s="344">
        <f t="shared" si="3"/>
        <v>2302.8399999999924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3</v>
      </c>
      <c r="C538" s="309">
        <v>46064</v>
      </c>
      <c r="D538" s="310" t="s">
        <v>295</v>
      </c>
      <c r="E538" s="342">
        <v>3.49</v>
      </c>
      <c r="F538" s="342"/>
      <c r="G538" s="344">
        <f t="shared" si="3"/>
        <v>2312.7599999999925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294</v>
      </c>
      <c r="B539" s="341">
        <v>22</v>
      </c>
      <c r="C539" s="309">
        <v>46064</v>
      </c>
      <c r="D539" s="310" t="s">
        <v>356</v>
      </c>
      <c r="E539" s="342">
        <v>19.16</v>
      </c>
      <c r="F539" s="342"/>
      <c r="G539" s="344">
        <f t="shared" si="3"/>
        <v>2316.2499999999923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6</v>
      </c>
      <c r="C540" s="309">
        <v>46063</v>
      </c>
      <c r="D540" s="310" t="s">
        <v>421</v>
      </c>
      <c r="E540" s="342">
        <v>-8</v>
      </c>
      <c r="F540" s="342"/>
      <c r="G540" s="344">
        <f t="shared" si="3"/>
        <v>2335.4099999999921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6</v>
      </c>
      <c r="C541" s="309">
        <v>46063</v>
      </c>
      <c r="D541" s="310" t="s">
        <v>457</v>
      </c>
      <c r="E541" s="342">
        <v>-0.04</v>
      </c>
      <c r="F541" s="342"/>
      <c r="G541" s="344">
        <f t="shared" si="3"/>
        <v>2327.4099999999921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339</v>
      </c>
      <c r="B542" s="341" t="s">
        <v>339</v>
      </c>
      <c r="C542" s="309">
        <v>46063</v>
      </c>
      <c r="D542" s="310" t="s">
        <v>458</v>
      </c>
      <c r="E542" s="342">
        <v>65.78</v>
      </c>
      <c r="F542" s="342"/>
      <c r="G542" s="344">
        <f t="shared" si="3"/>
        <v>2327.3699999999922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13</v>
      </c>
      <c r="C543" s="309">
        <v>46063</v>
      </c>
      <c r="D543" s="310" t="s">
        <v>459</v>
      </c>
      <c r="E543" s="342">
        <v>159.35</v>
      </c>
      <c r="F543" s="342"/>
      <c r="G543" s="344">
        <f t="shared" si="3"/>
        <v>2393.1499999999924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46063</v>
      </c>
      <c r="D544" s="310" t="s">
        <v>296</v>
      </c>
      <c r="E544" s="342">
        <v>16.29</v>
      </c>
      <c r="F544" s="342"/>
      <c r="G544" s="344">
        <f t="shared" si="3"/>
        <v>2552.4999999999923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1</v>
      </c>
      <c r="C545" s="309">
        <v>46063</v>
      </c>
      <c r="D545" s="310" t="s">
        <v>312</v>
      </c>
      <c r="E545" s="342">
        <v>19.329999999999998</v>
      </c>
      <c r="F545" s="342"/>
      <c r="G545" s="344">
        <f t="shared" si="3"/>
        <v>2568.7899999999922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3</v>
      </c>
      <c r="C546" s="309">
        <v>46062</v>
      </c>
      <c r="D546" s="310" t="s">
        <v>460</v>
      </c>
      <c r="E546" s="342">
        <v>8.61</v>
      </c>
      <c r="F546" s="342"/>
      <c r="G546" s="344">
        <f t="shared" ref="G546:G791" si="4">G547-E546+F546</f>
        <v>2588.1199999999922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46062</v>
      </c>
      <c r="D547" s="310" t="s">
        <v>296</v>
      </c>
      <c r="E547" s="342">
        <v>13.41</v>
      </c>
      <c r="F547" s="342"/>
      <c r="G547" s="344">
        <f t="shared" si="4"/>
        <v>2596.7299999999923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294</v>
      </c>
      <c r="B548" s="341">
        <v>18</v>
      </c>
      <c r="C548" s="309">
        <v>46062</v>
      </c>
      <c r="D548" s="310" t="s">
        <v>367</v>
      </c>
      <c r="E548" s="342">
        <v>400</v>
      </c>
      <c r="F548" s="342"/>
      <c r="G548" s="344">
        <f t="shared" si="4"/>
        <v>2610.1399999999921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294</v>
      </c>
      <c r="B549" s="341">
        <v>9</v>
      </c>
      <c r="C549" s="309">
        <v>46062</v>
      </c>
      <c r="D549" s="310" t="s">
        <v>58</v>
      </c>
      <c r="E549" s="342">
        <v>1281.53</v>
      </c>
      <c r="F549" s="342"/>
      <c r="G549" s="344">
        <f t="shared" si="4"/>
        <v>3010.1399999999921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5</v>
      </c>
      <c r="C550" s="309">
        <v>46062</v>
      </c>
      <c r="D550" s="310" t="s">
        <v>461</v>
      </c>
      <c r="E550" s="342">
        <v>50</v>
      </c>
      <c r="F550" s="342"/>
      <c r="G550" s="344">
        <f t="shared" si="4"/>
        <v>4291.6699999999919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46062</v>
      </c>
      <c r="D551" s="310" t="s">
        <v>462</v>
      </c>
      <c r="E551" s="342">
        <v>12.1</v>
      </c>
      <c r="F551" s="342"/>
      <c r="G551" s="344">
        <f t="shared" si="4"/>
        <v>4341.6699999999919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1</v>
      </c>
      <c r="C552" s="309">
        <v>46061</v>
      </c>
      <c r="D552" s="310" t="s">
        <v>307</v>
      </c>
      <c r="E552" s="342">
        <v>72.099999999999994</v>
      </c>
      <c r="F552" s="342"/>
      <c r="G552" s="344">
        <f t="shared" si="4"/>
        <v>4353.7699999999923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8</v>
      </c>
      <c r="C553" s="309">
        <v>46061</v>
      </c>
      <c r="D553" s="310" t="s">
        <v>321</v>
      </c>
      <c r="E553" s="342">
        <v>30.25</v>
      </c>
      <c r="F553" s="342"/>
      <c r="G553" s="344">
        <f t="shared" si="4"/>
        <v>4425.8699999999926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3</v>
      </c>
      <c r="C554" s="309">
        <v>46061</v>
      </c>
      <c r="D554" s="310" t="s">
        <v>296</v>
      </c>
      <c r="E554" s="342">
        <v>3.72</v>
      </c>
      <c r="F554" s="342"/>
      <c r="G554" s="344">
        <f t="shared" si="4"/>
        <v>4456.1199999999926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4</v>
      </c>
      <c r="C555" s="309">
        <v>46061</v>
      </c>
      <c r="D555" s="310" t="s">
        <v>296</v>
      </c>
      <c r="E555" s="342">
        <v>41.6</v>
      </c>
      <c r="F555" s="342"/>
      <c r="G555" s="344">
        <f t="shared" si="4"/>
        <v>4459.8399999999929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3</v>
      </c>
      <c r="C556" s="309">
        <v>46061</v>
      </c>
      <c r="D556" s="310" t="s">
        <v>463</v>
      </c>
      <c r="E556" s="342">
        <v>1</v>
      </c>
      <c r="F556" s="342"/>
      <c r="G556" s="344">
        <f t="shared" si="4"/>
        <v>4501.4399999999932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46061</v>
      </c>
      <c r="D557" s="310" t="s">
        <v>363</v>
      </c>
      <c r="E557" s="342">
        <v>10.17</v>
      </c>
      <c r="F557" s="342"/>
      <c r="G557" s="344">
        <f t="shared" si="4"/>
        <v>4502.4399999999932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287</v>
      </c>
      <c r="B558" s="341" t="s">
        <v>287</v>
      </c>
      <c r="C558" s="309">
        <v>46060</v>
      </c>
      <c r="D558" s="310" t="s">
        <v>464</v>
      </c>
      <c r="E558" s="342">
        <v>367.77</v>
      </c>
      <c r="F558" s="342">
        <v>367.77</v>
      </c>
      <c r="G558" s="344">
        <f t="shared" si="4"/>
        <v>4512.6099999999933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4</v>
      </c>
      <c r="C559" s="309">
        <v>46060</v>
      </c>
      <c r="D559" s="310" t="s">
        <v>311</v>
      </c>
      <c r="E559" s="342">
        <v>32.36</v>
      </c>
      <c r="F559" s="342"/>
      <c r="G559" s="344">
        <f t="shared" si="4"/>
        <v>4512.6099999999933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46060</v>
      </c>
      <c r="D560" s="310" t="s">
        <v>465</v>
      </c>
      <c r="E560" s="342">
        <v>41.39</v>
      </c>
      <c r="F560" s="342"/>
      <c r="G560" s="344">
        <f t="shared" si="4"/>
        <v>4544.969999999993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1</v>
      </c>
      <c r="C561" s="309">
        <v>46060</v>
      </c>
      <c r="D561" s="310" t="s">
        <v>456</v>
      </c>
      <c r="E561" s="342">
        <v>35.770000000000003</v>
      </c>
      <c r="F561" s="342"/>
      <c r="G561" s="344">
        <f t="shared" si="4"/>
        <v>4586.3599999999933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3</v>
      </c>
      <c r="C562" s="309">
        <v>46060</v>
      </c>
      <c r="D562" s="310" t="s">
        <v>352</v>
      </c>
      <c r="E562" s="342">
        <v>25</v>
      </c>
      <c r="F562" s="342"/>
      <c r="G562" s="344">
        <f t="shared" si="4"/>
        <v>4622.1299999999937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8</v>
      </c>
      <c r="C563" s="309">
        <v>46060</v>
      </c>
      <c r="D563" s="310" t="s">
        <v>296</v>
      </c>
      <c r="E563" s="342">
        <v>6.69</v>
      </c>
      <c r="F563" s="342"/>
      <c r="G563" s="344">
        <f t="shared" si="4"/>
        <v>4647.1299999999937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4</v>
      </c>
      <c r="C564" s="309">
        <v>46060</v>
      </c>
      <c r="D564" s="310" t="s">
        <v>296</v>
      </c>
      <c r="E564" s="342">
        <v>47.85</v>
      </c>
      <c r="F564" s="342"/>
      <c r="G564" s="344">
        <f t="shared" si="4"/>
        <v>4653.8199999999933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2</v>
      </c>
      <c r="C565" s="309">
        <v>46059</v>
      </c>
      <c r="D565" s="310" t="s">
        <v>301</v>
      </c>
      <c r="E565" s="342">
        <v>20</v>
      </c>
      <c r="F565" s="342"/>
      <c r="G565" s="344">
        <f t="shared" si="4"/>
        <v>4701.6699999999937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291</v>
      </c>
      <c r="B566" s="341">
        <v>40</v>
      </c>
      <c r="C566" s="309">
        <v>46059</v>
      </c>
      <c r="D566" s="310" t="s">
        <v>318</v>
      </c>
      <c r="E566" s="342"/>
      <c r="F566" s="342">
        <v>822.99</v>
      </c>
      <c r="G566" s="344">
        <f t="shared" si="4"/>
        <v>4721.6699999999937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294</v>
      </c>
      <c r="B567" s="341">
        <v>14</v>
      </c>
      <c r="C567" s="309">
        <v>46059</v>
      </c>
      <c r="D567" s="310" t="s">
        <v>372</v>
      </c>
      <c r="E567" s="342">
        <v>66.67</v>
      </c>
      <c r="F567" s="342"/>
      <c r="G567" s="344">
        <f t="shared" si="4"/>
        <v>3898.6799999999935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2</v>
      </c>
      <c r="C568" s="309">
        <v>46059</v>
      </c>
      <c r="D568" s="310" t="s">
        <v>296</v>
      </c>
      <c r="E568" s="342">
        <v>9.35</v>
      </c>
      <c r="F568" s="342"/>
      <c r="G568" s="344">
        <f t="shared" si="4"/>
        <v>3965.3499999999935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4</v>
      </c>
      <c r="C569" s="309">
        <v>46059</v>
      </c>
      <c r="D569" s="310" t="s">
        <v>296</v>
      </c>
      <c r="E569" s="342">
        <v>45.81</v>
      </c>
      <c r="F569" s="342"/>
      <c r="G569" s="344">
        <f t="shared" si="4"/>
        <v>3974.6999999999935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46059</v>
      </c>
      <c r="D570" s="310" t="s">
        <v>357</v>
      </c>
      <c r="E570" s="342">
        <v>22.98</v>
      </c>
      <c r="F570" s="342"/>
      <c r="G570" s="344">
        <f t="shared" si="4"/>
        <v>4020.5099999999934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2</v>
      </c>
      <c r="C571" s="309">
        <v>46059</v>
      </c>
      <c r="D571" s="310" t="s">
        <v>301</v>
      </c>
      <c r="E571" s="342">
        <v>46.5</v>
      </c>
      <c r="F571" s="342"/>
      <c r="G571" s="344">
        <f t="shared" si="4"/>
        <v>4043.4899999999934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2</v>
      </c>
      <c r="C572" s="309">
        <v>46059</v>
      </c>
      <c r="D572" s="310" t="s">
        <v>363</v>
      </c>
      <c r="E572" s="342">
        <v>10.17</v>
      </c>
      <c r="F572" s="342"/>
      <c r="G572" s="344">
        <f t="shared" si="4"/>
        <v>4089.9899999999934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8</v>
      </c>
      <c r="C573" s="309">
        <v>46059</v>
      </c>
      <c r="D573" s="310" t="s">
        <v>446</v>
      </c>
      <c r="E573" s="342">
        <v>81.2</v>
      </c>
      <c r="F573" s="342"/>
      <c r="G573" s="344">
        <f t="shared" si="4"/>
        <v>4100.1599999999935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46058</v>
      </c>
      <c r="D574" s="310" t="s">
        <v>301</v>
      </c>
      <c r="E574" s="342">
        <v>21</v>
      </c>
      <c r="F574" s="342"/>
      <c r="G574" s="344">
        <f t="shared" si="4"/>
        <v>4181.3599999999933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291</v>
      </c>
      <c r="B575" s="341">
        <v>39</v>
      </c>
      <c r="C575" s="309">
        <v>46058</v>
      </c>
      <c r="D575" s="310" t="s">
        <v>292</v>
      </c>
      <c r="E575" s="342"/>
      <c r="F575" s="342">
        <v>2763.79</v>
      </c>
      <c r="G575" s="344">
        <f t="shared" si="4"/>
        <v>4202.3599999999933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8</v>
      </c>
      <c r="C576" s="309">
        <v>46058</v>
      </c>
      <c r="D576" s="310" t="s">
        <v>362</v>
      </c>
      <c r="E576" s="342">
        <v>95.35</v>
      </c>
      <c r="F576" s="342"/>
      <c r="G576" s="344">
        <f t="shared" si="4"/>
        <v>1438.5699999999933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2</v>
      </c>
      <c r="C577" s="309">
        <v>46058</v>
      </c>
      <c r="D577" s="310" t="s">
        <v>357</v>
      </c>
      <c r="E577" s="342">
        <v>14.99</v>
      </c>
      <c r="F577" s="342"/>
      <c r="G577" s="344">
        <f t="shared" si="4"/>
        <v>1533.9199999999933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287</v>
      </c>
      <c r="B578" s="341" t="s">
        <v>287</v>
      </c>
      <c r="C578" s="309">
        <v>46058</v>
      </c>
      <c r="D578" s="310" t="s">
        <v>464</v>
      </c>
      <c r="E578" s="342">
        <v>77.569999999999993</v>
      </c>
      <c r="F578" s="342">
        <v>77.569999999999993</v>
      </c>
      <c r="G578" s="344">
        <f t="shared" si="4"/>
        <v>1548.9099999999933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6</v>
      </c>
      <c r="C579" s="309">
        <v>46057</v>
      </c>
      <c r="D579" s="310" t="s">
        <v>348</v>
      </c>
      <c r="E579" s="342">
        <v>50</v>
      </c>
      <c r="F579" s="342"/>
      <c r="G579" s="344">
        <f t="shared" si="4"/>
        <v>1548.9099999999933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1</v>
      </c>
      <c r="C580" s="309">
        <v>46057</v>
      </c>
      <c r="D580" s="310" t="s">
        <v>307</v>
      </c>
      <c r="E580" s="342">
        <v>62.03</v>
      </c>
      <c r="F580" s="342"/>
      <c r="G580" s="344">
        <f t="shared" si="4"/>
        <v>1598.9099999999933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2</v>
      </c>
      <c r="C581" s="309">
        <v>46057</v>
      </c>
      <c r="D581" s="310" t="s">
        <v>296</v>
      </c>
      <c r="E581" s="342">
        <v>14.91</v>
      </c>
      <c r="F581" s="342"/>
      <c r="G581" s="344">
        <f t="shared" si="4"/>
        <v>1660.9399999999932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4</v>
      </c>
      <c r="C582" s="309">
        <v>46057</v>
      </c>
      <c r="D582" s="310" t="s">
        <v>311</v>
      </c>
      <c r="E582" s="342">
        <v>63.38</v>
      </c>
      <c r="F582" s="342"/>
      <c r="G582" s="344">
        <f t="shared" si="4"/>
        <v>1675.8499999999933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287</v>
      </c>
      <c r="B583" s="341" t="s">
        <v>287</v>
      </c>
      <c r="C583" s="309">
        <v>46057</v>
      </c>
      <c r="D583" s="310" t="s">
        <v>466</v>
      </c>
      <c r="E583" s="342">
        <v>192.78</v>
      </c>
      <c r="F583" s="342">
        <v>192.78</v>
      </c>
      <c r="G583" s="344">
        <f t="shared" si="4"/>
        <v>1739.2299999999934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14</v>
      </c>
      <c r="C584" s="309">
        <v>46057</v>
      </c>
      <c r="D584" s="310" t="s">
        <v>373</v>
      </c>
      <c r="E584" s="342">
        <v>68.739999999999995</v>
      </c>
      <c r="F584" s="342"/>
      <c r="G584" s="344">
        <f t="shared" si="4"/>
        <v>1739.2299999999934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6</v>
      </c>
      <c r="C585" s="309">
        <v>46057</v>
      </c>
      <c r="D585" s="310" t="s">
        <v>300</v>
      </c>
      <c r="E585" s="342">
        <v>-42.58</v>
      </c>
      <c r="F585" s="342"/>
      <c r="G585" s="344">
        <f t="shared" si="4"/>
        <v>1807.9699999999934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1</v>
      </c>
      <c r="C586" s="309">
        <v>46057</v>
      </c>
      <c r="D586" s="310" t="s">
        <v>377</v>
      </c>
      <c r="E586" s="342">
        <v>31.36</v>
      </c>
      <c r="F586" s="342"/>
      <c r="G586" s="344">
        <f t="shared" si="4"/>
        <v>1765.3899999999935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294</v>
      </c>
      <c r="B587" s="341">
        <v>17</v>
      </c>
      <c r="C587" s="309">
        <v>46057</v>
      </c>
      <c r="D587" s="310" t="s">
        <v>376</v>
      </c>
      <c r="E587" s="342">
        <v>99</v>
      </c>
      <c r="F587" s="342"/>
      <c r="G587" s="344">
        <f t="shared" si="4"/>
        <v>1796.7499999999934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284</v>
      </c>
      <c r="B588" s="341">
        <v>36</v>
      </c>
      <c r="C588" s="309">
        <v>46056</v>
      </c>
      <c r="D588" s="310" t="s">
        <v>380</v>
      </c>
      <c r="E588" s="342">
        <v>50</v>
      </c>
      <c r="F588" s="342"/>
      <c r="G588" s="344">
        <f t="shared" si="4"/>
        <v>1895.7499999999934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8</v>
      </c>
      <c r="C589" s="309">
        <v>46056</v>
      </c>
      <c r="D589" s="310" t="s">
        <v>321</v>
      </c>
      <c r="E589" s="342">
        <v>7.92</v>
      </c>
      <c r="F589" s="342"/>
      <c r="G589" s="344">
        <f t="shared" si="4"/>
        <v>1945.7499999999934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294</v>
      </c>
      <c r="B590" s="341">
        <v>24</v>
      </c>
      <c r="C590" s="309">
        <v>46056</v>
      </c>
      <c r="D590" s="310" t="s">
        <v>439</v>
      </c>
      <c r="E590" s="342">
        <v>83.58</v>
      </c>
      <c r="F590" s="342"/>
      <c r="G590" s="344">
        <f t="shared" si="4"/>
        <v>1953.6699999999935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4</v>
      </c>
      <c r="C591" s="309">
        <v>46056</v>
      </c>
      <c r="D591" s="310" t="s">
        <v>467</v>
      </c>
      <c r="E591" s="342">
        <v>28.64</v>
      </c>
      <c r="F591" s="342"/>
      <c r="G591" s="344">
        <f t="shared" si="4"/>
        <v>2037.2499999999934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2</v>
      </c>
      <c r="C592" s="309">
        <v>46056</v>
      </c>
      <c r="D592" s="310" t="s">
        <v>363</v>
      </c>
      <c r="E592" s="342">
        <v>9.4700000000000006</v>
      </c>
      <c r="F592" s="342"/>
      <c r="G592" s="344">
        <f t="shared" si="4"/>
        <v>2065.8899999999935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6</v>
      </c>
      <c r="C593" s="309">
        <v>46055</v>
      </c>
      <c r="D593" s="310" t="s">
        <v>468</v>
      </c>
      <c r="E593" s="342">
        <v>20</v>
      </c>
      <c r="F593" s="342"/>
      <c r="G593" s="344">
        <f t="shared" si="4"/>
        <v>2075.3599999999933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294</v>
      </c>
      <c r="B594" s="341">
        <v>17</v>
      </c>
      <c r="C594" s="309">
        <v>46055</v>
      </c>
      <c r="D594" s="310" t="s">
        <v>188</v>
      </c>
      <c r="E594" s="342">
        <v>41.54</v>
      </c>
      <c r="F594" s="342"/>
      <c r="G594" s="344">
        <f t="shared" si="4"/>
        <v>2095.3599999999933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2</v>
      </c>
      <c r="C595" s="309">
        <v>46055</v>
      </c>
      <c r="D595" s="310" t="s">
        <v>296</v>
      </c>
      <c r="E595" s="342">
        <v>9.92</v>
      </c>
      <c r="F595" s="342"/>
      <c r="G595" s="344">
        <f t="shared" si="4"/>
        <v>2136.8999999999933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8</v>
      </c>
      <c r="C596" s="309">
        <v>46055</v>
      </c>
      <c r="D596" s="310" t="s">
        <v>469</v>
      </c>
      <c r="E596" s="342">
        <v>155.38</v>
      </c>
      <c r="F596" s="342"/>
      <c r="G596" s="344">
        <f t="shared" si="4"/>
        <v>2146.8199999999933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294</v>
      </c>
      <c r="B597" s="341">
        <v>21</v>
      </c>
      <c r="C597" s="309">
        <v>46055</v>
      </c>
      <c r="D597" s="310" t="s">
        <v>194</v>
      </c>
      <c r="E597" s="342">
        <v>27.35</v>
      </c>
      <c r="F597" s="342"/>
      <c r="G597" s="344">
        <f t="shared" si="4"/>
        <v>2302.1999999999935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6</v>
      </c>
      <c r="C598" s="309">
        <v>46054</v>
      </c>
      <c r="D598" s="310" t="s">
        <v>300</v>
      </c>
      <c r="E598" s="342">
        <v>59.37</v>
      </c>
      <c r="F598" s="342"/>
      <c r="G598" s="344">
        <f t="shared" si="4"/>
        <v>2329.5499999999934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22</v>
      </c>
      <c r="C599" s="309">
        <v>46054</v>
      </c>
      <c r="D599" s="310" t="s">
        <v>381</v>
      </c>
      <c r="E599" s="342">
        <v>6.37</v>
      </c>
      <c r="F599" s="342"/>
      <c r="G599" s="344">
        <f t="shared" si="4"/>
        <v>2388.9199999999933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8</v>
      </c>
      <c r="C600" s="309">
        <v>46054</v>
      </c>
      <c r="D600" s="310" t="s">
        <v>470</v>
      </c>
      <c r="E600" s="342">
        <v>44.65</v>
      </c>
      <c r="F600" s="342"/>
      <c r="G600" s="344">
        <f t="shared" si="4"/>
        <v>2395.2899999999931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7</v>
      </c>
      <c r="C601" s="309">
        <v>46054</v>
      </c>
      <c r="D601" s="310" t="s">
        <v>342</v>
      </c>
      <c r="E601" s="342">
        <v>35.17</v>
      </c>
      <c r="F601" s="342"/>
      <c r="G601" s="344">
        <f t="shared" si="4"/>
        <v>2439.9399999999932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4</v>
      </c>
      <c r="C602" s="309">
        <v>46054</v>
      </c>
      <c r="D602" s="310" t="s">
        <v>311</v>
      </c>
      <c r="E602" s="342">
        <v>28.48</v>
      </c>
      <c r="F602" s="342"/>
      <c r="G602" s="344">
        <f t="shared" si="4"/>
        <v>2475.1099999999933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1</v>
      </c>
      <c r="C603" s="309">
        <v>46054</v>
      </c>
      <c r="D603" s="310" t="s">
        <v>312</v>
      </c>
      <c r="E603" s="342">
        <v>125.07</v>
      </c>
      <c r="F603" s="342"/>
      <c r="G603" s="344">
        <f t="shared" si="4"/>
        <v>2503.5899999999933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46054</v>
      </c>
      <c r="D604" s="310" t="s">
        <v>470</v>
      </c>
      <c r="E604" s="342">
        <v>100</v>
      </c>
      <c r="F604" s="342"/>
      <c r="G604" s="344">
        <f t="shared" si="4"/>
        <v>2628.6599999999935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1</v>
      </c>
      <c r="C605" s="309">
        <v>46054</v>
      </c>
      <c r="D605" s="310" t="s">
        <v>332</v>
      </c>
      <c r="E605" s="342">
        <v>194.96</v>
      </c>
      <c r="F605" s="342"/>
      <c r="G605" s="344">
        <f t="shared" si="4"/>
        <v>2728.6599999999935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2</v>
      </c>
      <c r="C606" s="309">
        <v>46054</v>
      </c>
      <c r="D606" s="310" t="s">
        <v>419</v>
      </c>
      <c r="E606" s="342">
        <v>75.53</v>
      </c>
      <c r="F606" s="342"/>
      <c r="G606" s="344">
        <f t="shared" si="4"/>
        <v>2923.6199999999935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284</v>
      </c>
      <c r="B607" s="341">
        <v>37</v>
      </c>
      <c r="C607" s="309">
        <v>46053</v>
      </c>
      <c r="D607" s="310" t="s">
        <v>471</v>
      </c>
      <c r="E607" s="342">
        <v>3194.64</v>
      </c>
      <c r="F607" s="342"/>
      <c r="G607" s="344">
        <f t="shared" si="4"/>
        <v>2999.1499999999937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286</v>
      </c>
      <c r="B608" s="341">
        <v>25</v>
      </c>
      <c r="C608" s="309">
        <v>46053</v>
      </c>
      <c r="D608" s="309" t="s">
        <v>204</v>
      </c>
      <c r="E608" s="342">
        <v>350</v>
      </c>
      <c r="F608" s="342"/>
      <c r="G608" s="344">
        <f t="shared" si="4"/>
        <v>6193.7899999999936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286</v>
      </c>
      <c r="B609" s="341">
        <v>26</v>
      </c>
      <c r="C609" s="309">
        <v>46053</v>
      </c>
      <c r="D609" s="309" t="s">
        <v>205</v>
      </c>
      <c r="E609" s="342">
        <v>320</v>
      </c>
      <c r="F609" s="342"/>
      <c r="G609" s="344">
        <f t="shared" si="4"/>
        <v>6543.7899999999936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286</v>
      </c>
      <c r="B610" s="341">
        <v>27</v>
      </c>
      <c r="C610" s="309">
        <v>46053</v>
      </c>
      <c r="D610" s="309" t="s">
        <v>206</v>
      </c>
      <c r="E610" s="342">
        <v>25</v>
      </c>
      <c r="F610" s="342"/>
      <c r="G610" s="344">
        <f t="shared" si="4"/>
        <v>6863.7899999999936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286</v>
      </c>
      <c r="B611" s="341">
        <v>28</v>
      </c>
      <c r="C611" s="309">
        <v>46053</v>
      </c>
      <c r="D611" s="309" t="s">
        <v>207</v>
      </c>
      <c r="E611" s="342">
        <v>25</v>
      </c>
      <c r="F611" s="342"/>
      <c r="G611" s="344">
        <f t="shared" si="4"/>
        <v>6888.7899999999936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286</v>
      </c>
      <c r="B612" s="341">
        <v>29</v>
      </c>
      <c r="C612" s="309">
        <v>46053</v>
      </c>
      <c r="D612" s="309" t="s">
        <v>208</v>
      </c>
      <c r="E612" s="342">
        <v>45</v>
      </c>
      <c r="F612" s="342"/>
      <c r="G612" s="344">
        <f t="shared" si="4"/>
        <v>6913.7899999999936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286</v>
      </c>
      <c r="B613" s="341">
        <v>30</v>
      </c>
      <c r="C613" s="309">
        <v>46053</v>
      </c>
      <c r="D613" s="309" t="s">
        <v>209</v>
      </c>
      <c r="E613" s="342">
        <v>400</v>
      </c>
      <c r="F613" s="342"/>
      <c r="G613" s="344">
        <f t="shared" si="4"/>
        <v>6958.7899999999936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286</v>
      </c>
      <c r="B614" s="341">
        <v>31</v>
      </c>
      <c r="C614" s="309">
        <v>46053</v>
      </c>
      <c r="D614" s="309" t="s">
        <v>210</v>
      </c>
      <c r="E614" s="342">
        <v>375</v>
      </c>
      <c r="F614" s="342"/>
      <c r="G614" s="344">
        <f t="shared" si="4"/>
        <v>7358.7899999999936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286</v>
      </c>
      <c r="B615" s="341">
        <v>32</v>
      </c>
      <c r="C615" s="309">
        <v>46053</v>
      </c>
      <c r="D615" s="309" t="s">
        <v>211</v>
      </c>
      <c r="E615" s="342">
        <v>100</v>
      </c>
      <c r="F615" s="342"/>
      <c r="G615" s="344">
        <f t="shared" si="4"/>
        <v>7733.7899999999936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286</v>
      </c>
      <c r="B616" s="341">
        <v>33</v>
      </c>
      <c r="C616" s="309">
        <v>46053</v>
      </c>
      <c r="D616" s="309" t="s">
        <v>212</v>
      </c>
      <c r="E616" s="342">
        <v>85</v>
      </c>
      <c r="F616" s="342"/>
      <c r="G616" s="344">
        <f t="shared" si="4"/>
        <v>7833.7899999999936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286</v>
      </c>
      <c r="B617" s="341">
        <v>34</v>
      </c>
      <c r="C617" s="309">
        <v>46053</v>
      </c>
      <c r="D617" s="309" t="s">
        <v>213</v>
      </c>
      <c r="E617" s="342">
        <v>230</v>
      </c>
      <c r="F617" s="342"/>
      <c r="G617" s="344">
        <f t="shared" si="4"/>
        <v>7918.7899999999936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286</v>
      </c>
      <c r="B618" s="341">
        <v>35</v>
      </c>
      <c r="C618" s="309">
        <v>46053</v>
      </c>
      <c r="D618" s="309" t="s">
        <v>214</v>
      </c>
      <c r="E618" s="342">
        <v>45</v>
      </c>
      <c r="F618" s="342"/>
      <c r="G618" s="344">
        <f t="shared" si="4"/>
        <v>8148.7899999999936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46053</v>
      </c>
      <c r="D619" s="309" t="s">
        <v>321</v>
      </c>
      <c r="E619" s="342">
        <v>31.03</v>
      </c>
      <c r="F619" s="342"/>
      <c r="G619" s="344">
        <f t="shared" si="4"/>
        <v>8193.7899999999936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294</v>
      </c>
      <c r="B620" s="341">
        <v>10</v>
      </c>
      <c r="C620" s="309">
        <v>46053</v>
      </c>
      <c r="D620" s="309" t="s">
        <v>176</v>
      </c>
      <c r="E620" s="342">
        <v>17.899999999999999</v>
      </c>
      <c r="F620" s="342"/>
      <c r="G620" s="344">
        <f t="shared" si="4"/>
        <v>8224.8199999999943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3</v>
      </c>
      <c r="C621" s="309">
        <v>46053</v>
      </c>
      <c r="D621" s="309" t="s">
        <v>352</v>
      </c>
      <c r="E621" s="342">
        <v>18.84</v>
      </c>
      <c r="F621" s="342"/>
      <c r="G621" s="344">
        <f t="shared" si="4"/>
        <v>8242.7199999999939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8</v>
      </c>
      <c r="C622" s="309">
        <v>46053</v>
      </c>
      <c r="D622" s="309" t="s">
        <v>321</v>
      </c>
      <c r="E622" s="342">
        <v>25.54</v>
      </c>
      <c r="F622" s="342"/>
      <c r="G622" s="344">
        <f t="shared" si="4"/>
        <v>8261.559999999994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8</v>
      </c>
      <c r="C623" s="309">
        <v>46053</v>
      </c>
      <c r="D623" s="309" t="s">
        <v>309</v>
      </c>
      <c r="E623" s="342">
        <v>52.59</v>
      </c>
      <c r="F623" s="342"/>
      <c r="G623" s="344">
        <f t="shared" si="4"/>
        <v>8287.0999999999949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339</v>
      </c>
      <c r="B624" s="341" t="s">
        <v>339</v>
      </c>
      <c r="C624" s="309">
        <v>46052</v>
      </c>
      <c r="D624" s="310" t="s">
        <v>472</v>
      </c>
      <c r="E624" s="342"/>
      <c r="F624" s="342">
        <v>422</v>
      </c>
      <c r="G624" s="344">
        <f t="shared" si="4"/>
        <v>8339.6899999999951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5</v>
      </c>
      <c r="C625" s="309">
        <v>46052</v>
      </c>
      <c r="D625" s="310" t="s">
        <v>473</v>
      </c>
      <c r="E625" s="342">
        <v>200</v>
      </c>
      <c r="F625" s="342"/>
      <c r="G625" s="344">
        <f t="shared" si="4"/>
        <v>7917.6899999999951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46052</v>
      </c>
      <c r="D626" s="310" t="s">
        <v>296</v>
      </c>
      <c r="E626" s="342">
        <v>8.52</v>
      </c>
      <c r="F626" s="342"/>
      <c r="G626" s="344">
        <f t="shared" si="4"/>
        <v>8117.6899999999951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287</v>
      </c>
      <c r="B627" s="341" t="s">
        <v>287</v>
      </c>
      <c r="C627" s="309">
        <v>46052</v>
      </c>
      <c r="D627" s="310" t="s">
        <v>474</v>
      </c>
      <c r="E627" s="342">
        <v>831.92</v>
      </c>
      <c r="F627" s="342">
        <v>831.92</v>
      </c>
      <c r="G627" s="344">
        <f t="shared" si="4"/>
        <v>8126.2099999999955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5</v>
      </c>
      <c r="C628" s="309">
        <v>46052</v>
      </c>
      <c r="D628" s="310" t="s">
        <v>452</v>
      </c>
      <c r="E628" s="342">
        <v>200</v>
      </c>
      <c r="F628" s="342"/>
      <c r="G628" s="344">
        <f t="shared" si="4"/>
        <v>8126.2099999999955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2</v>
      </c>
      <c r="C629" s="309">
        <v>46052</v>
      </c>
      <c r="D629" s="310" t="s">
        <v>327</v>
      </c>
      <c r="E629" s="342">
        <v>11.04</v>
      </c>
      <c r="F629" s="342"/>
      <c r="G629" s="344">
        <f t="shared" si="4"/>
        <v>8326.2099999999955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291</v>
      </c>
      <c r="B630" s="341">
        <v>38</v>
      </c>
      <c r="C630" s="309">
        <v>46051</v>
      </c>
      <c r="D630" s="310" t="s">
        <v>293</v>
      </c>
      <c r="E630" s="342"/>
      <c r="F630" s="342">
        <v>4365.6499999999996</v>
      </c>
      <c r="G630" s="344">
        <f t="shared" si="4"/>
        <v>8337.2499999999964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46051</v>
      </c>
      <c r="D631" s="310" t="s">
        <v>296</v>
      </c>
      <c r="E631" s="342">
        <v>18.28</v>
      </c>
      <c r="F631" s="342"/>
      <c r="G631" s="344">
        <f t="shared" si="4"/>
        <v>3971.5999999999976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4</v>
      </c>
      <c r="C632" s="309">
        <v>46051</v>
      </c>
      <c r="D632" s="310" t="s">
        <v>295</v>
      </c>
      <c r="E632" s="342">
        <v>57.06</v>
      </c>
      <c r="F632" s="342"/>
      <c r="G632" s="344">
        <f t="shared" si="4"/>
        <v>3989.8799999999978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287</v>
      </c>
      <c r="B633" s="341" t="s">
        <v>287</v>
      </c>
      <c r="C633" s="309">
        <v>46051</v>
      </c>
      <c r="D633" s="310" t="s">
        <v>475</v>
      </c>
      <c r="E633" s="342">
        <v>89.42</v>
      </c>
      <c r="F633" s="342">
        <v>89.42</v>
      </c>
      <c r="G633" s="344">
        <f t="shared" si="4"/>
        <v>4046.9399999999978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8</v>
      </c>
      <c r="C634" s="309">
        <v>46051</v>
      </c>
      <c r="D634" s="310" t="s">
        <v>476</v>
      </c>
      <c r="E634" s="342">
        <v>59</v>
      </c>
      <c r="F634" s="342"/>
      <c r="G634" s="344">
        <f t="shared" si="4"/>
        <v>4046.9399999999978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2</v>
      </c>
      <c r="C635" s="309">
        <v>46051</v>
      </c>
      <c r="D635" s="310" t="s">
        <v>377</v>
      </c>
      <c r="E635" s="342">
        <v>19.899999999999999</v>
      </c>
      <c r="F635" s="342"/>
      <c r="G635" s="344">
        <f t="shared" si="4"/>
        <v>4105.9399999999978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2</v>
      </c>
      <c r="C636" s="309">
        <v>46050</v>
      </c>
      <c r="D636" s="310" t="s">
        <v>357</v>
      </c>
      <c r="E636" s="342">
        <v>14.99</v>
      </c>
      <c r="F636" s="342"/>
      <c r="G636" s="344">
        <f t="shared" si="4"/>
        <v>4125.8399999999974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6</v>
      </c>
      <c r="C637" s="309">
        <v>46050</v>
      </c>
      <c r="D637" s="310" t="s">
        <v>477</v>
      </c>
      <c r="E637" s="342">
        <v>25</v>
      </c>
      <c r="F637" s="342"/>
      <c r="G637" s="344">
        <f t="shared" si="4"/>
        <v>4140.8299999999972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3</v>
      </c>
      <c r="C638" s="309">
        <v>46050</v>
      </c>
      <c r="D638" s="310" t="s">
        <v>478</v>
      </c>
      <c r="E638" s="342">
        <v>6</v>
      </c>
      <c r="F638" s="342"/>
      <c r="G638" s="344">
        <f t="shared" si="4"/>
        <v>4165.8299999999972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2</v>
      </c>
      <c r="C639" s="309">
        <v>46050</v>
      </c>
      <c r="D639" s="310" t="s">
        <v>479</v>
      </c>
      <c r="E639" s="342">
        <v>15</v>
      </c>
      <c r="F639" s="342"/>
      <c r="G639" s="344">
        <f t="shared" si="4"/>
        <v>4171.8299999999972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46050</v>
      </c>
      <c r="D640" s="310" t="s">
        <v>296</v>
      </c>
      <c r="E640" s="342">
        <v>12.71</v>
      </c>
      <c r="F640" s="342"/>
      <c r="G640" s="344">
        <f t="shared" si="4"/>
        <v>4186.8299999999972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287</v>
      </c>
      <c r="B641" s="341" t="s">
        <v>287</v>
      </c>
      <c r="C641" s="309">
        <v>46050</v>
      </c>
      <c r="D641" s="310" t="s">
        <v>464</v>
      </c>
      <c r="E641" s="342">
        <v>1475.9</v>
      </c>
      <c r="F641" s="342">
        <v>1475.9</v>
      </c>
      <c r="G641" s="344">
        <f t="shared" si="4"/>
        <v>4199.5399999999972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8</v>
      </c>
      <c r="C642" s="309">
        <v>46050</v>
      </c>
      <c r="D642" s="310" t="s">
        <v>321</v>
      </c>
      <c r="E642" s="342">
        <v>28.52</v>
      </c>
      <c r="F642" s="342"/>
      <c r="G642" s="344">
        <f t="shared" si="4"/>
        <v>4199.5399999999972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2</v>
      </c>
      <c r="C643" s="309">
        <v>46050</v>
      </c>
      <c r="D643" s="310" t="s">
        <v>480</v>
      </c>
      <c r="E643" s="342">
        <v>66.94</v>
      </c>
      <c r="F643" s="342"/>
      <c r="G643" s="344">
        <f t="shared" si="4"/>
        <v>4228.0599999999977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8</v>
      </c>
      <c r="C644" s="309">
        <v>46049</v>
      </c>
      <c r="D644" s="310" t="s">
        <v>309</v>
      </c>
      <c r="E644" s="342">
        <v>47.99</v>
      </c>
      <c r="F644" s="342"/>
      <c r="G644" s="344">
        <f t="shared" si="4"/>
        <v>4294.9999999999973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287</v>
      </c>
      <c r="B645" s="341" t="s">
        <v>287</v>
      </c>
      <c r="C645" s="309">
        <v>46048</v>
      </c>
      <c r="D645" s="310" t="s">
        <v>481</v>
      </c>
      <c r="E645" s="342"/>
      <c r="F645" s="342">
        <v>425</v>
      </c>
      <c r="G645" s="344">
        <f t="shared" si="4"/>
        <v>4342.9899999999971</v>
      </c>
      <c r="H645" s="345" t="s">
        <v>298</v>
      </c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287</v>
      </c>
      <c r="B646" s="341" t="s">
        <v>287</v>
      </c>
      <c r="C646" s="309">
        <v>46048</v>
      </c>
      <c r="D646" s="310" t="s">
        <v>481</v>
      </c>
      <c r="E646" s="342">
        <v>425</v>
      </c>
      <c r="F646" s="342"/>
      <c r="G646" s="344">
        <f t="shared" si="4"/>
        <v>3917.9899999999971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2</v>
      </c>
      <c r="C647" s="309">
        <v>46048</v>
      </c>
      <c r="D647" s="310" t="s">
        <v>482</v>
      </c>
      <c r="E647" s="342">
        <v>20.12</v>
      </c>
      <c r="F647" s="342"/>
      <c r="G647" s="344">
        <f t="shared" si="4"/>
        <v>4342.9899999999971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294</v>
      </c>
      <c r="B648" s="341">
        <v>17</v>
      </c>
      <c r="C648" s="309">
        <v>46048</v>
      </c>
      <c r="D648" s="310" t="s">
        <v>483</v>
      </c>
      <c r="E648" s="342">
        <v>42.68</v>
      </c>
      <c r="F648" s="342"/>
      <c r="G648" s="344">
        <f t="shared" si="4"/>
        <v>4363.1099999999969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6</v>
      </c>
      <c r="C649" s="309">
        <v>46048</v>
      </c>
      <c r="D649" s="310" t="s">
        <v>404</v>
      </c>
      <c r="E649" s="342">
        <v>47.9</v>
      </c>
      <c r="F649" s="342"/>
      <c r="G649" s="344">
        <f t="shared" si="4"/>
        <v>4405.7899999999972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46047</v>
      </c>
      <c r="D650" s="310" t="s">
        <v>469</v>
      </c>
      <c r="E650" s="342">
        <v>105.79</v>
      </c>
      <c r="F650" s="342"/>
      <c r="G650" s="344">
        <f t="shared" si="4"/>
        <v>4453.6899999999969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294</v>
      </c>
      <c r="B651" s="341">
        <v>12</v>
      </c>
      <c r="C651" s="309">
        <v>46047</v>
      </c>
      <c r="D651" s="310" t="s">
        <v>315</v>
      </c>
      <c r="E651" s="342">
        <v>204.83</v>
      </c>
      <c r="F651" s="342"/>
      <c r="G651" s="344">
        <f t="shared" si="4"/>
        <v>4559.4799999999968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3</v>
      </c>
      <c r="C652" s="309">
        <v>46047</v>
      </c>
      <c r="D652" s="310" t="s">
        <v>352</v>
      </c>
      <c r="E652" s="342">
        <v>8.51</v>
      </c>
      <c r="F652" s="342"/>
      <c r="G652" s="344">
        <f t="shared" si="4"/>
        <v>4764.3099999999968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4</v>
      </c>
      <c r="C653" s="309">
        <v>46046</v>
      </c>
      <c r="D653" s="310" t="s">
        <v>296</v>
      </c>
      <c r="E653" s="342">
        <v>92.96</v>
      </c>
      <c r="F653" s="342"/>
      <c r="G653" s="344">
        <f t="shared" si="4"/>
        <v>4772.819999999997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4</v>
      </c>
      <c r="C654" s="309">
        <v>46046</v>
      </c>
      <c r="D654" s="310" t="s">
        <v>338</v>
      </c>
      <c r="E654" s="342">
        <v>30.77</v>
      </c>
      <c r="F654" s="342"/>
      <c r="G654" s="344">
        <f t="shared" si="4"/>
        <v>4865.779999999997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2</v>
      </c>
      <c r="C655" s="309">
        <v>46046</v>
      </c>
      <c r="D655" s="310" t="s">
        <v>363</v>
      </c>
      <c r="E655" s="342">
        <v>9.4700000000000006</v>
      </c>
      <c r="F655" s="342"/>
      <c r="G655" s="344">
        <f t="shared" si="4"/>
        <v>4896.5499999999975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6</v>
      </c>
      <c r="C656" s="309">
        <v>46046</v>
      </c>
      <c r="D656" s="310" t="s">
        <v>404</v>
      </c>
      <c r="E656" s="342">
        <v>53.59</v>
      </c>
      <c r="F656" s="342"/>
      <c r="G656" s="344">
        <f t="shared" si="4"/>
        <v>4906.0199999999977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1</v>
      </c>
      <c r="C657" s="309">
        <v>46046</v>
      </c>
      <c r="D657" s="310" t="s">
        <v>312</v>
      </c>
      <c r="E657" s="342">
        <v>61.64</v>
      </c>
      <c r="F657" s="342"/>
      <c r="G657" s="344">
        <f t="shared" si="4"/>
        <v>4959.6099999999979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1</v>
      </c>
      <c r="C658" s="309">
        <v>46045</v>
      </c>
      <c r="D658" s="310" t="s">
        <v>304</v>
      </c>
      <c r="E658" s="342">
        <v>23.17</v>
      </c>
      <c r="F658" s="342"/>
      <c r="G658" s="344">
        <f t="shared" si="4"/>
        <v>5021.2499999999982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4</v>
      </c>
      <c r="C659" s="309">
        <v>46045</v>
      </c>
      <c r="D659" s="310" t="s">
        <v>296</v>
      </c>
      <c r="E659" s="342">
        <v>62.77</v>
      </c>
      <c r="F659" s="342"/>
      <c r="G659" s="344">
        <f t="shared" si="4"/>
        <v>5044.4199999999983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6</v>
      </c>
      <c r="C660" s="309">
        <v>46045</v>
      </c>
      <c r="D660" s="310" t="s">
        <v>484</v>
      </c>
      <c r="E660" s="342">
        <v>105.51</v>
      </c>
      <c r="F660" s="342"/>
      <c r="G660" s="344">
        <f t="shared" si="4"/>
        <v>5107.1899999999987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3</v>
      </c>
      <c r="C661" s="309">
        <v>46045</v>
      </c>
      <c r="D661" s="310" t="s">
        <v>338</v>
      </c>
      <c r="E661" s="342">
        <v>9.9499999999999993</v>
      </c>
      <c r="F661" s="342"/>
      <c r="G661" s="344">
        <f t="shared" si="4"/>
        <v>5212.6999999999989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46045</v>
      </c>
      <c r="D662" s="310" t="s">
        <v>363</v>
      </c>
      <c r="E662" s="342">
        <v>10.17</v>
      </c>
      <c r="F662" s="342"/>
      <c r="G662" s="344">
        <f t="shared" si="4"/>
        <v>5222.6499999999987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2</v>
      </c>
      <c r="C663" s="309">
        <v>46045</v>
      </c>
      <c r="D663" s="310" t="s">
        <v>301</v>
      </c>
      <c r="E663" s="342">
        <v>32.200000000000003</v>
      </c>
      <c r="F663" s="342"/>
      <c r="G663" s="344">
        <f t="shared" si="4"/>
        <v>5232.8199999999988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294</v>
      </c>
      <c r="B664" s="341">
        <v>22</v>
      </c>
      <c r="C664" s="309">
        <v>46045</v>
      </c>
      <c r="D664" s="310" t="s">
        <v>485</v>
      </c>
      <c r="E664" s="342">
        <v>5.31</v>
      </c>
      <c r="F664" s="342"/>
      <c r="G664" s="344">
        <f t="shared" si="4"/>
        <v>5265.0199999999986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8</v>
      </c>
      <c r="C665" s="309">
        <v>46044</v>
      </c>
      <c r="D665" s="310" t="s">
        <v>446</v>
      </c>
      <c r="E665" s="342">
        <v>73.95</v>
      </c>
      <c r="F665" s="342"/>
      <c r="G665" s="344">
        <f t="shared" si="4"/>
        <v>5270.329999999999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46044</v>
      </c>
      <c r="D666" s="310" t="s">
        <v>486</v>
      </c>
      <c r="E666" s="342">
        <v>28.68</v>
      </c>
      <c r="F666" s="342"/>
      <c r="G666" s="344">
        <f t="shared" si="4"/>
        <v>5344.2799999999988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8</v>
      </c>
      <c r="C667" s="309">
        <v>46044</v>
      </c>
      <c r="D667" s="310" t="s">
        <v>362</v>
      </c>
      <c r="E667" s="342">
        <v>57.38</v>
      </c>
      <c r="F667" s="342"/>
      <c r="G667" s="344">
        <f t="shared" si="4"/>
        <v>5372.9599999999991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2</v>
      </c>
      <c r="C668" s="309">
        <v>46044</v>
      </c>
      <c r="D668" s="310" t="s">
        <v>363</v>
      </c>
      <c r="E668" s="342">
        <v>9.4700000000000006</v>
      </c>
      <c r="F668" s="342"/>
      <c r="G668" s="344">
        <f t="shared" si="4"/>
        <v>5430.3399999999992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2</v>
      </c>
      <c r="C669" s="309">
        <v>46044</v>
      </c>
      <c r="D669" s="310" t="s">
        <v>363</v>
      </c>
      <c r="E669" s="342">
        <v>7.18</v>
      </c>
      <c r="F669" s="342"/>
      <c r="G669" s="344">
        <f t="shared" si="4"/>
        <v>5439.8099999999995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287</v>
      </c>
      <c r="B670" s="341" t="s">
        <v>287</v>
      </c>
      <c r="C670" s="309">
        <v>46044</v>
      </c>
      <c r="D670" s="310" t="s">
        <v>316</v>
      </c>
      <c r="E670" s="342">
        <v>126.24</v>
      </c>
      <c r="F670" s="342">
        <v>126.24</v>
      </c>
      <c r="G670" s="344">
        <f t="shared" si="4"/>
        <v>5446.99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8</v>
      </c>
      <c r="C671" s="309">
        <v>46043</v>
      </c>
      <c r="D671" s="310" t="s">
        <v>487</v>
      </c>
      <c r="E671" s="342">
        <v>17</v>
      </c>
      <c r="F671" s="342"/>
      <c r="G671" s="344">
        <f t="shared" si="4"/>
        <v>5446.99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1</v>
      </c>
      <c r="C672" s="309">
        <v>46043</v>
      </c>
      <c r="D672" s="310" t="s">
        <v>332</v>
      </c>
      <c r="E672" s="342">
        <v>24.75</v>
      </c>
      <c r="F672" s="342"/>
      <c r="G672" s="344">
        <f t="shared" si="4"/>
        <v>5463.99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291</v>
      </c>
      <c r="B673" s="341">
        <v>39</v>
      </c>
      <c r="C673" s="309">
        <v>46043</v>
      </c>
      <c r="D673" s="310" t="s">
        <v>292</v>
      </c>
      <c r="E673" s="342"/>
      <c r="F673" s="342">
        <v>3378.82</v>
      </c>
      <c r="G673" s="344">
        <f t="shared" si="4"/>
        <v>5488.74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294</v>
      </c>
      <c r="B674" s="341">
        <v>23</v>
      </c>
      <c r="C674" s="309">
        <v>46043</v>
      </c>
      <c r="D674" s="310" t="s">
        <v>67</v>
      </c>
      <c r="E674" s="342">
        <v>650.88</v>
      </c>
      <c r="F674" s="342"/>
      <c r="G674" s="344">
        <f t="shared" si="4"/>
        <v>2109.9199999999992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287</v>
      </c>
      <c r="B675" s="341" t="s">
        <v>287</v>
      </c>
      <c r="C675" s="309">
        <v>46043</v>
      </c>
      <c r="D675" s="310" t="s">
        <v>488</v>
      </c>
      <c r="E675" s="342">
        <v>100</v>
      </c>
      <c r="F675" s="342">
        <v>100</v>
      </c>
      <c r="G675" s="344">
        <f t="shared" si="4"/>
        <v>2760.7999999999993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2</v>
      </c>
      <c r="C676" s="309">
        <v>46043</v>
      </c>
      <c r="D676" s="310" t="s">
        <v>301</v>
      </c>
      <c r="E676" s="342">
        <v>20</v>
      </c>
      <c r="F676" s="342"/>
      <c r="G676" s="344">
        <f t="shared" si="4"/>
        <v>2760.7999999999993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8</v>
      </c>
      <c r="C677" s="309">
        <v>46043</v>
      </c>
      <c r="D677" s="310" t="s">
        <v>295</v>
      </c>
      <c r="E677" s="342">
        <v>6.38</v>
      </c>
      <c r="F677" s="342"/>
      <c r="G677" s="344">
        <f t="shared" si="4"/>
        <v>2780.7999999999993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2</v>
      </c>
      <c r="C678" s="309">
        <v>46043</v>
      </c>
      <c r="D678" s="310" t="s">
        <v>295</v>
      </c>
      <c r="E678" s="342">
        <v>17.29</v>
      </c>
      <c r="F678" s="342"/>
      <c r="G678" s="344">
        <f t="shared" si="4"/>
        <v>2787.1799999999994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2</v>
      </c>
      <c r="C679" s="309">
        <v>46043</v>
      </c>
      <c r="D679" s="310" t="s">
        <v>363</v>
      </c>
      <c r="E679" s="342">
        <v>14.86</v>
      </c>
      <c r="F679" s="342"/>
      <c r="G679" s="344">
        <f t="shared" si="4"/>
        <v>2804.4699999999993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2</v>
      </c>
      <c r="C680" s="309">
        <v>46042</v>
      </c>
      <c r="D680" s="310" t="s">
        <v>377</v>
      </c>
      <c r="E680" s="342">
        <v>13.4</v>
      </c>
      <c r="F680" s="342"/>
      <c r="G680" s="344">
        <f t="shared" si="4"/>
        <v>2819.3299999999995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46042</v>
      </c>
      <c r="D681" s="310" t="s">
        <v>377</v>
      </c>
      <c r="E681" s="342">
        <v>5.97</v>
      </c>
      <c r="F681" s="342"/>
      <c r="G681" s="344">
        <f t="shared" si="4"/>
        <v>2832.7299999999996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294</v>
      </c>
      <c r="B682" s="341">
        <v>22</v>
      </c>
      <c r="C682" s="309">
        <v>46042</v>
      </c>
      <c r="D682" s="310" t="s">
        <v>325</v>
      </c>
      <c r="E682" s="342">
        <v>18.09</v>
      </c>
      <c r="F682" s="342"/>
      <c r="G682" s="344">
        <f t="shared" si="4"/>
        <v>2838.6999999999994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294</v>
      </c>
      <c r="B683" s="341">
        <v>17</v>
      </c>
      <c r="C683" s="309">
        <v>46042</v>
      </c>
      <c r="D683" s="310" t="s">
        <v>188</v>
      </c>
      <c r="E683" s="342">
        <v>42.65</v>
      </c>
      <c r="F683" s="342"/>
      <c r="G683" s="344">
        <f t="shared" si="4"/>
        <v>2856.7899999999995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339</v>
      </c>
      <c r="B684" s="341" t="s">
        <v>339</v>
      </c>
      <c r="C684" s="309">
        <v>46042</v>
      </c>
      <c r="D684" s="310" t="s">
        <v>340</v>
      </c>
      <c r="E684" s="342">
        <v>130.51</v>
      </c>
      <c r="F684" s="342"/>
      <c r="G684" s="344">
        <f t="shared" si="4"/>
        <v>2899.4399999999996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294</v>
      </c>
      <c r="B685" s="341">
        <v>15</v>
      </c>
      <c r="C685" s="309">
        <v>46042</v>
      </c>
      <c r="D685" s="310" t="s">
        <v>185</v>
      </c>
      <c r="E685" s="342">
        <v>132.4</v>
      </c>
      <c r="F685" s="342"/>
      <c r="G685" s="344">
        <f t="shared" si="4"/>
        <v>3029.9499999999994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294</v>
      </c>
      <c r="B686" s="341">
        <v>23</v>
      </c>
      <c r="C686" s="309">
        <v>46042</v>
      </c>
      <c r="D686" s="310" t="s">
        <v>63</v>
      </c>
      <c r="E686" s="342">
        <v>529.46</v>
      </c>
      <c r="F686" s="342"/>
      <c r="G686" s="344">
        <f t="shared" si="4"/>
        <v>3162.3499999999995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6</v>
      </c>
      <c r="C687" s="309">
        <v>46042</v>
      </c>
      <c r="D687" s="310" t="s">
        <v>300</v>
      </c>
      <c r="E687" s="342">
        <v>51.63</v>
      </c>
      <c r="F687" s="342"/>
      <c r="G687" s="344">
        <f t="shared" si="4"/>
        <v>3691.8099999999995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2</v>
      </c>
      <c r="C688" s="309">
        <v>46042</v>
      </c>
      <c r="D688" s="310" t="s">
        <v>296</v>
      </c>
      <c r="E688" s="342">
        <v>11.17</v>
      </c>
      <c r="F688" s="342"/>
      <c r="G688" s="344">
        <f t="shared" si="4"/>
        <v>3743.4399999999996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4</v>
      </c>
      <c r="C689" s="309">
        <v>46042</v>
      </c>
      <c r="D689" s="310" t="s">
        <v>296</v>
      </c>
      <c r="E689" s="342">
        <v>57.37</v>
      </c>
      <c r="F689" s="342"/>
      <c r="G689" s="344">
        <f t="shared" si="4"/>
        <v>3754.6099999999997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294</v>
      </c>
      <c r="B690" s="341">
        <v>22</v>
      </c>
      <c r="C690" s="309">
        <v>46042</v>
      </c>
      <c r="D690" s="310" t="s">
        <v>331</v>
      </c>
      <c r="E690" s="342">
        <v>7.46</v>
      </c>
      <c r="F690" s="342"/>
      <c r="G690" s="344">
        <f t="shared" si="4"/>
        <v>3811.9799999999996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4</v>
      </c>
      <c r="C691" s="309">
        <v>46042</v>
      </c>
      <c r="D691" s="310" t="s">
        <v>311</v>
      </c>
      <c r="E691" s="342">
        <v>28.91</v>
      </c>
      <c r="F691" s="342"/>
      <c r="G691" s="344">
        <f t="shared" si="4"/>
        <v>3819.4399999999996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6</v>
      </c>
      <c r="C692" s="309">
        <v>46040</v>
      </c>
      <c r="D692" s="310" t="s">
        <v>300</v>
      </c>
      <c r="E692" s="342">
        <v>31.35</v>
      </c>
      <c r="F692" s="342"/>
      <c r="G692" s="344">
        <f t="shared" si="4"/>
        <v>3848.3499999999995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8</v>
      </c>
      <c r="C693" s="309">
        <v>46040</v>
      </c>
      <c r="D693" s="310" t="s">
        <v>489</v>
      </c>
      <c r="E693" s="342">
        <v>124.75</v>
      </c>
      <c r="F693" s="342"/>
      <c r="G693" s="344">
        <f t="shared" si="4"/>
        <v>3879.6999999999994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3</v>
      </c>
      <c r="C694" s="309">
        <v>46040</v>
      </c>
      <c r="D694" s="310" t="s">
        <v>322</v>
      </c>
      <c r="E694" s="342">
        <v>11.3</v>
      </c>
      <c r="F694" s="342"/>
      <c r="G694" s="344">
        <f t="shared" si="4"/>
        <v>4004.4499999999994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294</v>
      </c>
      <c r="B695" s="341">
        <v>22</v>
      </c>
      <c r="C695" s="309">
        <v>46040</v>
      </c>
      <c r="D695" s="310" t="s">
        <v>410</v>
      </c>
      <c r="E695" s="342">
        <v>13.84</v>
      </c>
      <c r="F695" s="342"/>
      <c r="G695" s="344">
        <f t="shared" si="4"/>
        <v>4015.7499999999995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1</v>
      </c>
      <c r="C696" s="309">
        <v>46040</v>
      </c>
      <c r="D696" s="310" t="s">
        <v>307</v>
      </c>
      <c r="E696" s="342">
        <v>92.06</v>
      </c>
      <c r="F696" s="342"/>
      <c r="G696" s="344">
        <f t="shared" si="4"/>
        <v>4029.5899999999997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7</v>
      </c>
      <c r="C697" s="309">
        <v>46040</v>
      </c>
      <c r="D697" s="310" t="s">
        <v>342</v>
      </c>
      <c r="E697" s="342">
        <v>78.47</v>
      </c>
      <c r="F697" s="342"/>
      <c r="G697" s="344">
        <f t="shared" si="4"/>
        <v>4121.6499999999996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1</v>
      </c>
      <c r="C698" s="309">
        <v>46040</v>
      </c>
      <c r="D698" s="310" t="s">
        <v>399</v>
      </c>
      <c r="E698" s="342">
        <v>28.22</v>
      </c>
      <c r="F698" s="342"/>
      <c r="G698" s="344">
        <f t="shared" si="4"/>
        <v>4200.12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46040</v>
      </c>
      <c r="D699" s="310" t="s">
        <v>398</v>
      </c>
      <c r="E699" s="342">
        <v>32.729999999999997</v>
      </c>
      <c r="F699" s="342"/>
      <c r="G699" s="344">
        <f t="shared" si="4"/>
        <v>4228.34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294</v>
      </c>
      <c r="B700" s="341">
        <v>42</v>
      </c>
      <c r="C700" s="309">
        <v>46039</v>
      </c>
      <c r="D700" s="310" t="s">
        <v>337</v>
      </c>
      <c r="E700" s="342">
        <v>29.8</v>
      </c>
      <c r="F700" s="342"/>
      <c r="G700" s="344">
        <f t="shared" si="4"/>
        <v>4261.07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294</v>
      </c>
      <c r="B701" s="341">
        <v>43</v>
      </c>
      <c r="C701" s="309">
        <v>46039</v>
      </c>
      <c r="D701" s="310" t="s">
        <v>337</v>
      </c>
      <c r="E701" s="342">
        <v>22.35</v>
      </c>
      <c r="F701" s="342"/>
      <c r="G701" s="344">
        <f t="shared" si="4"/>
        <v>4290.87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8</v>
      </c>
      <c r="C702" s="309">
        <v>46039</v>
      </c>
      <c r="D702" s="310" t="s">
        <v>321</v>
      </c>
      <c r="E702" s="342">
        <v>36.92</v>
      </c>
      <c r="F702" s="342"/>
      <c r="G702" s="344">
        <f t="shared" si="4"/>
        <v>4313.22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1</v>
      </c>
      <c r="C703" s="309">
        <v>46039</v>
      </c>
      <c r="D703" s="310" t="s">
        <v>312</v>
      </c>
      <c r="E703" s="342">
        <v>117.89</v>
      </c>
      <c r="F703" s="342"/>
      <c r="G703" s="344">
        <f t="shared" si="4"/>
        <v>4350.1400000000003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1</v>
      </c>
      <c r="C704" s="309">
        <v>46039</v>
      </c>
      <c r="D704" s="310" t="s">
        <v>332</v>
      </c>
      <c r="E704" s="342">
        <v>196.36</v>
      </c>
      <c r="F704" s="342"/>
      <c r="G704" s="344">
        <f t="shared" si="4"/>
        <v>4468.0300000000007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294</v>
      </c>
      <c r="B705" s="341">
        <v>21</v>
      </c>
      <c r="C705" s="309">
        <v>46039</v>
      </c>
      <c r="D705" s="310" t="s">
        <v>194</v>
      </c>
      <c r="E705" s="342">
        <v>70.2</v>
      </c>
      <c r="F705" s="342"/>
      <c r="G705" s="344">
        <f t="shared" si="4"/>
        <v>4664.3900000000003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2</v>
      </c>
      <c r="C706" s="309">
        <v>46038</v>
      </c>
      <c r="D706" s="310" t="s">
        <v>327</v>
      </c>
      <c r="E706" s="342">
        <v>13.14</v>
      </c>
      <c r="F706" s="342"/>
      <c r="G706" s="344">
        <f t="shared" si="4"/>
        <v>4734.59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46038</v>
      </c>
      <c r="D707" s="310" t="s">
        <v>296</v>
      </c>
      <c r="E707" s="342">
        <v>18.489999999999998</v>
      </c>
      <c r="F707" s="342"/>
      <c r="G707" s="344">
        <f t="shared" si="4"/>
        <v>4747.7300000000005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291</v>
      </c>
      <c r="B708" s="341">
        <v>41</v>
      </c>
      <c r="C708" s="309">
        <v>46038</v>
      </c>
      <c r="D708" s="310" t="s">
        <v>490</v>
      </c>
      <c r="E708" s="342"/>
      <c r="F708" s="342">
        <v>800</v>
      </c>
      <c r="G708" s="344">
        <f t="shared" si="4"/>
        <v>4766.22</v>
      </c>
      <c r="H708" s="345" t="s">
        <v>298</v>
      </c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294</v>
      </c>
      <c r="B709" s="341">
        <v>18</v>
      </c>
      <c r="C709" s="309">
        <v>46038</v>
      </c>
      <c r="D709" s="310" t="s">
        <v>367</v>
      </c>
      <c r="E709" s="342">
        <v>400</v>
      </c>
      <c r="F709" s="342"/>
      <c r="G709" s="344">
        <f t="shared" si="4"/>
        <v>3966.2200000000003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294</v>
      </c>
      <c r="B710" s="341">
        <v>19</v>
      </c>
      <c r="C710" s="309">
        <v>46038</v>
      </c>
      <c r="D710" s="310" t="s">
        <v>191</v>
      </c>
      <c r="E710" s="342">
        <v>200</v>
      </c>
      <c r="F710" s="342"/>
      <c r="G710" s="344">
        <f t="shared" si="4"/>
        <v>4366.22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294</v>
      </c>
      <c r="B711" s="341">
        <v>11</v>
      </c>
      <c r="C711" s="309">
        <v>46038</v>
      </c>
      <c r="D711" s="310" t="s">
        <v>178</v>
      </c>
      <c r="E711" s="342">
        <v>267.95999999999998</v>
      </c>
      <c r="F711" s="342"/>
      <c r="G711" s="344">
        <f t="shared" si="4"/>
        <v>4566.22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8</v>
      </c>
      <c r="C712" s="309">
        <v>46037</v>
      </c>
      <c r="D712" s="310" t="s">
        <v>362</v>
      </c>
      <c r="E712" s="342">
        <v>59.95</v>
      </c>
      <c r="F712" s="342"/>
      <c r="G712" s="344">
        <f t="shared" si="4"/>
        <v>4834.18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46037</v>
      </c>
      <c r="D713" s="310" t="s">
        <v>362</v>
      </c>
      <c r="E713" s="342">
        <v>59.96</v>
      </c>
      <c r="F713" s="342"/>
      <c r="G713" s="344">
        <f t="shared" si="4"/>
        <v>4894.13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8</v>
      </c>
      <c r="C714" s="309">
        <v>46037</v>
      </c>
      <c r="D714" s="310" t="s">
        <v>321</v>
      </c>
      <c r="E714" s="342">
        <v>12.43</v>
      </c>
      <c r="F714" s="342"/>
      <c r="G714" s="344">
        <f t="shared" si="4"/>
        <v>4954.09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46037</v>
      </c>
      <c r="D715" s="310" t="s">
        <v>296</v>
      </c>
      <c r="E715" s="342">
        <v>11.07</v>
      </c>
      <c r="F715" s="342"/>
      <c r="G715" s="344">
        <f t="shared" si="4"/>
        <v>4966.5200000000004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4</v>
      </c>
      <c r="C716" s="309">
        <v>46037</v>
      </c>
      <c r="D716" s="310" t="s">
        <v>296</v>
      </c>
      <c r="E716" s="342">
        <v>52.3</v>
      </c>
      <c r="F716" s="342"/>
      <c r="G716" s="344">
        <f t="shared" si="4"/>
        <v>4977.59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6</v>
      </c>
      <c r="C717" s="309">
        <v>46037</v>
      </c>
      <c r="D717" s="310" t="s">
        <v>447</v>
      </c>
      <c r="E717" s="342">
        <v>50</v>
      </c>
      <c r="F717" s="342"/>
      <c r="G717" s="344">
        <f t="shared" si="4"/>
        <v>5029.8900000000003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291</v>
      </c>
      <c r="B718" s="341">
        <v>38</v>
      </c>
      <c r="C718" s="309">
        <v>46037</v>
      </c>
      <c r="D718" s="310" t="s">
        <v>293</v>
      </c>
      <c r="E718" s="342"/>
      <c r="F718" s="342">
        <v>4365.67</v>
      </c>
      <c r="G718" s="344">
        <f t="shared" si="4"/>
        <v>5079.8900000000003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4</v>
      </c>
      <c r="C719" s="309">
        <v>46036</v>
      </c>
      <c r="D719" s="310" t="s">
        <v>295</v>
      </c>
      <c r="E719" s="342">
        <v>30.91</v>
      </c>
      <c r="F719" s="342"/>
      <c r="G719" s="344">
        <f t="shared" si="4"/>
        <v>714.22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3</v>
      </c>
      <c r="C720" s="309">
        <v>46036</v>
      </c>
      <c r="D720" s="310" t="s">
        <v>352</v>
      </c>
      <c r="E720" s="342">
        <v>8.67</v>
      </c>
      <c r="F720" s="342"/>
      <c r="G720" s="344">
        <f t="shared" si="4"/>
        <v>745.13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3</v>
      </c>
      <c r="C721" s="309">
        <v>46035</v>
      </c>
      <c r="D721" s="310" t="s">
        <v>355</v>
      </c>
      <c r="E721" s="342">
        <v>25.01</v>
      </c>
      <c r="F721" s="342"/>
      <c r="G721" s="344">
        <f t="shared" si="4"/>
        <v>753.8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6</v>
      </c>
      <c r="C722" s="309">
        <v>46035</v>
      </c>
      <c r="D722" s="310" t="s">
        <v>421</v>
      </c>
      <c r="E722" s="342">
        <v>-5.9</v>
      </c>
      <c r="F722" s="342"/>
      <c r="G722" s="344">
        <f t="shared" si="4"/>
        <v>778.81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6</v>
      </c>
      <c r="C723" s="309">
        <v>46035</v>
      </c>
      <c r="D723" s="310" t="s">
        <v>457</v>
      </c>
      <c r="E723" s="342">
        <v>-0.03</v>
      </c>
      <c r="F723" s="342"/>
      <c r="G723" s="344">
        <f t="shared" si="4"/>
        <v>772.91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43</v>
      </c>
      <c r="C724" s="309">
        <v>46035</v>
      </c>
      <c r="D724" s="310" t="s">
        <v>201</v>
      </c>
      <c r="E724" s="342">
        <v>44.18</v>
      </c>
      <c r="F724" s="342"/>
      <c r="G724" s="344">
        <f t="shared" si="4"/>
        <v>772.88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294</v>
      </c>
      <c r="B725" s="341">
        <v>42</v>
      </c>
      <c r="C725" s="309">
        <v>46035</v>
      </c>
      <c r="D725" s="310" t="s">
        <v>200</v>
      </c>
      <c r="E725" s="342">
        <v>51.19</v>
      </c>
      <c r="F725" s="342"/>
      <c r="G725" s="344">
        <f t="shared" si="4"/>
        <v>817.06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4</v>
      </c>
      <c r="C726" s="309">
        <v>46035</v>
      </c>
      <c r="D726" s="310" t="s">
        <v>295</v>
      </c>
      <c r="E726" s="342">
        <v>28.15</v>
      </c>
      <c r="F726" s="342"/>
      <c r="G726" s="344">
        <f t="shared" si="4"/>
        <v>868.25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3</v>
      </c>
      <c r="C727" s="309">
        <v>46035</v>
      </c>
      <c r="D727" s="310" t="s">
        <v>296</v>
      </c>
      <c r="E727" s="342">
        <v>20.85</v>
      </c>
      <c r="F727" s="342"/>
      <c r="G727" s="344">
        <f t="shared" si="4"/>
        <v>896.4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1</v>
      </c>
      <c r="C728" s="309">
        <v>46034</v>
      </c>
      <c r="D728" s="310" t="s">
        <v>307</v>
      </c>
      <c r="E728" s="342">
        <v>145.81</v>
      </c>
      <c r="F728" s="342"/>
      <c r="G728" s="344">
        <f t="shared" si="4"/>
        <v>917.25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46034</v>
      </c>
      <c r="D729" s="310" t="s">
        <v>433</v>
      </c>
      <c r="E729" s="342">
        <v>25.22</v>
      </c>
      <c r="F729" s="342"/>
      <c r="G729" s="344">
        <f t="shared" si="4"/>
        <v>1063.06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2</v>
      </c>
      <c r="C730" s="309">
        <v>46033</v>
      </c>
      <c r="D730" s="310" t="s">
        <v>329</v>
      </c>
      <c r="E730" s="342">
        <v>49.38</v>
      </c>
      <c r="F730" s="342"/>
      <c r="G730" s="344">
        <f t="shared" si="4"/>
        <v>1088.28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22</v>
      </c>
      <c r="C731" s="309">
        <v>46033</v>
      </c>
      <c r="D731" s="310" t="s">
        <v>356</v>
      </c>
      <c r="E731" s="342">
        <v>19.16</v>
      </c>
      <c r="F731" s="342"/>
      <c r="G731" s="344">
        <f t="shared" si="4"/>
        <v>1137.6600000000001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6</v>
      </c>
      <c r="C732" s="309">
        <v>46033</v>
      </c>
      <c r="D732" s="310" t="s">
        <v>313</v>
      </c>
      <c r="E732" s="342">
        <v>39.86</v>
      </c>
      <c r="F732" s="342"/>
      <c r="G732" s="344">
        <f t="shared" si="4"/>
        <v>1156.8200000000002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7</v>
      </c>
      <c r="C733" s="309">
        <v>46033</v>
      </c>
      <c r="D733" s="310" t="s">
        <v>455</v>
      </c>
      <c r="E733" s="342">
        <v>165.05</v>
      </c>
      <c r="F733" s="342"/>
      <c r="G733" s="344">
        <f t="shared" si="4"/>
        <v>1196.68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294</v>
      </c>
      <c r="B734" s="341">
        <v>24</v>
      </c>
      <c r="C734" s="309">
        <v>46032</v>
      </c>
      <c r="D734" s="310" t="s">
        <v>439</v>
      </c>
      <c r="E734" s="342">
        <v>83.42</v>
      </c>
      <c r="F734" s="342"/>
      <c r="G734" s="344">
        <f t="shared" si="4"/>
        <v>1361.73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4</v>
      </c>
      <c r="C735" s="309">
        <v>46032</v>
      </c>
      <c r="D735" s="310" t="s">
        <v>296</v>
      </c>
      <c r="E735" s="342">
        <v>30.4</v>
      </c>
      <c r="F735" s="342"/>
      <c r="G735" s="344">
        <f t="shared" si="4"/>
        <v>1445.15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46032</v>
      </c>
      <c r="D736" s="310" t="s">
        <v>296</v>
      </c>
      <c r="E736" s="342">
        <v>13.83</v>
      </c>
      <c r="F736" s="342"/>
      <c r="G736" s="344">
        <f t="shared" si="4"/>
        <v>1475.5500000000002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2</v>
      </c>
      <c r="C737" s="309">
        <v>46032</v>
      </c>
      <c r="D737" s="310" t="s">
        <v>489</v>
      </c>
      <c r="E737" s="342">
        <v>100</v>
      </c>
      <c r="F737" s="342"/>
      <c r="G737" s="344">
        <f t="shared" si="4"/>
        <v>1489.38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1</v>
      </c>
      <c r="C738" s="309">
        <v>46032</v>
      </c>
      <c r="D738" s="310" t="s">
        <v>491</v>
      </c>
      <c r="E738" s="342">
        <v>55.68</v>
      </c>
      <c r="F738" s="342"/>
      <c r="G738" s="344">
        <f t="shared" si="4"/>
        <v>1589.38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46031</v>
      </c>
      <c r="D739" s="310" t="s">
        <v>363</v>
      </c>
      <c r="E739" s="342">
        <v>9.4700000000000006</v>
      </c>
      <c r="F739" s="342"/>
      <c r="G739" s="344">
        <f t="shared" si="4"/>
        <v>1645.0600000000002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5</v>
      </c>
      <c r="C740" s="309">
        <v>46031</v>
      </c>
      <c r="D740" s="310" t="s">
        <v>492</v>
      </c>
      <c r="E740" s="342">
        <v>50</v>
      </c>
      <c r="F740" s="342"/>
      <c r="G740" s="344">
        <f t="shared" si="4"/>
        <v>1654.5300000000002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8</v>
      </c>
      <c r="C741" s="309">
        <v>46030</v>
      </c>
      <c r="D741" s="310" t="s">
        <v>493</v>
      </c>
      <c r="E741" s="342">
        <v>32.619999999999997</v>
      </c>
      <c r="F741" s="342"/>
      <c r="G741" s="344">
        <f t="shared" si="4"/>
        <v>1704.5300000000002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291</v>
      </c>
      <c r="B742" s="341">
        <v>39</v>
      </c>
      <c r="C742" s="309">
        <v>46030</v>
      </c>
      <c r="D742" s="310" t="s">
        <v>292</v>
      </c>
      <c r="E742" s="342"/>
      <c r="F742" s="342">
        <v>2729.22</v>
      </c>
      <c r="G742" s="344">
        <f t="shared" si="4"/>
        <v>1737.15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2</v>
      </c>
      <c r="C743" s="309">
        <v>46030</v>
      </c>
      <c r="D743" s="310" t="s">
        <v>296</v>
      </c>
      <c r="E743" s="342">
        <v>6.37</v>
      </c>
      <c r="F743" s="342"/>
      <c r="G743" s="344">
        <f t="shared" si="4"/>
        <v>-992.06999999999971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4</v>
      </c>
      <c r="C744" s="309">
        <v>46030</v>
      </c>
      <c r="D744" s="310" t="s">
        <v>296</v>
      </c>
      <c r="E744" s="342">
        <v>32.119999999999997</v>
      </c>
      <c r="F744" s="342"/>
      <c r="G744" s="344">
        <f t="shared" si="4"/>
        <v>-985.6999999999997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2</v>
      </c>
      <c r="C745" s="309">
        <v>46030</v>
      </c>
      <c r="D745" s="310" t="s">
        <v>363</v>
      </c>
      <c r="E745" s="342">
        <v>9.4700000000000006</v>
      </c>
      <c r="F745" s="342"/>
      <c r="G745" s="344">
        <f t="shared" si="4"/>
        <v>-953.5799999999997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2</v>
      </c>
      <c r="C746" s="309">
        <v>46030</v>
      </c>
      <c r="D746" s="310" t="s">
        <v>392</v>
      </c>
      <c r="E746" s="342">
        <v>21.18</v>
      </c>
      <c r="F746" s="342"/>
      <c r="G746" s="344">
        <f t="shared" si="4"/>
        <v>-944.10999999999967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339</v>
      </c>
      <c r="B747" s="341" t="s">
        <v>339</v>
      </c>
      <c r="C747" s="309">
        <v>46029</v>
      </c>
      <c r="D747" s="310" t="s">
        <v>458</v>
      </c>
      <c r="E747" s="342">
        <v>52.66</v>
      </c>
      <c r="F747" s="342"/>
      <c r="G747" s="344">
        <f t="shared" si="4"/>
        <v>-922.92999999999972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294</v>
      </c>
      <c r="B748" s="341">
        <v>13</v>
      </c>
      <c r="C748" s="309">
        <v>46029</v>
      </c>
      <c r="D748" s="310" t="s">
        <v>182</v>
      </c>
      <c r="E748" s="342">
        <v>167.42</v>
      </c>
      <c r="F748" s="342"/>
      <c r="G748" s="344">
        <f t="shared" si="4"/>
        <v>-870.26999999999975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4</v>
      </c>
      <c r="C749" s="309">
        <v>46029</v>
      </c>
      <c r="D749" s="310" t="s">
        <v>296</v>
      </c>
      <c r="E749" s="342">
        <v>30.81</v>
      </c>
      <c r="F749" s="342"/>
      <c r="G749" s="344">
        <f t="shared" si="4"/>
        <v>-702.8499999999998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2</v>
      </c>
      <c r="C750" s="309">
        <v>46029</v>
      </c>
      <c r="D750" s="310" t="s">
        <v>363</v>
      </c>
      <c r="E750" s="342">
        <v>9.4700000000000006</v>
      </c>
      <c r="F750" s="342"/>
      <c r="G750" s="344">
        <f t="shared" si="4"/>
        <v>-672.03999999999985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22</v>
      </c>
      <c r="C751" s="309">
        <v>46029</v>
      </c>
      <c r="D751" s="310" t="s">
        <v>494</v>
      </c>
      <c r="E751" s="342">
        <v>148.04</v>
      </c>
      <c r="F751" s="342"/>
      <c r="G751" s="344">
        <f t="shared" si="4"/>
        <v>-662.56999999999982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294</v>
      </c>
      <c r="B752" s="341">
        <v>14</v>
      </c>
      <c r="C752" s="309">
        <v>46028</v>
      </c>
      <c r="D752" s="310" t="s">
        <v>372</v>
      </c>
      <c r="E752" s="342">
        <v>66.67</v>
      </c>
      <c r="F752" s="342"/>
      <c r="G752" s="344">
        <f t="shared" si="4"/>
        <v>-514.52999999999986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3</v>
      </c>
      <c r="C753" s="309">
        <v>46028</v>
      </c>
      <c r="D753" s="310" t="s">
        <v>296</v>
      </c>
      <c r="E753" s="342">
        <v>5.7</v>
      </c>
      <c r="F753" s="342"/>
      <c r="G753" s="344">
        <f t="shared" si="4"/>
        <v>-447.8599999999999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294</v>
      </c>
      <c r="B754" s="341">
        <v>21</v>
      </c>
      <c r="C754" s="309">
        <v>46028</v>
      </c>
      <c r="D754" s="310" t="s">
        <v>194</v>
      </c>
      <c r="E754" s="342">
        <v>30.59</v>
      </c>
      <c r="F754" s="342"/>
      <c r="G754" s="344">
        <f t="shared" si="4"/>
        <v>-442.15999999999991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17</v>
      </c>
      <c r="C755" s="309">
        <v>46027</v>
      </c>
      <c r="D755" s="310" t="s">
        <v>376</v>
      </c>
      <c r="E755" s="342">
        <v>133.91999999999999</v>
      </c>
      <c r="F755" s="342"/>
      <c r="G755" s="344">
        <f t="shared" si="4"/>
        <v>-411.56999999999994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17</v>
      </c>
      <c r="C756" s="309">
        <v>46027</v>
      </c>
      <c r="D756" s="310" t="s">
        <v>376</v>
      </c>
      <c r="E756" s="342">
        <v>62</v>
      </c>
      <c r="F756" s="342"/>
      <c r="G756" s="344">
        <f t="shared" si="4"/>
        <v>-277.64999999999992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6</v>
      </c>
      <c r="C757" s="309">
        <v>46027</v>
      </c>
      <c r="D757" s="310" t="s">
        <v>300</v>
      </c>
      <c r="E757" s="342">
        <v>10.64</v>
      </c>
      <c r="F757" s="342"/>
      <c r="G757" s="344">
        <f t="shared" si="4"/>
        <v>-215.64999999999992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46027</v>
      </c>
      <c r="D758" s="310" t="s">
        <v>321</v>
      </c>
      <c r="E758" s="342">
        <v>17.440000000000001</v>
      </c>
      <c r="F758" s="342"/>
      <c r="G758" s="344">
        <f t="shared" si="4"/>
        <v>-205.00999999999991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1</v>
      </c>
      <c r="C759" s="309">
        <v>46027</v>
      </c>
      <c r="D759" s="310" t="s">
        <v>307</v>
      </c>
      <c r="E759" s="342">
        <v>216.19</v>
      </c>
      <c r="F759" s="342"/>
      <c r="G759" s="344">
        <f t="shared" si="4"/>
        <v>-187.56999999999991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2</v>
      </c>
      <c r="C760" s="309">
        <v>46027</v>
      </c>
      <c r="D760" s="310" t="s">
        <v>495</v>
      </c>
      <c r="E760" s="342">
        <v>70</v>
      </c>
      <c r="F760" s="342"/>
      <c r="G760" s="344">
        <f t="shared" si="4"/>
        <v>28.62000000000009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2</v>
      </c>
      <c r="C761" s="309">
        <v>46027</v>
      </c>
      <c r="D761" s="310" t="s">
        <v>363</v>
      </c>
      <c r="E761" s="342">
        <v>14.05</v>
      </c>
      <c r="F761" s="342"/>
      <c r="G761" s="344">
        <f t="shared" si="4"/>
        <v>98.62000000000009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294</v>
      </c>
      <c r="B762" s="341">
        <v>14</v>
      </c>
      <c r="C762" s="309">
        <v>46027</v>
      </c>
      <c r="D762" s="310" t="s">
        <v>373</v>
      </c>
      <c r="E762" s="342">
        <v>68.739999999999995</v>
      </c>
      <c r="F762" s="342"/>
      <c r="G762" s="344">
        <f t="shared" si="4"/>
        <v>112.67000000000009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6</v>
      </c>
      <c r="C763" s="309">
        <v>46027</v>
      </c>
      <c r="D763" s="310" t="s">
        <v>496</v>
      </c>
      <c r="E763" s="342">
        <v>120</v>
      </c>
      <c r="F763" s="342"/>
      <c r="G763" s="344">
        <f t="shared" si="4"/>
        <v>181.41000000000008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294</v>
      </c>
      <c r="B764" s="341">
        <v>9</v>
      </c>
      <c r="C764" s="309">
        <v>46027</v>
      </c>
      <c r="D764" s="310" t="s">
        <v>58</v>
      </c>
      <c r="E764" s="342">
        <v>1281.53</v>
      </c>
      <c r="F764" s="342"/>
      <c r="G764" s="344">
        <f t="shared" si="4"/>
        <v>301.41000000000008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7</v>
      </c>
      <c r="C765" s="309">
        <v>46026</v>
      </c>
      <c r="D765" s="310" t="s">
        <v>342</v>
      </c>
      <c r="E765" s="342">
        <v>18.260000000000002</v>
      </c>
      <c r="F765" s="342"/>
      <c r="G765" s="344">
        <f t="shared" si="4"/>
        <v>1582.94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287</v>
      </c>
      <c r="B766" s="341" t="s">
        <v>287</v>
      </c>
      <c r="C766" s="309">
        <v>46026</v>
      </c>
      <c r="D766" s="310" t="s">
        <v>300</v>
      </c>
      <c r="E766" s="342">
        <v>114.91</v>
      </c>
      <c r="F766" s="342">
        <v>114.91</v>
      </c>
      <c r="G766" s="344">
        <f t="shared" si="4"/>
        <v>1601.2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5</v>
      </c>
      <c r="C767" s="309">
        <v>46026</v>
      </c>
      <c r="D767" s="310" t="s">
        <v>497</v>
      </c>
      <c r="E767" s="342">
        <v>42.43</v>
      </c>
      <c r="F767" s="342"/>
      <c r="G767" s="344">
        <f t="shared" si="4"/>
        <v>1601.2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7</v>
      </c>
      <c r="C768" s="309">
        <v>46026</v>
      </c>
      <c r="D768" s="310" t="s">
        <v>300</v>
      </c>
      <c r="E768" s="342">
        <v>42.59</v>
      </c>
      <c r="F768" s="342"/>
      <c r="G768" s="344">
        <f t="shared" si="4"/>
        <v>1643.63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3</v>
      </c>
      <c r="C769" s="309">
        <v>46025</v>
      </c>
      <c r="D769" s="310" t="s">
        <v>352</v>
      </c>
      <c r="E769" s="342">
        <v>14.57</v>
      </c>
      <c r="F769" s="342"/>
      <c r="G769" s="344">
        <f t="shared" si="4"/>
        <v>1686.22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2</v>
      </c>
      <c r="C770" s="309">
        <v>46025</v>
      </c>
      <c r="D770" s="310" t="s">
        <v>498</v>
      </c>
      <c r="E770" s="342">
        <v>41.05</v>
      </c>
      <c r="F770" s="342"/>
      <c r="G770" s="344">
        <f t="shared" si="4"/>
        <v>1700.79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4</v>
      </c>
      <c r="C771" s="309">
        <v>46025</v>
      </c>
      <c r="D771" s="310" t="s">
        <v>311</v>
      </c>
      <c r="E771" s="342">
        <v>26.88</v>
      </c>
      <c r="F771" s="342"/>
      <c r="G771" s="344">
        <f t="shared" si="4"/>
        <v>1741.84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2</v>
      </c>
      <c r="C772" s="309">
        <v>46025</v>
      </c>
      <c r="D772" s="310" t="s">
        <v>309</v>
      </c>
      <c r="E772" s="342">
        <v>130.08000000000001</v>
      </c>
      <c r="F772" s="342"/>
      <c r="G772" s="344">
        <f t="shared" si="4"/>
        <v>1768.72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7</v>
      </c>
      <c r="C773" s="309">
        <v>46025</v>
      </c>
      <c r="D773" s="310" t="s">
        <v>499</v>
      </c>
      <c r="E773" s="342">
        <v>222.49</v>
      </c>
      <c r="F773" s="342"/>
      <c r="G773" s="344">
        <f t="shared" si="4"/>
        <v>1898.8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7</v>
      </c>
      <c r="C774" s="309">
        <v>46025</v>
      </c>
      <c r="D774" s="310" t="s">
        <v>499</v>
      </c>
      <c r="E774" s="342">
        <v>99.18</v>
      </c>
      <c r="F774" s="342"/>
      <c r="G774" s="344">
        <f t="shared" si="4"/>
        <v>2121.29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5</v>
      </c>
      <c r="C775" s="309">
        <v>46024</v>
      </c>
      <c r="D775" s="310" t="s">
        <v>500</v>
      </c>
      <c r="E775" s="342">
        <v>35</v>
      </c>
      <c r="F775" s="342"/>
      <c r="G775" s="344">
        <f t="shared" si="4"/>
        <v>2220.4699999999998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3</v>
      </c>
      <c r="C776" s="309">
        <v>46024</v>
      </c>
      <c r="D776" s="310" t="s">
        <v>296</v>
      </c>
      <c r="E776" s="342">
        <v>15.11</v>
      </c>
      <c r="F776" s="342"/>
      <c r="G776" s="344">
        <f t="shared" si="4"/>
        <v>2255.4699999999998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5</v>
      </c>
      <c r="C777" s="309">
        <v>46024</v>
      </c>
      <c r="D777" s="310" t="s">
        <v>501</v>
      </c>
      <c r="E777" s="342">
        <v>29.67</v>
      </c>
      <c r="F777" s="342"/>
      <c r="G777" s="344">
        <f t="shared" si="4"/>
        <v>2270.58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287</v>
      </c>
      <c r="B778" s="341" t="s">
        <v>287</v>
      </c>
      <c r="C778" s="309">
        <v>46024</v>
      </c>
      <c r="D778" s="310" t="s">
        <v>404</v>
      </c>
      <c r="E778" s="342">
        <v>70.56</v>
      </c>
      <c r="F778" s="342">
        <v>70.56</v>
      </c>
      <c r="G778" s="344">
        <f t="shared" si="4"/>
        <v>2300.25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287</v>
      </c>
      <c r="B779" s="341" t="s">
        <v>287</v>
      </c>
      <c r="C779" s="309">
        <v>46024</v>
      </c>
      <c r="D779" s="310" t="s">
        <v>502</v>
      </c>
      <c r="E779" s="342">
        <v>113.94</v>
      </c>
      <c r="F779" s="342">
        <v>113.94</v>
      </c>
      <c r="G779" s="344">
        <f t="shared" si="4"/>
        <v>2300.25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2</v>
      </c>
      <c r="C780" s="309">
        <v>46024</v>
      </c>
      <c r="D780" s="310" t="s">
        <v>377</v>
      </c>
      <c r="E780" s="342">
        <v>11.9</v>
      </c>
      <c r="F780" s="342"/>
      <c r="G780" s="344">
        <f t="shared" si="4"/>
        <v>2300.25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2</v>
      </c>
      <c r="C781" s="309">
        <v>46024</v>
      </c>
      <c r="D781" s="310" t="s">
        <v>417</v>
      </c>
      <c r="E781" s="342">
        <v>23.9</v>
      </c>
      <c r="F781" s="342"/>
      <c r="G781" s="344">
        <f t="shared" si="4"/>
        <v>2312.15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5</v>
      </c>
      <c r="C782" s="309">
        <v>46024</v>
      </c>
      <c r="D782" s="310" t="s">
        <v>503</v>
      </c>
      <c r="E782" s="342">
        <v>160</v>
      </c>
      <c r="F782" s="342"/>
      <c r="G782" s="344">
        <f t="shared" si="4"/>
        <v>2336.0500000000002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284</v>
      </c>
      <c r="B783" s="341">
        <v>36</v>
      </c>
      <c r="C783" s="309">
        <v>46024</v>
      </c>
      <c r="D783" s="310" t="s">
        <v>380</v>
      </c>
      <c r="E783" s="342">
        <v>50</v>
      </c>
      <c r="F783" s="342"/>
      <c r="G783" s="344">
        <f t="shared" si="4"/>
        <v>2496.0500000000002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6</v>
      </c>
      <c r="C784" s="309">
        <v>46023</v>
      </c>
      <c r="D784" s="310" t="s">
        <v>313</v>
      </c>
      <c r="E784" s="342">
        <v>8</v>
      </c>
      <c r="F784" s="342"/>
      <c r="G784" s="344">
        <f t="shared" si="4"/>
        <v>2546.0500000000002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46023</v>
      </c>
      <c r="D785" s="310" t="s">
        <v>377</v>
      </c>
      <c r="E785" s="342">
        <v>13.06</v>
      </c>
      <c r="F785" s="342"/>
      <c r="G785" s="344">
        <f t="shared" si="4"/>
        <v>2554.0500000000002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294</v>
      </c>
      <c r="B786" s="341">
        <v>22</v>
      </c>
      <c r="C786" s="309">
        <v>46023</v>
      </c>
      <c r="D786" s="310" t="s">
        <v>381</v>
      </c>
      <c r="E786" s="342">
        <v>6.37</v>
      </c>
      <c r="F786" s="342"/>
      <c r="G786" s="344">
        <f t="shared" si="4"/>
        <v>2567.11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2</v>
      </c>
      <c r="C787" s="309">
        <v>46023</v>
      </c>
      <c r="D787" s="310" t="s">
        <v>363</v>
      </c>
      <c r="E787" s="342">
        <v>10.27</v>
      </c>
      <c r="F787" s="342"/>
      <c r="G787" s="344">
        <f t="shared" si="4"/>
        <v>2573.48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6</v>
      </c>
      <c r="C788" s="309">
        <v>46023</v>
      </c>
      <c r="D788" s="310" t="s">
        <v>504</v>
      </c>
      <c r="E788" s="342">
        <v>176.57</v>
      </c>
      <c r="F788" s="342"/>
      <c r="G788" s="344">
        <f t="shared" si="4"/>
        <v>2583.75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287</v>
      </c>
      <c r="B789" s="341" t="s">
        <v>287</v>
      </c>
      <c r="C789" s="309">
        <v>46023</v>
      </c>
      <c r="D789" s="310" t="s">
        <v>300</v>
      </c>
      <c r="E789" s="342">
        <v>383.39</v>
      </c>
      <c r="F789" s="342">
        <v>383.39</v>
      </c>
      <c r="G789" s="344">
        <f t="shared" si="4"/>
        <v>2760.32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287</v>
      </c>
      <c r="B790" s="341" t="s">
        <v>287</v>
      </c>
      <c r="C790" s="309">
        <v>46023</v>
      </c>
      <c r="D790" s="310" t="s">
        <v>300</v>
      </c>
      <c r="E790" s="342">
        <v>53.24</v>
      </c>
      <c r="F790" s="342">
        <v>53.24</v>
      </c>
      <c r="G790" s="344">
        <f t="shared" si="4"/>
        <v>2760.32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339</v>
      </c>
      <c r="B791" s="341" t="s">
        <v>339</v>
      </c>
      <c r="C791" s="309">
        <v>46023</v>
      </c>
      <c r="D791" s="348" t="s">
        <v>472</v>
      </c>
      <c r="E791" s="342">
        <v>239.68</v>
      </c>
      <c r="F791" s="342"/>
      <c r="G791" s="344">
        <f t="shared" si="4"/>
        <v>2760.32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505</v>
      </c>
      <c r="B792" s="341" t="s">
        <v>505</v>
      </c>
      <c r="C792" s="309">
        <v>45658</v>
      </c>
      <c r="D792" s="309" t="s">
        <v>506</v>
      </c>
      <c r="E792" s="343"/>
      <c r="F792" s="343"/>
      <c r="G792" s="344">
        <v>3000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5.75" customHeight="1" x14ac:dyDescent="0.3"/>
    <row r="794" spans="1:20" ht="15.75" customHeight="1" x14ac:dyDescent="0.3"/>
    <row r="795" spans="1:20" ht="15.75" customHeight="1" x14ac:dyDescent="0.3"/>
    <row r="796" spans="1:20" ht="15.75" customHeight="1" x14ac:dyDescent="0.3"/>
    <row r="797" spans="1:20" ht="15.75" customHeight="1" x14ac:dyDescent="0.3"/>
    <row r="798" spans="1:20" ht="15.75" customHeight="1" x14ac:dyDescent="0.3"/>
    <row r="799" spans="1:20" ht="15.75" customHeight="1" x14ac:dyDescent="0.3"/>
    <row r="800" spans="1:2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spans="9:9" ht="15.75" customHeight="1" x14ac:dyDescent="0.3"/>
    <row r="2514" spans="9:9" ht="15.75" customHeight="1" x14ac:dyDescent="0.3"/>
    <row r="2515" spans="9:9" ht="15.75" customHeight="1" x14ac:dyDescent="0.3"/>
    <row r="2516" spans="9:9" ht="15.75" customHeight="1" x14ac:dyDescent="0.3"/>
    <row r="2517" spans="9:9" ht="15.75" customHeight="1" x14ac:dyDescent="0.3"/>
    <row r="2518" spans="9:9" ht="15.75" customHeight="1" x14ac:dyDescent="0.3"/>
    <row r="2519" spans="9:9" ht="15.75" customHeight="1" x14ac:dyDescent="0.3"/>
    <row r="2520" spans="9:9" ht="15.75" customHeight="1" x14ac:dyDescent="0.3"/>
    <row r="2521" spans="9:9" ht="15.75" customHeight="1" x14ac:dyDescent="0.3"/>
    <row r="2522" spans="9:9" ht="12" customHeight="1" x14ac:dyDescent="0.3">
      <c r="I2522" s="346" t="s">
        <v>225</v>
      </c>
    </row>
    <row r="2523" spans="9:9" ht="12" customHeight="1" x14ac:dyDescent="0.3">
      <c r="I2523" s="346"/>
    </row>
    <row r="2524" spans="9:9" ht="12" customHeight="1" x14ac:dyDescent="0.3">
      <c r="I2524" s="346"/>
    </row>
    <row r="2525" spans="9:9" ht="12" customHeight="1" x14ac:dyDescent="0.3">
      <c r="I2525" s="346"/>
    </row>
    <row r="2526" spans="9:9" ht="12" customHeight="1" x14ac:dyDescent="0.3">
      <c r="I2526" s="346"/>
    </row>
    <row r="2527" spans="9:9" ht="12" customHeight="1" x14ac:dyDescent="0.3">
      <c r="I2527" s="346"/>
    </row>
    <row r="2528" spans="9:9" ht="12" customHeight="1" x14ac:dyDescent="0.3">
      <c r="I2528" s="346"/>
    </row>
    <row r="2529" spans="9:9" ht="12" customHeight="1" x14ac:dyDescent="0.3">
      <c r="I2529" s="346"/>
    </row>
    <row r="2530" spans="9:9" ht="12" customHeight="1" x14ac:dyDescent="0.3">
      <c r="I2530" s="346"/>
    </row>
    <row r="2531" spans="9:9" ht="12" customHeight="1" x14ac:dyDescent="0.3">
      <c r="I2531" s="346" t="s">
        <v>226</v>
      </c>
    </row>
    <row r="2532" spans="9:9" ht="15.75" customHeight="1" x14ac:dyDescent="0.3"/>
    <row r="2533" spans="9:9" ht="15.75" customHeight="1" x14ac:dyDescent="0.3"/>
    <row r="2534" spans="9:9" ht="12" customHeight="1" x14ac:dyDescent="0.3">
      <c r="I2534" s="346" t="s">
        <v>226</v>
      </c>
    </row>
    <row r="2535" spans="9:9" ht="12" customHeight="1" x14ac:dyDescent="0.3">
      <c r="I2535" s="346"/>
    </row>
    <row r="2536" spans="9:9" ht="12" customHeight="1" x14ac:dyDescent="0.3">
      <c r="I2536" s="346"/>
    </row>
    <row r="2537" spans="9:9" ht="12" customHeight="1" x14ac:dyDescent="0.3">
      <c r="I2537" s="346"/>
    </row>
    <row r="2538" spans="9:9" ht="12" customHeight="1" x14ac:dyDescent="0.3">
      <c r="I2538" s="346"/>
    </row>
    <row r="2539" spans="9:9" ht="12" customHeight="1" x14ac:dyDescent="0.3">
      <c r="I2539" s="346"/>
    </row>
    <row r="2540" spans="9:9" ht="12" customHeight="1" x14ac:dyDescent="0.3">
      <c r="I2540" s="346" t="s">
        <v>226</v>
      </c>
    </row>
    <row r="2541" spans="9:9" ht="12" customHeight="1" x14ac:dyDescent="0.3">
      <c r="I2541" s="346" t="s">
        <v>226</v>
      </c>
    </row>
    <row r="2542" spans="9:9" ht="12" customHeight="1" x14ac:dyDescent="0.3">
      <c r="I2542" s="346"/>
    </row>
    <row r="2543" spans="9:9" ht="12" customHeight="1" x14ac:dyDescent="0.3">
      <c r="I2543" s="346"/>
    </row>
    <row r="2544" spans="9:9" ht="12" customHeight="1" x14ac:dyDescent="0.3">
      <c r="I2544" s="346"/>
    </row>
    <row r="2545" spans="9:9" ht="12" customHeight="1" x14ac:dyDescent="0.3">
      <c r="I2545" s="346" t="s">
        <v>226</v>
      </c>
    </row>
    <row r="2546" spans="9:9" ht="12" customHeight="1" x14ac:dyDescent="0.3">
      <c r="I2546" s="346" t="s">
        <v>225</v>
      </c>
    </row>
    <row r="2547" spans="9:9" ht="12" customHeight="1" x14ac:dyDescent="0.3">
      <c r="I2547" s="346" t="s">
        <v>225</v>
      </c>
    </row>
    <row r="2548" spans="9:9" ht="15.75" customHeight="1" x14ac:dyDescent="0.3"/>
    <row r="2549" spans="9:9" ht="15.75" customHeight="1" x14ac:dyDescent="0.3"/>
    <row r="2550" spans="9:9" ht="12" customHeight="1" x14ac:dyDescent="0.3">
      <c r="I2550" s="346" t="s">
        <v>225</v>
      </c>
    </row>
    <row r="2551" spans="9:9" ht="12" customHeight="1" x14ac:dyDescent="0.3">
      <c r="I2551" s="346"/>
    </row>
    <row r="2552" spans="9:9" ht="12" customHeight="1" x14ac:dyDescent="0.3">
      <c r="I2552" s="346" t="s">
        <v>226</v>
      </c>
    </row>
    <row r="2553" spans="9:9" ht="12" customHeight="1" x14ac:dyDescent="0.3">
      <c r="I2553" s="346"/>
    </row>
    <row r="2554" spans="9:9" ht="12" customHeight="1" x14ac:dyDescent="0.3">
      <c r="I2554" s="346"/>
    </row>
    <row r="2555" spans="9:9" ht="12" customHeight="1" x14ac:dyDescent="0.3">
      <c r="I2555" s="346" t="s">
        <v>226</v>
      </c>
    </row>
    <row r="2556" spans="9:9" ht="12" customHeight="1" x14ac:dyDescent="0.3">
      <c r="I2556" s="346"/>
    </row>
    <row r="2557" spans="9:9" ht="12" customHeight="1" x14ac:dyDescent="0.3">
      <c r="I2557" s="346" t="s">
        <v>226</v>
      </c>
    </row>
    <row r="2558" spans="9:9" ht="15.75" customHeight="1" x14ac:dyDescent="0.3"/>
    <row r="2559" spans="9:9" ht="15.75" customHeight="1" x14ac:dyDescent="0.3"/>
    <row r="2560" spans="9:9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2" customHeight="1" x14ac:dyDescent="0.3">
      <c r="I2566" s="346" t="s">
        <v>226</v>
      </c>
    </row>
    <row r="2567" spans="9:9" ht="12" customHeight="1" x14ac:dyDescent="0.3">
      <c r="I2567" s="346"/>
    </row>
    <row r="2568" spans="9:9" ht="12" customHeight="1" x14ac:dyDescent="0.3">
      <c r="I2568" s="346" t="s">
        <v>225</v>
      </c>
    </row>
    <row r="2569" spans="9:9" ht="12" customHeight="1" x14ac:dyDescent="0.3">
      <c r="I2569" s="346"/>
    </row>
    <row r="2570" spans="9:9" ht="12" customHeight="1" x14ac:dyDescent="0.3">
      <c r="I2570" s="346" t="s">
        <v>226</v>
      </c>
    </row>
    <row r="2571" spans="9:9" ht="12" customHeight="1" x14ac:dyDescent="0.3">
      <c r="I2571" s="346" t="s">
        <v>225</v>
      </c>
    </row>
    <row r="2572" spans="9:9" ht="15.75" customHeight="1" x14ac:dyDescent="0.3"/>
    <row r="2573" spans="9:9" ht="15.75" customHeight="1" x14ac:dyDescent="0.3"/>
    <row r="2574" spans="9:9" ht="15.75" customHeight="1" x14ac:dyDescent="0.3"/>
    <row r="2575" spans="9:9" ht="15.75" customHeight="1" x14ac:dyDescent="0.3"/>
    <row r="2576" spans="9:9" ht="15.75" customHeight="1" x14ac:dyDescent="0.3"/>
    <row r="2577" spans="9:9" ht="15.75" customHeight="1" x14ac:dyDescent="0.3"/>
    <row r="2578" spans="9:9" ht="15.75" customHeight="1" x14ac:dyDescent="0.3"/>
    <row r="2579" spans="9:9" ht="15.75" customHeight="1" x14ac:dyDescent="0.3"/>
    <row r="2580" spans="9:9" ht="15.75" customHeight="1" x14ac:dyDescent="0.3"/>
    <row r="2581" spans="9:9" ht="15.75" customHeight="1" x14ac:dyDescent="0.3"/>
    <row r="2582" spans="9:9" ht="15.75" customHeight="1" x14ac:dyDescent="0.3"/>
    <row r="2583" spans="9:9" ht="15.75" customHeight="1" x14ac:dyDescent="0.3"/>
    <row r="2584" spans="9:9" ht="15.75" customHeight="1" x14ac:dyDescent="0.3"/>
    <row r="2585" spans="9:9" ht="15.75" customHeight="1" x14ac:dyDescent="0.3"/>
    <row r="2586" spans="9:9" ht="15.75" customHeight="1" x14ac:dyDescent="0.3"/>
    <row r="2587" spans="9:9" ht="15.75" customHeight="1" x14ac:dyDescent="0.3"/>
    <row r="2588" spans="9:9" ht="15.75" customHeight="1" x14ac:dyDescent="0.3"/>
    <row r="2589" spans="9:9" ht="15.75" customHeight="1" x14ac:dyDescent="0.3"/>
    <row r="2590" spans="9:9" ht="12" customHeight="1" x14ac:dyDescent="0.3">
      <c r="I2590" s="346" t="s">
        <v>226</v>
      </c>
    </row>
  </sheetData>
  <autoFilter ref="A1:G792" xr:uid="{00000000-0009-0000-0000-000006000000}"/>
  <mergeCells count="5">
    <mergeCell ref="A1:B1"/>
    <mergeCell ref="E1:F1"/>
    <mergeCell ref="Q1:R1"/>
    <mergeCell ref="E2:F2"/>
    <mergeCell ref="E3:F3"/>
  </mergeCells>
  <conditionalFormatting sqref="I1 I4:I259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1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507</v>
      </c>
      <c r="B1" s="350"/>
      <c r="C1" s="351"/>
      <c r="D1" s="553" t="s">
        <v>508</v>
      </c>
      <c r="E1" s="537"/>
      <c r="F1" s="554" t="s">
        <v>509</v>
      </c>
      <c r="G1" s="537"/>
      <c r="H1" s="553" t="str">
        <f>'Proposed Budget'!C33</f>
        <v>Vehicle Maintenance</v>
      </c>
      <c r="I1" s="537"/>
      <c r="J1" s="554" t="str">
        <f>'Proposed Budget'!C34</f>
        <v>Car Insurance</v>
      </c>
      <c r="K1" s="537"/>
      <c r="L1" s="553" t="str">
        <f>'Proposed Budget'!C35</f>
        <v>Rental Garbage</v>
      </c>
      <c r="M1" s="537"/>
      <c r="N1" s="554" t="str">
        <f>'Proposed Budget'!C36</f>
        <v>Garbage</v>
      </c>
      <c r="O1" s="537"/>
      <c r="P1" s="553" t="str">
        <f>'Monthly Breakdown'!C37</f>
        <v>Sanitation - Main</v>
      </c>
      <c r="Q1" s="537"/>
      <c r="R1" s="554" t="str">
        <f>'Proposed Budget'!C38</f>
        <v>Camping/Vacation</v>
      </c>
      <c r="S1" s="537"/>
      <c r="T1" s="553" t="str">
        <f>'Proposed Budget'!C39</f>
        <v>Home Maintenance</v>
      </c>
      <c r="U1" s="537"/>
      <c r="V1" s="554" t="str">
        <f>'Proposed Budget'!C40</f>
        <v>Rental Repairs</v>
      </c>
      <c r="W1" s="537"/>
      <c r="X1" s="553" t="str">
        <f>'Proposed Budget'!C41</f>
        <v>Rental Insurance</v>
      </c>
      <c r="Y1" s="537"/>
      <c r="Z1" s="554" t="str">
        <f>'Proposed Budget'!C42</f>
        <v>Rental Property Taxes</v>
      </c>
      <c r="AA1" s="537"/>
      <c r="AB1" s="553" t="str">
        <f>'Proposed Budget'!C43</f>
        <v>Rental Sanitation</v>
      </c>
      <c r="AC1" s="537"/>
    </row>
    <row r="2" spans="1:29" ht="14.25" customHeight="1" x14ac:dyDescent="0.3">
      <c r="A2" s="352">
        <f t="shared" ref="A2:A3" si="0">SUM(G2,E2,U2,I2,S2,O2,K2,M2,Q2,W2,Y2,AA2,AC2)</f>
        <v>10438.980000000001</v>
      </c>
      <c r="B2" s="350"/>
      <c r="C2" s="351"/>
      <c r="D2" s="353" t="s">
        <v>510</v>
      </c>
      <c r="E2" s="354">
        <f>E3-E59</f>
        <v>15588.33</v>
      </c>
      <c r="F2" s="355" t="s">
        <v>510</v>
      </c>
      <c r="G2" s="356">
        <f>G3-G59</f>
        <v>552.59000000000015</v>
      </c>
      <c r="H2" s="354" t="s">
        <v>510</v>
      </c>
      <c r="I2" s="354">
        <f>I3-I59</f>
        <v>1092.3499999999999</v>
      </c>
      <c r="J2" s="355" t="s">
        <v>510</v>
      </c>
      <c r="K2" s="356">
        <f>K3-K59</f>
        <v>1280</v>
      </c>
      <c r="L2" s="354" t="s">
        <v>510</v>
      </c>
      <c r="M2" s="354">
        <f>M3-M59</f>
        <v>-26.960000000000008</v>
      </c>
      <c r="N2" s="356" t="s">
        <v>510</v>
      </c>
      <c r="O2" s="356">
        <f>O3-O59</f>
        <v>-26.960000000000008</v>
      </c>
      <c r="P2" s="354" t="s">
        <v>510</v>
      </c>
      <c r="Q2" s="354">
        <f>Q3-Q59</f>
        <v>-5.6399999999999864</v>
      </c>
      <c r="R2" s="356" t="s">
        <v>510</v>
      </c>
      <c r="S2" s="356">
        <f>S3-S59</f>
        <v>-2224.7800000000002</v>
      </c>
      <c r="T2" s="357" t="s">
        <v>510</v>
      </c>
      <c r="U2" s="354">
        <f>U3-U59</f>
        <v>-6167.9100000000008</v>
      </c>
      <c r="V2" s="356" t="s">
        <v>510</v>
      </c>
      <c r="W2" s="356">
        <f>W3-W59</f>
        <v>400</v>
      </c>
      <c r="X2" s="354" t="s">
        <v>510</v>
      </c>
      <c r="Y2" s="354">
        <f>Y3-Y59</f>
        <v>340</v>
      </c>
      <c r="Z2" s="356" t="s">
        <v>510</v>
      </c>
      <c r="AA2" s="356">
        <f>AA3-AA59</f>
        <v>-356.40000000000009</v>
      </c>
      <c r="AB2" s="354" t="s">
        <v>510</v>
      </c>
      <c r="AC2" s="354">
        <f>AC3-AC59</f>
        <v>-5.6399999999999864</v>
      </c>
    </row>
    <row r="3" spans="1:29" ht="14.25" customHeight="1" x14ac:dyDescent="0.3">
      <c r="A3" s="352">
        <f t="shared" si="0"/>
        <v>22679.47</v>
      </c>
      <c r="B3" s="358"/>
      <c r="C3" s="351"/>
      <c r="D3" s="353" t="s">
        <v>511</v>
      </c>
      <c r="E3" s="354">
        <f>SUM(E6:E59)-SUM(D6:D59)</f>
        <v>17298.82</v>
      </c>
      <c r="F3" s="356" t="s">
        <v>511</v>
      </c>
      <c r="G3" s="356">
        <f>SUM(G6:G59)-SUM(F6:F59)</f>
        <v>1052.5900000000001</v>
      </c>
      <c r="H3" s="354" t="s">
        <v>511</v>
      </c>
      <c r="I3" s="354">
        <f>SUM(I6:I59)-SUM(H6:H59)</f>
        <v>3092.35</v>
      </c>
      <c r="J3" s="356" t="s">
        <v>511</v>
      </c>
      <c r="K3" s="356">
        <f>SUM(K6:K59)-SUM(J6:J59)</f>
        <v>2280</v>
      </c>
      <c r="L3" s="354" t="s">
        <v>511</v>
      </c>
      <c r="M3" s="354">
        <f>SUM(M6:M59)-SUM(L6:L59)</f>
        <v>38.039999999999992</v>
      </c>
      <c r="N3" s="356" t="s">
        <v>511</v>
      </c>
      <c r="O3" s="356">
        <f>SUM(O6:O59)-SUM(N6:N59)</f>
        <v>38.039999999999992</v>
      </c>
      <c r="P3" s="354" t="s">
        <v>511</v>
      </c>
      <c r="Q3" s="354">
        <f>SUM(Q6:Q59)-SUM(P6:P59)</f>
        <v>94.360000000000014</v>
      </c>
      <c r="R3" s="356" t="s">
        <v>511</v>
      </c>
      <c r="S3" s="356">
        <f>SUM(S6:S59)-SUM(R6:R59)</f>
        <v>-224.7800000000002</v>
      </c>
      <c r="T3" s="354" t="s">
        <v>511</v>
      </c>
      <c r="U3" s="354">
        <f>SUM(U6:U59)-SUM(T6:T59)</f>
        <v>-3667.9100000000008</v>
      </c>
      <c r="V3" s="356" t="s">
        <v>511</v>
      </c>
      <c r="W3" s="356">
        <f>SUM(W6:W59)-SUM(V6:V59)</f>
        <v>900</v>
      </c>
      <c r="X3" s="354" t="s">
        <v>511</v>
      </c>
      <c r="Y3" s="354">
        <f>SUM(Y6:Y59)-SUM(X6:X59)</f>
        <v>540</v>
      </c>
      <c r="Z3" s="356" t="s">
        <v>511</v>
      </c>
      <c r="AA3" s="356">
        <f>SUM(AA6:AA59)-SUM(Z6:Z59)</f>
        <v>1143.5999999999999</v>
      </c>
      <c r="AB3" s="354" t="s">
        <v>511</v>
      </c>
      <c r="AC3" s="354">
        <f>SUM(AC6:AC59)-SUM(AB6:AB59)</f>
        <v>94.360000000000014</v>
      </c>
    </row>
    <row r="4" spans="1:29" ht="14.25" customHeight="1" x14ac:dyDescent="0.3">
      <c r="A4" s="349" t="s">
        <v>512</v>
      </c>
      <c r="B4" s="358"/>
      <c r="C4" s="351"/>
      <c r="D4" s="553" t="s">
        <v>513</v>
      </c>
      <c r="E4" s="537"/>
      <c r="F4" s="554" t="s">
        <v>513</v>
      </c>
      <c r="G4" s="537"/>
      <c r="H4" s="553" t="s">
        <v>513</v>
      </c>
      <c r="I4" s="537"/>
      <c r="J4" s="554" t="s">
        <v>513</v>
      </c>
      <c r="K4" s="537"/>
      <c r="L4" s="553" t="s">
        <v>513</v>
      </c>
      <c r="M4" s="537"/>
      <c r="N4" s="554" t="s">
        <v>513</v>
      </c>
      <c r="O4" s="537"/>
      <c r="P4" s="553" t="s">
        <v>513</v>
      </c>
      <c r="Q4" s="537"/>
      <c r="R4" s="554" t="s">
        <v>514</v>
      </c>
      <c r="S4" s="537"/>
      <c r="T4" s="553" t="s">
        <v>515</v>
      </c>
      <c r="U4" s="537"/>
      <c r="V4" s="554" t="s">
        <v>513</v>
      </c>
      <c r="W4" s="537"/>
      <c r="X4" s="553" t="s">
        <v>513</v>
      </c>
      <c r="Y4" s="537"/>
      <c r="Z4" s="554" t="s">
        <v>513</v>
      </c>
      <c r="AA4" s="537"/>
      <c r="AB4" s="553" t="s">
        <v>513</v>
      </c>
      <c r="AC4" s="537"/>
    </row>
    <row r="5" spans="1:29" ht="14.25" customHeight="1" x14ac:dyDescent="0.3">
      <c r="A5" s="349" t="s">
        <v>516</v>
      </c>
      <c r="B5" s="358"/>
      <c r="C5" s="351"/>
      <c r="D5" s="353">
        <f t="shared" ref="D5:AC5" si="1">SUM(D6:D58)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552.59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517</v>
      </c>
      <c r="B6" s="358" t="s">
        <v>518</v>
      </c>
      <c r="C6" s="295" t="s">
        <v>519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46149</v>
      </c>
      <c r="B7" s="358">
        <f t="shared" ref="B7:B59" si="2">SUM(E7,U7,K7,G7,I7,S7,O7,M7,Q7,W7,Y7,AA7,AC7)-SUM(D7,F7,T7,H7,R7,N7,J7,L7,P7,V7,X7,Z7,AB7)</f>
        <v>69.400000000000006</v>
      </c>
      <c r="C7" s="359" t="s">
        <v>526</v>
      </c>
      <c r="D7" s="353"/>
      <c r="E7" s="354"/>
      <c r="F7" s="356"/>
      <c r="G7" s="356">
        <v>69.400000000000006</v>
      </c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5616.82</v>
      </c>
      <c r="C8" s="359" t="s">
        <v>285</v>
      </c>
      <c r="D8" s="353"/>
      <c r="E8" s="354">
        <v>5616.82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46142</v>
      </c>
      <c r="B9" s="358">
        <f t="shared" si="2"/>
        <v>2000</v>
      </c>
      <c r="C9" s="359" t="s">
        <v>520</v>
      </c>
      <c r="D9" s="353"/>
      <c r="E9" s="354"/>
      <c r="F9" s="356"/>
      <c r="G9" s="356"/>
      <c r="H9" s="354"/>
      <c r="I9" s="354">
        <v>350</v>
      </c>
      <c r="J9" s="356"/>
      <c r="K9" s="356">
        <v>320</v>
      </c>
      <c r="L9" s="354"/>
      <c r="M9" s="354">
        <v>25</v>
      </c>
      <c r="N9" s="356"/>
      <c r="O9" s="356">
        <v>25</v>
      </c>
      <c r="P9" s="354"/>
      <c r="Q9" s="354">
        <v>45</v>
      </c>
      <c r="R9" s="356"/>
      <c r="S9" s="356">
        <v>400</v>
      </c>
      <c r="T9" s="354"/>
      <c r="U9" s="354">
        <v>375</v>
      </c>
      <c r="V9" s="356"/>
      <c r="W9" s="356">
        <v>100</v>
      </c>
      <c r="X9" s="354"/>
      <c r="Y9" s="354">
        <v>85</v>
      </c>
      <c r="Z9" s="356"/>
      <c r="AA9" s="356">
        <v>230</v>
      </c>
      <c r="AB9" s="354"/>
      <c r="AC9" s="354">
        <v>45</v>
      </c>
    </row>
    <row r="10" spans="1:29" ht="14.25" customHeight="1" x14ac:dyDescent="0.3">
      <c r="A10" s="349">
        <v>46142</v>
      </c>
      <c r="B10" s="358">
        <f t="shared" si="2"/>
        <v>62.26</v>
      </c>
      <c r="C10" s="359" t="s">
        <v>521</v>
      </c>
      <c r="D10" s="353"/>
      <c r="E10" s="354"/>
      <c r="F10" s="356"/>
      <c r="G10" s="356">
        <v>62.26</v>
      </c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46142</v>
      </c>
      <c r="B11" s="358">
        <f t="shared" si="2"/>
        <v>-185.64</v>
      </c>
      <c r="C11" s="359" t="s">
        <v>432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>
        <v>92.82</v>
      </c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>
        <v>92.82</v>
      </c>
      <c r="AC11" s="354"/>
    </row>
    <row r="12" spans="1:29" ht="14.25" customHeight="1" x14ac:dyDescent="0.3">
      <c r="A12" s="349">
        <v>46142</v>
      </c>
      <c r="B12" s="358">
        <f t="shared" si="2"/>
        <v>-127.68</v>
      </c>
      <c r="C12" s="359" t="s">
        <v>316</v>
      </c>
      <c r="D12" s="353"/>
      <c r="E12" s="354"/>
      <c r="F12" s="356"/>
      <c r="G12" s="356"/>
      <c r="H12" s="354"/>
      <c r="I12" s="354"/>
      <c r="J12" s="356"/>
      <c r="K12" s="356"/>
      <c r="L12" s="354">
        <v>63.84</v>
      </c>
      <c r="M12" s="354"/>
      <c r="N12" s="356">
        <v>63.84</v>
      </c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46142</v>
      </c>
      <c r="B13" s="358">
        <f t="shared" si="2"/>
        <v>0.52</v>
      </c>
      <c r="C13" s="359" t="s">
        <v>522</v>
      </c>
      <c r="D13" s="353"/>
      <c r="E13" s="354"/>
      <c r="F13" s="356"/>
      <c r="G13" s="356">
        <v>0.52</v>
      </c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-578.57000000000005</v>
      </c>
      <c r="C14" s="359" t="s">
        <v>523</v>
      </c>
      <c r="D14" s="353"/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>
        <v>578.57000000000005</v>
      </c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-93.71</v>
      </c>
      <c r="C15" s="359" t="s">
        <v>524</v>
      </c>
      <c r="D15" s="353"/>
      <c r="E15" s="354"/>
      <c r="F15" s="356"/>
      <c r="G15" s="356"/>
      <c r="H15" s="354">
        <v>93.71</v>
      </c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46130</v>
      </c>
      <c r="B16" s="358">
        <f t="shared" si="2"/>
        <v>-318.36</v>
      </c>
      <c r="C16" s="359" t="s">
        <v>525</v>
      </c>
      <c r="D16" s="353"/>
      <c r="E16" s="354"/>
      <c r="F16" s="356"/>
      <c r="G16" s="356"/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>
        <v>318.36</v>
      </c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46129</v>
      </c>
      <c r="B17" s="358">
        <f t="shared" si="2"/>
        <v>62.19</v>
      </c>
      <c r="C17" s="359" t="s">
        <v>526</v>
      </c>
      <c r="D17" s="353"/>
      <c r="E17" s="354"/>
      <c r="F17" s="356"/>
      <c r="G17" s="356">
        <v>62.19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4309.58</v>
      </c>
      <c r="C18" s="359" t="s">
        <v>527</v>
      </c>
      <c r="D18" s="353"/>
      <c r="E18" s="354">
        <v>4309.58</v>
      </c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46112</v>
      </c>
      <c r="B19" s="358">
        <f t="shared" si="2"/>
        <v>2000</v>
      </c>
      <c r="C19" s="359" t="s">
        <v>528</v>
      </c>
      <c r="D19" s="353"/>
      <c r="E19" s="354"/>
      <c r="F19" s="356"/>
      <c r="G19" s="356"/>
      <c r="H19" s="354"/>
      <c r="I19" s="354">
        <v>350</v>
      </c>
      <c r="J19" s="356"/>
      <c r="K19" s="356">
        <v>320</v>
      </c>
      <c r="L19" s="354"/>
      <c r="M19" s="354">
        <v>25</v>
      </c>
      <c r="N19" s="356"/>
      <c r="O19" s="356">
        <v>25</v>
      </c>
      <c r="P19" s="354"/>
      <c r="Q19" s="354">
        <v>45</v>
      </c>
      <c r="R19" s="356"/>
      <c r="S19" s="356">
        <v>400</v>
      </c>
      <c r="T19" s="354"/>
      <c r="U19" s="354">
        <v>375</v>
      </c>
      <c r="V19" s="356"/>
      <c r="W19" s="356">
        <v>100</v>
      </c>
      <c r="X19" s="354"/>
      <c r="Y19" s="354">
        <v>85</v>
      </c>
      <c r="Z19" s="356"/>
      <c r="AA19" s="356">
        <v>230</v>
      </c>
      <c r="AB19" s="354"/>
      <c r="AC19" s="354">
        <v>45</v>
      </c>
    </row>
    <row r="20" spans="1:29" ht="14.25" customHeight="1" x14ac:dyDescent="0.3">
      <c r="A20" s="349">
        <v>46112</v>
      </c>
      <c r="B20" s="358">
        <f t="shared" si="2"/>
        <v>0.34</v>
      </c>
      <c r="C20" s="359" t="s">
        <v>522</v>
      </c>
      <c r="D20" s="353"/>
      <c r="E20" s="354"/>
      <c r="F20" s="356"/>
      <c r="G20" s="356">
        <v>0.34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46112</v>
      </c>
      <c r="B21" s="358">
        <f t="shared" si="2"/>
        <v>-1200</v>
      </c>
      <c r="C21" s="359" t="s">
        <v>529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1200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46108</v>
      </c>
      <c r="B22" s="358">
        <f t="shared" si="2"/>
        <v>68.72</v>
      </c>
      <c r="C22" s="359" t="s">
        <v>521</v>
      </c>
      <c r="D22" s="353"/>
      <c r="E22" s="354"/>
      <c r="F22" s="356"/>
      <c r="G22" s="356">
        <v>68.72</v>
      </c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46104</v>
      </c>
      <c r="B23" s="358">
        <f t="shared" si="2"/>
        <v>-6</v>
      </c>
      <c r="C23" s="359" t="s">
        <v>530</v>
      </c>
      <c r="D23" s="353">
        <v>6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531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-100</v>
      </c>
      <c r="C25" s="359" t="s">
        <v>532</v>
      </c>
      <c r="D25" s="353">
        <v>100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-50</v>
      </c>
      <c r="C26" s="359" t="s">
        <v>533</v>
      </c>
      <c r="D26" s="353">
        <v>50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534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46103</v>
      </c>
      <c r="B28" s="358">
        <f t="shared" si="2"/>
        <v>-100</v>
      </c>
      <c r="C28" s="359" t="s">
        <v>535</v>
      </c>
      <c r="D28" s="353">
        <v>100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-300</v>
      </c>
      <c r="C29" s="359" t="s">
        <v>536</v>
      </c>
      <c r="D29" s="353">
        <v>300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46102</v>
      </c>
      <c r="B30" s="358">
        <f t="shared" si="2"/>
        <v>1384.5</v>
      </c>
      <c r="C30" s="359" t="s">
        <v>537</v>
      </c>
      <c r="D30" s="353"/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>
        <v>-1384.5</v>
      </c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46094</v>
      </c>
      <c r="B31" s="358">
        <f t="shared" si="2"/>
        <v>55.66</v>
      </c>
      <c r="C31" s="359" t="s">
        <v>526</v>
      </c>
      <c r="D31" s="353"/>
      <c r="E31" s="354"/>
      <c r="F31" s="356"/>
      <c r="G31" s="356">
        <v>55.66</v>
      </c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46090</v>
      </c>
      <c r="B32" s="358">
        <f t="shared" si="2"/>
        <v>-380</v>
      </c>
      <c r="C32" s="359" t="s">
        <v>538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>
        <v>380</v>
      </c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46083</v>
      </c>
      <c r="B33" s="358">
        <f t="shared" si="2"/>
        <v>-185.64</v>
      </c>
      <c r="C33" s="359" t="s">
        <v>432</v>
      </c>
      <c r="D33" s="353"/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>
        <v>92.82</v>
      </c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>
        <v>92.82</v>
      </c>
      <c r="AC33" s="354"/>
    </row>
    <row r="34" spans="1:29" ht="14.25" customHeight="1" x14ac:dyDescent="0.3">
      <c r="A34" s="349">
        <v>46081</v>
      </c>
      <c r="B34" s="358">
        <f t="shared" si="2"/>
        <v>3764.91</v>
      </c>
      <c r="C34" s="359" t="s">
        <v>434</v>
      </c>
      <c r="D34" s="353"/>
      <c r="E34" s="354">
        <v>3764.91</v>
      </c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46081</v>
      </c>
      <c r="B35" s="358">
        <f t="shared" si="2"/>
        <v>2000</v>
      </c>
      <c r="C35" s="359" t="s">
        <v>539</v>
      </c>
      <c r="D35" s="353"/>
      <c r="E35" s="354"/>
      <c r="F35" s="356"/>
      <c r="G35" s="356"/>
      <c r="H35" s="354"/>
      <c r="I35" s="354">
        <v>350</v>
      </c>
      <c r="J35" s="356"/>
      <c r="K35" s="356">
        <v>320</v>
      </c>
      <c r="L35" s="354"/>
      <c r="M35" s="354">
        <v>25</v>
      </c>
      <c r="N35" s="356"/>
      <c r="O35" s="356">
        <v>25</v>
      </c>
      <c r="P35" s="354"/>
      <c r="Q35" s="354">
        <v>45</v>
      </c>
      <c r="R35" s="356"/>
      <c r="S35" s="356">
        <v>400</v>
      </c>
      <c r="T35" s="354"/>
      <c r="U35" s="354">
        <v>375</v>
      </c>
      <c r="V35" s="356"/>
      <c r="W35" s="356">
        <v>100</v>
      </c>
      <c r="X35" s="354"/>
      <c r="Y35" s="354">
        <v>85</v>
      </c>
      <c r="Z35" s="356"/>
      <c r="AA35" s="356">
        <v>230</v>
      </c>
      <c r="AB35" s="354"/>
      <c r="AC35" s="354">
        <v>45</v>
      </c>
    </row>
    <row r="36" spans="1:29" ht="14.25" customHeight="1" x14ac:dyDescent="0.3">
      <c r="A36" s="349">
        <v>46081</v>
      </c>
      <c r="B36" s="358">
        <f t="shared" si="2"/>
        <v>0.23</v>
      </c>
      <c r="C36" s="359" t="s">
        <v>522</v>
      </c>
      <c r="D36" s="353"/>
      <c r="E36" s="354"/>
      <c r="F36" s="356"/>
      <c r="G36" s="356">
        <v>0.23</v>
      </c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46070</v>
      </c>
      <c r="B37" s="358">
        <f t="shared" si="2"/>
        <v>-1920</v>
      </c>
      <c r="C37" s="359" t="s">
        <v>540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1920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46069</v>
      </c>
      <c r="B38" s="358">
        <f t="shared" si="2"/>
        <v>-243.8</v>
      </c>
      <c r="C38" s="359" t="s">
        <v>540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>
        <v>243.8</v>
      </c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46068</v>
      </c>
      <c r="B39" s="358">
        <f t="shared" si="2"/>
        <v>63.46</v>
      </c>
      <c r="C39" s="359" t="s">
        <v>526</v>
      </c>
      <c r="D39" s="353"/>
      <c r="E39" s="354"/>
      <c r="F39" s="356"/>
      <c r="G39" s="356">
        <v>63.46</v>
      </c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46067</v>
      </c>
      <c r="B40" s="358">
        <f t="shared" si="2"/>
        <v>-1007.99</v>
      </c>
      <c r="C40" s="359" t="s">
        <v>541</v>
      </c>
      <c r="D40" s="353">
        <v>1007.99</v>
      </c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-1276.4000000000001</v>
      </c>
      <c r="C41" s="359" t="s">
        <v>542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>
        <v>1276.4000000000001</v>
      </c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-955</v>
      </c>
      <c r="C42" s="359" t="s">
        <v>543</v>
      </c>
      <c r="D42" s="353"/>
      <c r="E42" s="354"/>
      <c r="F42" s="356"/>
      <c r="G42" s="356"/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>
        <v>955</v>
      </c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46063</v>
      </c>
      <c r="B43" s="358">
        <f t="shared" si="2"/>
        <v>59.19</v>
      </c>
      <c r="C43" s="359" t="s">
        <v>521</v>
      </c>
      <c r="D43" s="353"/>
      <c r="E43" s="354"/>
      <c r="F43" s="356"/>
      <c r="G43" s="356">
        <v>59.19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-2203.44</v>
      </c>
      <c r="C44" s="359" t="s">
        <v>540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2203.44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46061</v>
      </c>
      <c r="B45" s="358">
        <f t="shared" si="2"/>
        <v>-831.92</v>
      </c>
      <c r="C45" s="359" t="s">
        <v>544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>
        <v>831.92</v>
      </c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46055</v>
      </c>
      <c r="B46" s="358">
        <f t="shared" si="2"/>
        <v>-900</v>
      </c>
      <c r="C46" s="359" t="s">
        <v>529</v>
      </c>
      <c r="D46" s="353"/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>
        <v>900</v>
      </c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3194.64</v>
      </c>
      <c r="C47" s="359" t="s">
        <v>471</v>
      </c>
      <c r="D47" s="353"/>
      <c r="E47" s="354">
        <v>3194.64</v>
      </c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46053</v>
      </c>
      <c r="B48" s="358">
        <f t="shared" si="2"/>
        <v>2000</v>
      </c>
      <c r="C48" s="359" t="s">
        <v>545</v>
      </c>
      <c r="D48" s="353"/>
      <c r="E48" s="354"/>
      <c r="F48" s="356"/>
      <c r="G48" s="356"/>
      <c r="H48" s="354"/>
      <c r="I48" s="354">
        <v>350</v>
      </c>
      <c r="J48" s="356"/>
      <c r="K48" s="356">
        <v>320</v>
      </c>
      <c r="L48" s="354"/>
      <c r="M48" s="354">
        <v>25</v>
      </c>
      <c r="N48" s="356"/>
      <c r="O48" s="356">
        <v>25</v>
      </c>
      <c r="P48" s="354"/>
      <c r="Q48" s="354">
        <v>45</v>
      </c>
      <c r="R48" s="356"/>
      <c r="S48" s="356">
        <v>400</v>
      </c>
      <c r="T48" s="354"/>
      <c r="U48" s="354">
        <v>375</v>
      </c>
      <c r="V48" s="356"/>
      <c r="W48" s="356">
        <v>100</v>
      </c>
      <c r="X48" s="354"/>
      <c r="Y48" s="354">
        <v>85</v>
      </c>
      <c r="Z48" s="356"/>
      <c r="AA48" s="356">
        <v>230</v>
      </c>
      <c r="AB48" s="354"/>
      <c r="AC48" s="354">
        <v>45</v>
      </c>
    </row>
    <row r="49" spans="1:29" ht="14.25" customHeight="1" x14ac:dyDescent="0.3">
      <c r="A49" s="349">
        <v>46053</v>
      </c>
      <c r="B49" s="358">
        <f t="shared" si="2"/>
        <v>0.38</v>
      </c>
      <c r="C49" s="359" t="s">
        <v>522</v>
      </c>
      <c r="D49" s="353"/>
      <c r="E49" s="354"/>
      <c r="F49" s="356"/>
      <c r="G49" s="356">
        <v>0.38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46053</v>
      </c>
      <c r="B50" s="358">
        <f t="shared" si="2"/>
        <v>54.55</v>
      </c>
      <c r="C50" s="359" t="s">
        <v>526</v>
      </c>
      <c r="D50" s="353"/>
      <c r="E50" s="354"/>
      <c r="F50" s="356"/>
      <c r="G50" s="356">
        <v>54.55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46048</v>
      </c>
      <c r="B51" s="358">
        <f t="shared" si="2"/>
        <v>-583</v>
      </c>
      <c r="C51" s="359" t="s">
        <v>546</v>
      </c>
      <c r="D51" s="353">
        <v>583</v>
      </c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46044</v>
      </c>
      <c r="B52" s="358">
        <f t="shared" si="2"/>
        <v>-126.24</v>
      </c>
      <c r="C52" s="359" t="s">
        <v>316</v>
      </c>
      <c r="D52" s="353"/>
      <c r="E52" s="354"/>
      <c r="F52" s="356"/>
      <c r="G52" s="356"/>
      <c r="H52" s="354"/>
      <c r="I52" s="354"/>
      <c r="J52" s="356"/>
      <c r="K52" s="356"/>
      <c r="L52" s="354">
        <v>63.12</v>
      </c>
      <c r="M52" s="354"/>
      <c r="N52" s="356">
        <v>63.12</v>
      </c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-100</v>
      </c>
      <c r="C53" s="359" t="s">
        <v>547</v>
      </c>
      <c r="D53" s="353"/>
      <c r="E53" s="354"/>
      <c r="F53" s="356"/>
      <c r="G53" s="356"/>
      <c r="H53" s="354">
        <v>100</v>
      </c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46043</v>
      </c>
      <c r="B54" s="358">
        <f t="shared" si="2"/>
        <v>-2724</v>
      </c>
      <c r="C54" s="359" t="s">
        <v>548</v>
      </c>
      <c r="D54" s="353"/>
      <c r="E54" s="354"/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>
        <v>2724</v>
      </c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46038</v>
      </c>
      <c r="B55" s="358">
        <f t="shared" si="2"/>
        <v>55.69</v>
      </c>
      <c r="C55" s="359" t="s">
        <v>526</v>
      </c>
      <c r="D55" s="353"/>
      <c r="E55" s="354"/>
      <c r="F55" s="356"/>
      <c r="G55" s="356">
        <v>55.69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46030</v>
      </c>
      <c r="B56" s="358">
        <f t="shared" si="2"/>
        <v>1049.3699999999999</v>
      </c>
      <c r="C56" s="351" t="s">
        <v>549</v>
      </c>
      <c r="D56" s="353"/>
      <c r="E56" s="354">
        <v>1049.3699999999999</v>
      </c>
      <c r="F56" s="356"/>
      <c r="G56" s="356"/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-113.94</v>
      </c>
      <c r="C57" s="359" t="s">
        <v>550</v>
      </c>
      <c r="D57" s="353"/>
      <c r="E57" s="354"/>
      <c r="F57" s="356"/>
      <c r="G57" s="356"/>
      <c r="H57" s="354">
        <v>113.94</v>
      </c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46027</v>
      </c>
      <c r="B58" s="358">
        <f t="shared" si="2"/>
        <v>-622.1</v>
      </c>
      <c r="C58" s="359" t="s">
        <v>540</v>
      </c>
      <c r="D58" s="353"/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>
        <v>622.1</v>
      </c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44562</v>
      </c>
      <c r="B59" s="358">
        <f t="shared" si="2"/>
        <v>12240.49</v>
      </c>
      <c r="C59" s="359" t="s">
        <v>551</v>
      </c>
      <c r="D59" s="353"/>
      <c r="E59" s="354">
        <v>1710.49</v>
      </c>
      <c r="F59" s="356"/>
      <c r="G59" s="356">
        <v>500</v>
      </c>
      <c r="H59" s="354"/>
      <c r="I59" s="354">
        <v>2000</v>
      </c>
      <c r="J59" s="356"/>
      <c r="K59" s="356">
        <v>1000</v>
      </c>
      <c r="L59" s="354"/>
      <c r="M59" s="354">
        <v>65</v>
      </c>
      <c r="N59" s="356"/>
      <c r="O59" s="356">
        <v>65</v>
      </c>
      <c r="P59" s="354"/>
      <c r="Q59" s="354">
        <v>100</v>
      </c>
      <c r="R59" s="356"/>
      <c r="S59" s="356">
        <v>2000</v>
      </c>
      <c r="T59" s="354"/>
      <c r="U59" s="354">
        <v>2500</v>
      </c>
      <c r="V59" s="356"/>
      <c r="W59" s="356">
        <v>500</v>
      </c>
      <c r="X59" s="354"/>
      <c r="Y59" s="354">
        <v>200</v>
      </c>
      <c r="Z59" s="356"/>
      <c r="AA59" s="356">
        <v>1500</v>
      </c>
      <c r="AB59" s="354"/>
      <c r="AC59" s="354">
        <v>100</v>
      </c>
    </row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552</v>
      </c>
      <c r="E2" s="25" t="s">
        <v>553</v>
      </c>
      <c r="M2" s="12"/>
      <c r="N2" s="122"/>
      <c r="O2" s="122"/>
      <c r="P2" s="122"/>
      <c r="Q2" s="122"/>
    </row>
    <row r="3" spans="1:17" ht="14.25" customHeight="1" x14ac:dyDescent="0.3">
      <c r="A3" s="92" t="s">
        <v>542</v>
      </c>
      <c r="B3" s="23">
        <v>2700</v>
      </c>
      <c r="C3" s="92" t="s">
        <v>554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555</v>
      </c>
      <c r="B4" s="23">
        <v>780</v>
      </c>
      <c r="C4" s="92" t="s">
        <v>554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556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432</v>
      </c>
      <c r="B6" s="23">
        <v>90</v>
      </c>
      <c r="C6" s="92" t="s">
        <v>557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558</v>
      </c>
      <c r="B7" s="23">
        <v>60</v>
      </c>
      <c r="C7" s="92" t="s">
        <v>559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560</v>
      </c>
      <c r="B11" s="23">
        <v>100</v>
      </c>
      <c r="C11" s="92" t="s">
        <v>559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561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562</v>
      </c>
      <c r="B16" s="23">
        <v>800</v>
      </c>
      <c r="C16" s="92" t="s">
        <v>559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563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564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565</v>
      </c>
      <c r="B1" s="361">
        <f>SUM(D1:D3)</f>
        <v>284749.59999999998</v>
      </c>
      <c r="C1" s="362" t="s">
        <v>566</v>
      </c>
      <c r="D1" s="363">
        <v>162500</v>
      </c>
      <c r="E1" s="364" t="s">
        <v>567</v>
      </c>
      <c r="F1" s="365" t="s">
        <v>568</v>
      </c>
      <c r="G1" s="365" t="s">
        <v>569</v>
      </c>
      <c r="H1" s="365" t="s">
        <v>570</v>
      </c>
      <c r="I1" s="361" t="s">
        <v>571</v>
      </c>
      <c r="J1" s="364" t="s">
        <v>572</v>
      </c>
      <c r="K1" s="365" t="s">
        <v>573</v>
      </c>
      <c r="L1" s="361" t="s">
        <v>254</v>
      </c>
      <c r="M1" s="555" t="s">
        <v>574</v>
      </c>
      <c r="N1" s="542"/>
      <c r="Q1" s="25"/>
      <c r="R1" s="25"/>
      <c r="S1" s="25"/>
    </row>
    <row r="2" spans="1:19" ht="14.4" x14ac:dyDescent="0.3">
      <c r="A2" s="366" t="s">
        <v>575</v>
      </c>
      <c r="B2" s="367">
        <v>0.43</v>
      </c>
      <c r="C2" s="368" t="s">
        <v>576</v>
      </c>
      <c r="D2" s="369">
        <v>104249.60000000001</v>
      </c>
      <c r="E2" s="370" t="s">
        <v>577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578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579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580</v>
      </c>
      <c r="B3" s="377">
        <f>B1*(1+B2)</f>
        <v>407191.92799999996</v>
      </c>
      <c r="C3" s="378" t="s">
        <v>581</v>
      </c>
      <c r="D3" s="379">
        <v>18000</v>
      </c>
      <c r="E3" s="380" t="s">
        <v>582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583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584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585</v>
      </c>
      <c r="C5" s="386" t="s">
        <v>586</v>
      </c>
      <c r="D5" s="386" t="s">
        <v>587</v>
      </c>
      <c r="E5" s="361" t="s">
        <v>588</v>
      </c>
      <c r="F5" s="387" t="s">
        <v>589</v>
      </c>
      <c r="G5" s="388" t="s">
        <v>590</v>
      </c>
      <c r="H5" s="23"/>
      <c r="I5" s="23"/>
      <c r="J5" s="23"/>
      <c r="K5" s="23"/>
      <c r="L5" s="23"/>
      <c r="M5" s="389" t="s">
        <v>591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592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5" t="s">
        <v>593</v>
      </c>
      <c r="K6" s="542"/>
      <c r="L6" s="23"/>
      <c r="M6" s="397" t="s">
        <v>594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595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596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597</v>
      </c>
      <c r="C10" s="11" t="s">
        <v>598</v>
      </c>
      <c r="E10" s="25" t="s">
        <v>566</v>
      </c>
      <c r="F10" s="25" t="s">
        <v>578</v>
      </c>
      <c r="G10" s="25" t="s">
        <v>583</v>
      </c>
      <c r="H10" s="25" t="s">
        <v>599</v>
      </c>
      <c r="I10" s="25" t="s">
        <v>600</v>
      </c>
      <c r="J10" s="25" t="s">
        <v>601</v>
      </c>
      <c r="K10" s="25" t="s">
        <v>602</v>
      </c>
      <c r="L10" s="25"/>
      <c r="N10" s="25" t="s">
        <v>603</v>
      </c>
      <c r="O10" s="25" t="s">
        <v>604</v>
      </c>
      <c r="P10" s="25" t="s">
        <v>605</v>
      </c>
      <c r="Q10" s="25" t="s">
        <v>606</v>
      </c>
      <c r="R10" s="25" t="s">
        <v>607</v>
      </c>
      <c r="S10" s="25" t="s">
        <v>608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3080740.2046732688</v>
      </c>
      <c r="R11" s="25">
        <f t="array" aca="1" ref="R11" ca="1">INDEX('Lorri 401b'!L:L,MATCH('Retirement Calculator'!A11,'Lorri 401b'!N:N,0),0)</f>
        <v>3298203.9377547675</v>
      </c>
      <c r="S11" s="25">
        <f t="shared" ref="S11:S265" ca="1" si="7">SUM(Q11:R11)</f>
        <v>6378944.1424280368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3067500.5876741493</v>
      </c>
      <c r="R12" s="25">
        <f t="array" aca="1" ref="R12" ca="1">INDEX('Lorri 401b'!L:L,MATCH('Retirement Calculator'!A12,'Lorri 401b'!N:N,0),0)</f>
        <v>3311946.4541620789</v>
      </c>
      <c r="S12" s="25">
        <f t="shared" ca="1" si="7"/>
        <v>6379447.0418362282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3054205.8056041999</v>
      </c>
      <c r="R13" s="25">
        <f t="array" aca="1" ref="R13" ca="1">INDEX('Lorri 401b'!L:L,MATCH('Retirement Calculator'!A13,'Lorri 401b'!N:N,0),0)</f>
        <v>3325746.231054421</v>
      </c>
      <c r="S13" s="25">
        <f t="shared" ca="1" si="7"/>
        <v>6379952.0366586205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3040855.6286089593</v>
      </c>
      <c r="R14" s="25">
        <f t="array" aca="1" ref="R14" ca="1">INDEX('Lorri 401b'!L:L,MATCH('Retirement Calculator'!A14,'Lorri 401b'!N:N,0),0)</f>
        <v>3339603.5070171477</v>
      </c>
      <c r="S14" s="25">
        <f t="shared" ca="1" si="7"/>
        <v>6380459.1356261075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3027449.8258762383</v>
      </c>
      <c r="R15" s="25">
        <f t="array" aca="1" ref="R15" ca="1">INDEX('Lorri 401b'!L:L,MATCH('Retirement Calculator'!A15,'Lorri 401b'!N:N,0),0)</f>
        <v>3353518.5216297191</v>
      </c>
      <c r="S15" s="25">
        <f t="shared" ca="1" si="7"/>
        <v>6380968.3475059569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3013988.165632131</v>
      </c>
      <c r="R16" s="25">
        <f t="array" aca="1" ref="R16" ca="1">INDEX('Lorri 401b'!L:L,MATCH('Retirement Calculator'!A16,'Lorri 401b'!N:N,0),0)</f>
        <v>3367491.5154698431</v>
      </c>
      <c r="S16" s="25">
        <f t="shared" ca="1" si="7"/>
        <v>6381479.6811019741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3000470.4151370064</v>
      </c>
      <c r="R17" s="25">
        <f t="array" aca="1" ref="R17" ca="1">INDEX('Lorri 401b'!L:L,MATCH('Retirement Calculator'!A17,'Lorri 401b'!N:N,0),0)</f>
        <v>3381522.7301176339</v>
      </c>
      <c r="S17" s="25">
        <f t="shared" ca="1" si="7"/>
        <v>6381993.1452546399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2986896.3406814858</v>
      </c>
      <c r="R18" s="25">
        <f t="array" aca="1" ref="R18" ca="1">INDEX('Lorri 401b'!L:L,MATCH('Retirement Calculator'!A18,'Lorri 401b'!N:N,0),0)</f>
        <v>3395612.4081597906</v>
      </c>
      <c r="S18" s="25">
        <f t="shared" ca="1" si="7"/>
        <v>6382508.7488412764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2973265.7075824006</v>
      </c>
      <c r="R19" s="25">
        <f t="array" aca="1" ref="R19" ca="1">INDEX('Lorri 401b'!L:L,MATCH('Retirement Calculator'!A19,'Lorri 401b'!N:N,0),0)</f>
        <v>3409760.7931937897</v>
      </c>
      <c r="S19" s="25">
        <f t="shared" ca="1" si="7"/>
        <v>6383026.5007761903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2959578.2801787355</v>
      </c>
      <c r="R20" s="25">
        <f t="array" aca="1" ref="R20" ca="1">INDEX('Lorri 401b'!L:L,MATCH('Retirement Calculator'!A20,'Lorri 401b'!N:N,0),0)</f>
        <v>3423968.1298320973</v>
      </c>
      <c r="S20" s="25">
        <f t="shared" ca="1" si="7"/>
        <v>6383546.4100108333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2945833.8218275551</v>
      </c>
      <c r="R21" s="25">
        <f t="array" aca="1" ref="R21" ca="1">INDEX('Lorri 401b'!L:L,MATCH('Retirement Calculator'!A21,'Lorri 401b'!N:N,0),0)</f>
        <v>3438234.6637063976</v>
      </c>
      <c r="S21" s="25">
        <f t="shared" ca="1" si="7"/>
        <v>6384068.4855339527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2932032.0948999114</v>
      </c>
      <c r="R22" s="25">
        <f t="array" aca="1" ref="R22" ca="1">INDEX('Lorri 401b'!L:L,MATCH('Retirement Calculator'!A22,'Lorri 401b'!N:N,0),0)</f>
        <v>3452560.6414718409</v>
      </c>
      <c r="S22" s="25">
        <f t="shared" ca="1" si="7"/>
        <v>6384592.7363717519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2918172.8607767359</v>
      </c>
      <c r="R23" s="25">
        <f t="array" aca="1" ref="R23" ca="1">INDEX('Lorri 401b'!L:L,MATCH('Retirement Calculator'!A23,'Lorri 401b'!N:N,0),0)</f>
        <v>3466946.3108113068</v>
      </c>
      <c r="S23" s="25">
        <f t="shared" ca="1" si="7"/>
        <v>6385119.1715880428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2904255.879844714</v>
      </c>
      <c r="R24" s="25">
        <f t="array" aca="1" ref="R24" ca="1">INDEX('Lorri 401b'!L:L,MATCH('Retirement Calculator'!A24,'Lorri 401b'!N:N,0),0)</f>
        <v>3481391.9204396871</v>
      </c>
      <c r="S24" s="25">
        <f t="shared" ca="1" si="7"/>
        <v>6385647.8002844006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2890280.9114921419</v>
      </c>
      <c r="R25" s="25">
        <f t="array" aca="1" ref="R25" ca="1">INDEX('Lorri 401b'!L:L,MATCH('Retirement Calculator'!A25,'Lorri 401b'!N:N,0),0)</f>
        <v>3495897.7201081859</v>
      </c>
      <c r="S25" s="25">
        <f t="shared" ca="1" si="7"/>
        <v>6386178.6316003278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2876247.7141047674</v>
      </c>
      <c r="R26" s="25">
        <f t="array" aca="1" ref="R26" ca="1">INDEX('Lorri 401b'!L:L,MATCH('Retirement Calculator'!A26,'Lorri 401b'!N:N,0),0)</f>
        <v>3510463.9606086365</v>
      </c>
      <c r="S26" s="25">
        <f t="shared" ca="1" si="7"/>
        <v>6386711.6747134039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2862156.0450616125</v>
      </c>
      <c r="R27" s="25">
        <f t="array" aca="1" ref="R27" ca="1">INDEX('Lorri 401b'!L:L,MATCH('Retirement Calculator'!A27,'Lorri 401b'!N:N,0),0)</f>
        <v>3525090.8937778394</v>
      </c>
      <c r="S27" s="25">
        <f t="shared" ca="1" si="7"/>
        <v>6387246.9388394523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2848005.6607307778</v>
      </c>
      <c r="R28" s="25">
        <f t="array" aca="1" ref="R28" ca="1">INDEX('Lorri 401b'!L:L,MATCH('Retirement Calculator'!A28,'Lorri 401b'!N:N,0),0)</f>
        <v>3539778.7725019138</v>
      </c>
      <c r="S28" s="25">
        <f t="shared" ca="1" si="7"/>
        <v>6387784.4332326911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2833796.3164652311</v>
      </c>
      <c r="R29" s="25">
        <f t="array" aca="1" ref="R29" ca="1">INDEX('Lorri 401b'!L:L,MATCH('Retirement Calculator'!A29,'Lorri 401b'!N:N,0),0)</f>
        <v>3554527.8507206719</v>
      </c>
      <c r="S29" s="25">
        <f t="shared" ca="1" si="7"/>
        <v>6388324.1671859026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2819527.7665985781</v>
      </c>
      <c r="R30" s="25">
        <f t="array" aca="1" ref="R30" ca="1">INDEX('Lorri 401b'!L:L,MATCH('Retirement Calculator'!A30,'Lorri 401b'!N:N,0),0)</f>
        <v>3569338.3834320079</v>
      </c>
      <c r="S30" s="25">
        <f t="shared" ca="1" si="7"/>
        <v>6388866.1500305859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2805199.764440814</v>
      </c>
      <c r="R31" s="25">
        <f t="array" aca="1" ref="R31" ca="1">INDEX('Lorri 401b'!L:L,MATCH('Retirement Calculator'!A31,'Lorri 401b'!N:N,0),0)</f>
        <v>3584210.6266963077</v>
      </c>
      <c r="S31" s="25">
        <f t="shared" ca="1" si="7"/>
        <v>6389410.3911371212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2790812.0622740593</v>
      </c>
      <c r="R32" s="25">
        <f t="array" aca="1" ref="R32" ca="1">INDEX('Lorri 401b'!L:L,MATCH('Retirement Calculator'!A32,'Lorri 401b'!N:N,0),0)</f>
        <v>3599144.8376408755</v>
      </c>
      <c r="S32" s="25">
        <f t="shared" ca="1" si="7"/>
        <v>6389956.8999149352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2776364.4113482763</v>
      </c>
      <c r="R33" s="25">
        <f t="array" aca="1" ref="R33" ca="1">INDEX('Lorri 401b'!L:L,MATCH('Retirement Calculator'!A33,'Lorri 401b'!N:N,0),0)</f>
        <v>3614141.2744643791</v>
      </c>
      <c r="S33" s="25">
        <f t="shared" ca="1" si="7"/>
        <v>6390505.6858126558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2761856.5618769694</v>
      </c>
      <c r="R34" s="25">
        <f t="array" aca="1" ref="R34" ca="1">INDEX('Lorri 401b'!L:L,MATCH('Retirement Calculator'!A34,'Lorri 401b'!N:N,0),0)</f>
        <v>3629200.1964413142</v>
      </c>
      <c r="S34" s="25">
        <f t="shared" ca="1" si="7"/>
        <v>6391056.7583182836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2747288.2630328652</v>
      </c>
      <c r="R35" s="25">
        <f t="array" aca="1" ref="R35" ca="1">INDEX('Lorri 401b'!L:L,MATCH('Retirement Calculator'!A35,'Lorri 401b'!N:N,0),0)</f>
        <v>3644321.8639264861</v>
      </c>
      <c r="S35" s="25">
        <f t="shared" ca="1" si="7"/>
        <v>6391610.1269593518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2732659.262943577</v>
      </c>
      <c r="R36" s="25">
        <f t="array" aca="1" ref="R36" ca="1">INDEX('Lorri 401b'!L:L,MATCH('Retirement Calculator'!A36,'Lorri 401b'!N:N,0),0)</f>
        <v>3659506.538359513</v>
      </c>
      <c r="S36" s="25">
        <f t="shared" ca="1" si="7"/>
        <v>6392165.8013030905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2717969.3086872501</v>
      </c>
      <c r="R37" s="25">
        <f t="array" aca="1" ref="R37" ca="1">INDEX('Lorri 401b'!L:L,MATCH('Retirement Calculator'!A37,'Lorri 401b'!N:N,0),0)</f>
        <v>3674754.4822693444</v>
      </c>
      <c r="S37" s="25">
        <f t="shared" ca="1" si="7"/>
        <v>6392723.790956594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2703218.1462881886</v>
      </c>
      <c r="R38" s="25">
        <f t="array" aca="1" ref="R38" ca="1">INDEX('Lorri 401b'!L:L,MATCH('Retirement Calculator'!A38,'Lorri 401b'!N:N,0),0)</f>
        <v>3690065.9592788001</v>
      </c>
      <c r="S38" s="25">
        <f t="shared" ca="1" si="7"/>
        <v>6393284.1055669887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2688405.5207124646</v>
      </c>
      <c r="R39" s="25">
        <f t="array" aca="1" ref="R39" ca="1">INDEX('Lorri 401b'!L:L,MATCH('Retirement Calculator'!A39,'Lorri 401b'!N:N,0),0)</f>
        <v>3705441.2341091284</v>
      </c>
      <c r="S39" s="25">
        <f t="shared" ca="1" si="7"/>
        <v>6393846.7548215929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2673531.1758635081</v>
      </c>
      <c r="R40" s="25">
        <f t="array" aca="1" ref="R40" ca="1">INDEX('Lorri 401b'!L:L,MATCH('Retirement Calculator'!A40,'Lorri 401b'!N:N,0),0)</f>
        <v>3720880.572584583</v>
      </c>
      <c r="S40" s="25">
        <f t="shared" ca="1" si="7"/>
        <v>6394411.7484480906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2658594.854577681</v>
      </c>
      <c r="R41" s="25">
        <f t="array" aca="1" ref="R41" ca="1">INDEX('Lorri 401b'!L:L,MATCH('Retirement Calculator'!A41,'Lorri 401b'!N:N,0),0)</f>
        <v>3736384.2416370185</v>
      </c>
      <c r="S41" s="25">
        <f t="shared" ca="1" si="7"/>
        <v>6394979.0962146996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2643596.2986198296</v>
      </c>
      <c r="R42" s="25">
        <f t="array" aca="1" ref="R42" ca="1">INDEX('Lorri 401b'!L:L,MATCH('Retirement Calculator'!A42,'Lorri 401b'!N:N,0),0)</f>
        <v>3751952.5093105063</v>
      </c>
      <c r="S42" s="25">
        <f t="shared" ca="1" si="7"/>
        <v>6395548.8079303354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2628535.2486788207</v>
      </c>
      <c r="R43" s="25">
        <f t="array" aca="1" ref="R43" ca="1">INDEX('Lorri 401b'!L:L,MATCH('Retirement Calculator'!A43,'Lorri 401b'!N:N,0),0)</f>
        <v>3767585.6447659666</v>
      </c>
      <c r="S43" s="25">
        <f t="shared" ca="1" si="7"/>
        <v>6396120.8934447877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2613411.4443630576</v>
      </c>
      <c r="R44" s="25">
        <f t="array" aca="1" ref="R44" ca="1">INDEX('Lorri 401b'!L:L,MATCH('Retirement Calculator'!A44,'Lorri 401b'!N:N,0),0)</f>
        <v>3783283.9182858248</v>
      </c>
      <c r="S44" s="25">
        <f t="shared" ca="1" si="7"/>
        <v>6396695.362648882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2598224.624195979</v>
      </c>
      <c r="R45" s="25">
        <f t="array" aca="1" ref="R45" ca="1">INDEX('Lorri 401b'!L:L,MATCH('Retirement Calculator'!A45,'Lorri 401b'!N:N,0),0)</f>
        <v>3799047.6012786822</v>
      </c>
      <c r="S45" s="25">
        <f t="shared" ca="1" si="7"/>
        <v>6397272.2254746612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2582974.5256115375</v>
      </c>
      <c r="R46" s="25">
        <f t="array" aca="1" ref="R46" ca="1">INDEX('Lorri 401b'!L:L,MATCH('Retirement Calculator'!A46,'Lorri 401b'!N:N,0),0)</f>
        <v>3814876.9662840101</v>
      </c>
      <c r="S46" s="25">
        <f t="shared" ca="1" si="7"/>
        <v>6397851.4918955471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2567660.8849496609</v>
      </c>
      <c r="R47" s="25">
        <f t="array" aca="1" ref="R47" ca="1">INDEX('Lorri 401b'!L:L,MATCH('Retirement Calculator'!A47,'Lorri 401b'!N:N,0),0)</f>
        <v>3830772.2869768599</v>
      </c>
      <c r="S47" s="25">
        <f t="shared" ca="1" si="7"/>
        <v>6398433.1719265208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2552283.4374516928</v>
      </c>
      <c r="R48" s="25">
        <f t="array" aca="1" ref="R48" ca="1">INDEX('Lorri 401b'!L:L,MATCH('Retirement Calculator'!A48,'Lorri 401b'!N:N,0),0)</f>
        <v>3846733.8381725969</v>
      </c>
      <c r="S48" s="25">
        <f t="shared" ca="1" si="7"/>
        <v>6399017.2756242901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2536841.9172558165</v>
      </c>
      <c r="R49" s="25">
        <f t="array" aca="1" ref="R49" ca="1">INDEX('Lorri 401b'!L:L,MATCH('Retirement Calculator'!A49,'Lorri 401b'!N:N,0),0)</f>
        <v>3862761.8958316492</v>
      </c>
      <c r="S49" s="25">
        <f t="shared" ca="1" si="7"/>
        <v>6399603.8130874652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2521336.0573924575</v>
      </c>
      <c r="R50" s="25">
        <f t="array" aca="1" ref="R50" ca="1">INDEX('Lorri 401b'!L:L,MATCH('Retirement Calculator'!A50,'Lorri 401b'!N:N,0),0)</f>
        <v>3878856.737064281</v>
      </c>
      <c r="S50" s="25">
        <f t="shared" ca="1" si="7"/>
        <v>6400192.794456739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2505765.589779668</v>
      </c>
      <c r="R51" s="25">
        <f t="array" aca="1" ref="R51" ca="1">INDEX('Lorri 401b'!L:L,MATCH('Retirement Calculator'!A51,'Lorri 401b'!N:N,0),0)</f>
        <v>3895018.6401353823</v>
      </c>
      <c r="S51" s="25">
        <f t="shared" ca="1" si="7"/>
        <v>6400784.2299150508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2490130.2452184916</v>
      </c>
      <c r="R52" s="25">
        <f t="array" aca="1" ref="R52" ca="1">INDEX('Lorri 401b'!L:L,MATCH('Retirement Calculator'!A52,'Lorri 401b'!N:N,0),0)</f>
        <v>3911247.8844692796</v>
      </c>
      <c r="S52" s="25">
        <f t="shared" ca="1" si="7"/>
        <v>6401378.1296877712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2475055.349221644</v>
      </c>
      <c r="R53" s="25">
        <f t="array" aca="1" ref="R53" ca="1">INDEX('Lorri 401b'!L:L,MATCH('Retirement Calculator'!A53,'Lorri 401b'!N:N,0),0)</f>
        <v>3927544.7506545684</v>
      </c>
      <c r="S53" s="25">
        <f t="shared" ca="1" si="7"/>
        <v>6402600.099876212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2459917.6411581426</v>
      </c>
      <c r="R54" s="25">
        <f t="array" aca="1" ref="R54" ca="1">INDEX('Lorri 401b'!L:L,MATCH('Retirement Calculator'!A54,'Lorri 401b'!N:N,0),0)</f>
        <v>3943909.5204489627</v>
      </c>
      <c r="S54" s="25">
        <f t="shared" ca="1" si="7"/>
        <v>6403827.1616071053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2444716.8593110433</v>
      </c>
      <c r="R55" s="25">
        <f t="array" aca="1" ref="R55" ca="1">INDEX('Lorri 401b'!L:L,MATCH('Retirement Calculator'!A55,'Lorri 401b'!N:N,0),0)</f>
        <v>3960342.4767841669</v>
      </c>
      <c r="S55" s="25">
        <f t="shared" ca="1" si="7"/>
        <v>6405059.3360952102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2429452.7408729144</v>
      </c>
      <c r="R56" s="25">
        <f t="array" aca="1" ref="R56" ca="1">INDEX('Lorri 401b'!L:L,MATCH('Retirement Calculator'!A56,'Lorri 401b'!N:N,0),0)</f>
        <v>3976843.9037707676</v>
      </c>
      <c r="S56" s="25">
        <f t="shared" ca="1" si="7"/>
        <v>6406296.6446436821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2414125.0219412935</v>
      </c>
      <c r="R57" s="25">
        <f t="array" aca="1" ref="R57" ca="1">INDEX('Lorri 401b'!L:L,MATCH('Retirement Calculator'!A57,'Lorri 401b'!N:N,0),0)</f>
        <v>3993414.0867031459</v>
      </c>
      <c r="S57" s="25">
        <f t="shared" ca="1" si="7"/>
        <v>6407539.1086444389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2398733.437514124</v>
      </c>
      <c r="R58" s="25">
        <f t="array" aca="1" ref="R58" ca="1">INDEX('Lorri 401b'!L:L,MATCH('Retirement Calculator'!A58,'Lorri 401b'!N:N,0),0)</f>
        <v>4010053.3120644088</v>
      </c>
      <c r="S58" s="25">
        <f t="shared" ca="1" si="7"/>
        <v>6408786.7495785328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2383277.7214851747</v>
      </c>
      <c r="R59" s="25">
        <f t="array" aca="1" ref="R59" ca="1">INDEX('Lorri 401b'!L:L,MATCH('Retirement Calculator'!A59,'Lorri 401b'!N:N,0),0)</f>
        <v>4026761.8675313438</v>
      </c>
      <c r="S59" s="25">
        <f t="shared" ca="1" si="7"/>
        <v>6410039.5890165186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2367757.6066394378</v>
      </c>
      <c r="R60" s="25">
        <f t="array" aca="1" ref="R60" ca="1">INDEX('Lorri 401b'!L:L,MATCH('Retirement Calculator'!A60,'Lorri 401b'!N:N,0),0)</f>
        <v>4043540.0419793911</v>
      </c>
      <c r="S60" s="25">
        <f t="shared" ca="1" si="7"/>
        <v>6411297.6486188285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2352172.8246485107</v>
      </c>
      <c r="R61" s="25">
        <f t="array" aca="1" ref="R61" ca="1">INDEX('Lorri 401b'!L:L,MATCH('Retirement Calculator'!A61,'Lorri 401b'!N:N,0),0)</f>
        <v>4060388.1254876386</v>
      </c>
      <c r="S61" s="25">
        <f t="shared" ca="1" si="7"/>
        <v>6412560.9501361493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2336523.1060659545</v>
      </c>
      <c r="R62" s="25">
        <f t="array" aca="1" ref="R62" ca="1">INDEX('Lorri 401b'!L:L,MATCH('Retirement Calculator'!A62,'Lorri 401b'!N:N,0),0)</f>
        <v>4077306.4093438373</v>
      </c>
      <c r="S62" s="25">
        <f t="shared" ca="1" si="7"/>
        <v>6413829.5154097918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2320808.1803226378</v>
      </c>
      <c r="R63" s="25">
        <f t="array" aca="1" ref="R63" ca="1">INDEX('Lorri 401b'!L:L,MATCH('Retirement Calculator'!A63,'Lorri 401b'!N:N,0),0)</f>
        <v>4094295.1860494367</v>
      </c>
      <c r="S63" s="25">
        <f t="shared" ca="1" si="7"/>
        <v>6415103.3663720749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2305027.7757220571</v>
      </c>
      <c r="R64" s="25">
        <f t="array" aca="1" ref="R64" ca="1">INDEX('Lorri 401b'!L:L,MATCH('Retirement Calculator'!A64,'Lorri 401b'!N:N,0),0)</f>
        <v>4111354.7493246426</v>
      </c>
      <c r="S64" s="25">
        <f t="shared" ca="1" si="7"/>
        <v>6416382.5250466997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2289181.6194356405</v>
      </c>
      <c r="R65" s="25">
        <f t="array" aca="1" ref="R65" ca="1">INDEX('Lorri 401b'!L:L,MATCH('Retirement Calculator'!A65,'Lorri 401b'!N:N,0),0)</f>
        <v>4128485.3941134955</v>
      </c>
      <c r="S65" s="25">
        <f t="shared" ca="1" si="7"/>
        <v>6417667.013549136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2273269.4374980307</v>
      </c>
      <c r="R66" s="25">
        <f t="array" aca="1" ref="R66" ca="1">INDEX('Lorri 401b'!L:L,MATCH('Retirement Calculator'!A66,'Lorri 401b'!N:N,0),0)</f>
        <v>4145687.4165889686</v>
      </c>
      <c r="S66" s="25">
        <f t="shared" ca="1" si="7"/>
        <v>6418956.8540869989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2257290.9548023473</v>
      </c>
      <c r="R67" s="25">
        <f t="array" aca="1" ref="R67" ca="1">INDEX('Lorri 401b'!L:L,MATCH('Retirement Calculator'!A67,'Lorri 401b'!N:N,0),0)</f>
        <v>4162961.1141580893</v>
      </c>
      <c r="S67" s="25">
        <f t="shared" ca="1" si="7"/>
        <v>6420252.0689604366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2241245.8950954322</v>
      </c>
      <c r="R68" s="25">
        <f t="array" aca="1" ref="R68" ca="1">INDEX('Lorri 401b'!L:L,MATCH('Retirement Calculator'!A68,'Lorri 401b'!N:N,0),0)</f>
        <v>4180306.7854670812</v>
      </c>
      <c r="S68" s="25">
        <f t="shared" ca="1" si="7"/>
        <v>6421552.6805625129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2225133.9809730714</v>
      </c>
      <c r="R69" s="25">
        <f t="array" aca="1" ref="R69" ca="1">INDEX('Lorri 401b'!L:L,MATCH('Retirement Calculator'!A69,'Lorri 401b'!N:N,0),0)</f>
        <v>4197724.7304065274</v>
      </c>
      <c r="S69" s="25">
        <f t="shared" ca="1" si="7"/>
        <v>6422858.7113795988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2208954.9338752008</v>
      </c>
      <c r="R70" s="25">
        <f t="array" aca="1" ref="R70" ca="1">INDEX('Lorri 401b'!L:L,MATCH('Retirement Calculator'!A70,'Lorri 401b'!N:N,0),0)</f>
        <v>4215215.250116555</v>
      </c>
      <c r="S70" s="25">
        <f t="shared" ca="1" si="7"/>
        <v>6424170.1839917563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2192708.4740810893</v>
      </c>
      <c r="R71" s="25">
        <f t="array" aca="1" ref="R71" ca="1">INDEX('Lorri 401b'!L:L,MATCH('Retirement Calculator'!A71,'Lorri 401b'!N:N,0),0)</f>
        <v>4232778.6469920408</v>
      </c>
      <c r="S71" s="25">
        <f t="shared" ca="1" si="7"/>
        <v>6425487.1210731305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2176394.3207045021</v>
      </c>
      <c r="R72" s="25">
        <f t="array" aca="1" ref="R72" ca="1">INDEX('Lorri 401b'!L:L,MATCH('Retirement Calculator'!A72,'Lorri 401b'!N:N,0),0)</f>
        <v>4250415.2246878408</v>
      </c>
      <c r="S72" s="25">
        <f t="shared" ca="1" si="7"/>
        <v>6426809.5453923428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2160012.1916888459</v>
      </c>
      <c r="R73" s="25">
        <f t="array" aca="1" ref="R73" ca="1">INDEX('Lorri 401b'!L:L,MATCH('Retirement Calculator'!A73,'Lorri 401b'!N:N,0),0)</f>
        <v>4268125.2881240398</v>
      </c>
      <c r="S73" s="25">
        <f t="shared" ca="1" si="7"/>
        <v>6428137.4798128856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2143561.8038022909</v>
      </c>
      <c r="R74" s="25">
        <f t="array" aca="1" ref="R74" ca="1">INDEX('Lorri 401b'!L:L,MATCH('Retirement Calculator'!A74,'Lorri 401b'!N:N,0),0)</f>
        <v>4285909.1434912235</v>
      </c>
      <c r="S74" s="25">
        <f t="shared" ca="1" si="7"/>
        <v>6429470.9472935144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2127042.8726328756</v>
      </c>
      <c r="R75" s="25">
        <f t="array" aca="1" ref="R75" ca="1">INDEX('Lorri 401b'!L:L,MATCH('Retirement Calculator'!A75,'Lorri 401b'!N:N,0),0)</f>
        <v>4303767.0982557703</v>
      </c>
      <c r="S75" s="25">
        <f t="shared" ca="1" si="7"/>
        <v>6430809.9708886463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2110455.1125835874</v>
      </c>
      <c r="R76" s="25">
        <f t="array" aca="1" ref="R76" ca="1">INDEX('Lorri 401b'!L:L,MATCH('Retirement Calculator'!A76,'Lorri 401b'!N:N,0),0)</f>
        <v>4321699.4611651693</v>
      </c>
      <c r="S76" s="25">
        <f t="shared" ca="1" si="7"/>
        <v>6432154.5737487562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2093798.2368674276</v>
      </c>
      <c r="R77" s="25">
        <f t="array" aca="1" ref="R77" ca="1">INDEX('Lorri 401b'!L:L,MATCH('Retirement Calculator'!A77,'Lorri 401b'!N:N,0),0)</f>
        <v>4339706.5422533574</v>
      </c>
      <c r="S77" s="25">
        <f t="shared" ca="1" si="7"/>
        <v>6433504.7791207852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2095412.052627821</v>
      </c>
      <c r="R78" s="25">
        <f t="array" aca="1" ref="R78" ca="1">INDEX('Lorri 401b'!L:L,MATCH('Retirement Calculator'!A78,'Lorri 401b'!N:N,0),0)</f>
        <v>4339448.5577207087</v>
      </c>
      <c r="S78" s="25">
        <f t="shared" ca="1" si="7"/>
        <v>6434860.6103485301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2097032.5926205495</v>
      </c>
      <c r="R79" s="25">
        <f t="array" aca="1" ref="R79" ca="1">INDEX('Lorri 401b'!L:L,MATCH('Retirement Calculator'!A79,'Lorri 401b'!N:N,0),0)</f>
        <v>4339189.4982525073</v>
      </c>
      <c r="S79" s="25">
        <f t="shared" ca="1" si="7"/>
        <v>6436222.090873057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2098659.8848632476</v>
      </c>
      <c r="R80" s="25">
        <f t="array" aca="1" ref="R80" ca="1">INDEX('Lorri 401b'!L:L,MATCH('Retirement Calculator'!A80,'Lorri 401b'!N:N,0),0)</f>
        <v>4338929.3593698554</v>
      </c>
      <c r="S80" s="25">
        <f t="shared" ca="1" si="7"/>
        <v>6437589.2442331035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2100293.9574902905</v>
      </c>
      <c r="R81" s="25">
        <f t="array" aca="1" ref="R81" ca="1">INDEX('Lorri 401b'!L:L,MATCH('Retirement Calculator'!A81,'Lorri 401b'!N:N,0),0)</f>
        <v>4338668.1365751922</v>
      </c>
      <c r="S81" s="25">
        <f t="shared" ca="1" si="7"/>
        <v>6438962.0940654827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2101934.8387532793</v>
      </c>
      <c r="R82" s="25">
        <f t="array" aca="1" ref="R82" ca="1">INDEX('Lorri 401b'!L:L,MATCH('Retirement Calculator'!A82,'Lorri 401b'!N:N,0),0)</f>
        <v>4338405.825352218</v>
      </c>
      <c r="S82" s="25">
        <f t="shared" ca="1" si="7"/>
        <v>6440340.6641054973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2103582.5570215303</v>
      </c>
      <c r="R83" s="25">
        <f t="array" aca="1" ref="R83" ca="1">INDEX('Lorri 401b'!L:L,MATCH('Retirement Calculator'!A83,'Lorri 401b'!N:N,0),0)</f>
        <v>4338142.4211658146</v>
      </c>
      <c r="S83" s="25">
        <f t="shared" ca="1" si="7"/>
        <v>6441724.978187345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2105237.1407825658</v>
      </c>
      <c r="R84" s="25">
        <f t="array" aca="1" ref="R84" ca="1">INDEX('Lorri 401b'!L:L,MATCH('Retirement Calculator'!A84,'Lorri 401b'!N:N,0),0)</f>
        <v>4337877.9194619684</v>
      </c>
      <c r="S84" s="25">
        <f t="shared" ca="1" si="7"/>
        <v>6443115.0602445342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2106898.6186426058</v>
      </c>
      <c r="R85" s="25">
        <f t="array" aca="1" ref="R85" ca="1">INDEX('Lorri 401b'!L:L,MATCH('Retirement Calculator'!A85,'Lorri 401b'!N:N,0),0)</f>
        <v>4337612.3156676888</v>
      </c>
      <c r="S85" s="25">
        <f t="shared" ca="1" si="7"/>
        <v>6444510.9343102947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2108567.0193270626</v>
      </c>
      <c r="R86" s="25">
        <f t="array" aca="1" ref="R86" ca="1">INDEX('Lorri 401b'!L:L,MATCH('Retirement Calculator'!A86,'Lorri 401b'!N:N,0),0)</f>
        <v>4337345.6051909337</v>
      </c>
      <c r="S86" s="25">
        <f t="shared" ca="1" si="7"/>
        <v>6445912.6245179959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2110242.3716810378</v>
      </c>
      <c r="R87" s="25">
        <f t="array" aca="1" ref="R87" ca="1">INDEX('Lorri 401b'!L:L,MATCH('Retirement Calculator'!A87,'Lorri 401b'!N:N,0),0)</f>
        <v>4337077.7834205255</v>
      </c>
      <c r="S87" s="25">
        <f t="shared" ca="1" si="7"/>
        <v>6447320.1551015638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2111924.7046698215</v>
      </c>
      <c r="R88" s="25">
        <f t="array" aca="1" ref="R88" ca="1">INDEX('Lorri 401b'!L:L,MATCH('Retirement Calculator'!A88,'Lorri 401b'!N:N,0),0)</f>
        <v>4336808.8457260737</v>
      </c>
      <c r="S88" s="25">
        <f t="shared" ca="1" si="7"/>
        <v>6448733.5503958948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2113614.0473793917</v>
      </c>
      <c r="R89" s="25">
        <f t="array" aca="1" ref="R89" ca="1">INDEX('Lorri 401b'!L:L,MATCH('Retirement Calculator'!A89,'Lorri 401b'!N:N,0),0)</f>
        <v>4336538.7874578945</v>
      </c>
      <c r="S89" s="25">
        <f t="shared" ca="1" si="7"/>
        <v>6450152.8348372858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2115310.4290169184</v>
      </c>
      <c r="R90" s="25">
        <f t="array" aca="1" ref="R90" ca="1">INDEX('Lorri 401b'!L:L,MATCH('Retirement Calculator'!A90,'Lorri 401b'!N:N,0),0)</f>
        <v>4336267.6039469317</v>
      </c>
      <c r="S90" s="25">
        <f t="shared" ca="1" si="7"/>
        <v>6451578.0329638496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2117013.878911268</v>
      </c>
      <c r="R91" s="25">
        <f t="array" aca="1" ref="R91" ca="1">INDEX('Lorri 401b'!L:L,MATCH('Retirement Calculator'!A91,'Lorri 401b'!N:N,0),0)</f>
        <v>4335995.2905046735</v>
      </c>
      <c r="S91" s="25">
        <f t="shared" ca="1" si="7"/>
        <v>6453009.1694159415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2118724.4265135108</v>
      </c>
      <c r="R92" s="25">
        <f t="array" aca="1" ref="R92" ca="1">INDEX('Lorri 401b'!L:L,MATCH('Retirement Calculator'!A92,'Lorri 401b'!N:N,0),0)</f>
        <v>4335721.8424230721</v>
      </c>
      <c r="S92" s="25">
        <f t="shared" ca="1" si="7"/>
        <v>6454446.2689365828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2120442.1013974296</v>
      </c>
      <c r="R93" s="25">
        <f t="array" aca="1" ref="R93" ca="1">INDEX('Lorri 401b'!L:L,MATCH('Retirement Calculator'!A93,'Lorri 401b'!N:N,0),0)</f>
        <v>4335447.254974464</v>
      </c>
      <c r="S93" s="25">
        <f t="shared" ca="1" si="7"/>
        <v>6455889.3563718935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2122166.9332600315</v>
      </c>
      <c r="R94" s="25">
        <f t="array" aca="1" ref="R94" ca="1">INDEX('Lorri 401b'!L:L,MATCH('Retirement Calculator'!A94,'Lorri 401b'!N:N,0),0)</f>
        <v>4335171.5234114863</v>
      </c>
      <c r="S94" s="25">
        <f t="shared" ca="1" si="7"/>
        <v>6457338.4566715173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2123898.9519220609</v>
      </c>
      <c r="R95" s="25">
        <f t="array" aca="1" ref="R95" ca="1">INDEX('Lorri 401b'!L:L,MATCH('Retirement Calculator'!A95,'Lorri 401b'!N:N,0),0)</f>
        <v>4334894.6429669969</v>
      </c>
      <c r="S95" s="25">
        <f t="shared" ca="1" si="7"/>
        <v>6458793.5948890578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2125638.1873285156</v>
      </c>
      <c r="R96" s="25">
        <f t="array" aca="1" ref="R96" ca="1">INDEX('Lorri 401b'!L:L,MATCH('Retirement Calculator'!A96,'Lorri 401b'!N:N,0),0)</f>
        <v>4334616.6088539883</v>
      </c>
      <c r="S96" s="25">
        <f t="shared" ca="1" si="7"/>
        <v>6460254.7961825039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2127384.6695491634</v>
      </c>
      <c r="R97" s="25">
        <f t="array" aca="1" ref="R97" ca="1">INDEX('Lorri 401b'!L:L,MATCH('Retirement Calculator'!A97,'Lorri 401b'!N:N,0),0)</f>
        <v>4334337.4162655091</v>
      </c>
      <c r="S97" s="25">
        <f t="shared" ca="1" si="7"/>
        <v>6461722.0858146725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2129138.4287790642</v>
      </c>
      <c r="R98" s="25">
        <f t="array" aca="1" ref="R98" ca="1">INDEX('Lorri 401b'!L:L,MATCH('Retirement Calculator'!A98,'Lorri 401b'!N:N,0),0)</f>
        <v>4334057.0603745775</v>
      </c>
      <c r="S98" s="25">
        <f t="shared" ca="1" si="7"/>
        <v>6463195.4891536422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2130899.4953390895</v>
      </c>
      <c r="R99" s="25">
        <f t="array" aca="1" ref="R99" ca="1">INDEX('Lorri 401b'!L:L,MATCH('Retirement Calculator'!A99,'Lorri 401b'!N:N,0),0)</f>
        <v>4333775.5363341011</v>
      </c>
      <c r="S99" s="25">
        <f t="shared" ca="1" si="7"/>
        <v>6464675.0316731911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2132667.8996764482</v>
      </c>
      <c r="R100" s="25">
        <f t="array" aca="1" ref="R100" ca="1">INDEX('Lorri 401b'!L:L,MATCH('Retirement Calculator'!A100,'Lorri 401b'!N:N,0),0)</f>
        <v>4333492.8392767888</v>
      </c>
      <c r="S100" s="25">
        <f t="shared" ca="1" si="7"/>
        <v>6466160.7389532365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2134443.6723652128</v>
      </c>
      <c r="R101" s="25">
        <f t="array" aca="1" ref="R101" ca="1">INDEX('Lorri 401b'!L:L,MATCH('Retirement Calculator'!A101,'Lorri 401b'!N:N,0),0)</f>
        <v>4333208.9643150708</v>
      </c>
      <c r="S101" s="25">
        <f t="shared" ca="1" si="7"/>
        <v>6467652.6366802836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2136226.844106847</v>
      </c>
      <c r="R102" s="25">
        <f t="array" aca="1" ref="R102" ca="1">INDEX('Lorri 401b'!L:L,MATCH('Retirement Calculator'!A102,'Lorri 401b'!N:N,0),0)</f>
        <v>4332923.9065410132</v>
      </c>
      <c r="S102" s="25">
        <f t="shared" ca="1" si="7"/>
        <v>6469150.7506478596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2138017.4457307379</v>
      </c>
      <c r="R103" s="25">
        <f t="array" aca="1" ref="R103" ca="1">INDEX('Lorri 401b'!L:L,MATCH('Retirement Calculator'!A103,'Lorri 401b'!N:N,0),0)</f>
        <v>4332637.6610262301</v>
      </c>
      <c r="S103" s="25">
        <f t="shared" ca="1" si="7"/>
        <v>6470655.1067569684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2139815.5081947283</v>
      </c>
      <c r="R104" s="25">
        <f t="array" aca="1" ref="R104" ca="1">INDEX('Lorri 401b'!L:L,MATCH('Retirement Calculator'!A104,'Lorri 401b'!N:N,0),0)</f>
        <v>4332350.2228218019</v>
      </c>
      <c r="S104" s="25">
        <f t="shared" ca="1" si="7"/>
        <v>6472165.7310165297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2141621.0625856523</v>
      </c>
      <c r="R105" s="25">
        <f t="array" aca="1" ref="R105" ca="1">INDEX('Lorri 401b'!L:L,MATCH('Retirement Calculator'!A105,'Lorri 401b'!N:N,0),0)</f>
        <v>4332061.5869581886</v>
      </c>
      <c r="S105" s="25">
        <f t="shared" ca="1" si="7"/>
        <v>6473682.6495438404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2143434.1401198716</v>
      </c>
      <c r="R106" s="25">
        <f t="array" aca="1" ref="R106" ca="1">INDEX('Lorri 401b'!L:L,MATCH('Retirement Calculator'!A106,'Lorri 401b'!N:N,0),0)</f>
        <v>4331771.7484451439</v>
      </c>
      <c r="S106" s="25">
        <f t="shared" ca="1" si="7"/>
        <v>6475205.888565015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2145254.772143817</v>
      </c>
      <c r="R107" s="25">
        <f t="array" aca="1" ref="R107" ca="1">INDEX('Lorri 401b'!L:L,MATCH('Retirement Calculator'!A107,'Lorri 401b'!N:N,0),0)</f>
        <v>4331480.7022716282</v>
      </c>
      <c r="S107" s="25">
        <f t="shared" ca="1" si="7"/>
        <v>6476735.4744154457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2147761.9068161952</v>
      </c>
      <c r="R108" s="25">
        <f t="array" aca="1" ref="R108" ca="1">INDEX('Lorri 401b'!L:L,MATCH('Retirement Calculator'!A108,'Lorri 401b'!N:N,0),0)</f>
        <v>4332939.6100573884</v>
      </c>
      <c r="S108" s="25">
        <f t="shared" ca="1" si="7"/>
        <v>6480701.5168735832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2150279.4878830416</v>
      </c>
      <c r="R109" s="25">
        <f t="array" aca="1" ref="R109" ca="1">INDEX('Lorri 401b'!L:L,MATCH('Retirement Calculator'!A109,'Lorri 401b'!N:N,0),0)</f>
        <v>4334404.5966255898</v>
      </c>
      <c r="S109" s="25">
        <f t="shared" ca="1" si="7"/>
        <v>6484684.0845086314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2152807.5588710001</v>
      </c>
      <c r="R110" s="25">
        <f t="array" aca="1" ref="R110" ca="1">INDEX('Lorri 401b'!L:L,MATCH('Retirement Calculator'!A110,'Lorri 401b'!N:N,0),0)</f>
        <v>4335875.6873044921</v>
      </c>
      <c r="S110" s="25">
        <f t="shared" ca="1" si="7"/>
        <v>6488683.2461754922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2155346.1634880751</v>
      </c>
      <c r="R111" s="25">
        <f t="array" aca="1" ref="R111" ca="1">INDEX('Lorri 401b'!L:L,MATCH('Retirement Calculator'!A111,'Lorri 401b'!N:N,0),0)</f>
        <v>4337352.9075278901</v>
      </c>
      <c r="S111" s="25">
        <f t="shared" ca="1" si="7"/>
        <v>6492699.0710159652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2157895.3456243877</v>
      </c>
      <c r="R112" s="25">
        <f t="array" aca="1" ref="R112" ca="1">INDEX('Lorri 401b'!L:L,MATCH('Retirement Calculator'!A112,'Lorri 401b'!N:N,0),0)</f>
        <v>4338836.2828355515</v>
      </c>
      <c r="S112" s="25">
        <f t="shared" ca="1" si="7"/>
        <v>6496731.6284599397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2160455.1493529351</v>
      </c>
      <c r="R113" s="25">
        <f t="array" aca="1" ref="R113" ca="1">INDEX('Lorri 401b'!L:L,MATCH('Retirement Calculator'!A113,'Lorri 401b'!N:N,0),0)</f>
        <v>4340325.8388736621</v>
      </c>
      <c r="S113" s="25">
        <f t="shared" ca="1" si="7"/>
        <v>6500780.9882265972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2163025.6189303515</v>
      </c>
      <c r="R114" s="25">
        <f t="array" aca="1" ref="R114" ca="1">INDEX('Lorri 401b'!L:L,MATCH('Retirement Calculator'!A114,'Lorri 401b'!N:N,0),0)</f>
        <v>4341821.6013952643</v>
      </c>
      <c r="S114" s="25">
        <f t="shared" ca="1" si="7"/>
        <v>6504847.2203256153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2165606.7987976735</v>
      </c>
      <c r="R115" s="25">
        <f t="array" aca="1" ref="R115" ca="1">INDEX('Lorri 401b'!L:L,MATCH('Retirement Calculator'!A115,'Lorri 401b'!N:N,0),0)</f>
        <v>4343323.5962607069</v>
      </c>
      <c r="S115" s="25">
        <f t="shared" ca="1" si="7"/>
        <v>6508930.3950583804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2168198.7335811094</v>
      </c>
      <c r="R116" s="25">
        <f t="array" aca="1" ref="R116" ca="1">INDEX('Lorri 401b'!L:L,MATCH('Retirement Calculator'!A116,'Lorri 401b'!N:N,0),0)</f>
        <v>4344831.8494380889</v>
      </c>
      <c r="S116" s="25">
        <f t="shared" ca="1" si="7"/>
        <v>6513030.5830191988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2170801.4680928099</v>
      </c>
      <c r="R117" s="25">
        <f t="array" aca="1" ref="R117" ca="1">INDEX('Lorri 401b'!L:L,MATCH('Retirement Calculator'!A117,'Lorri 401b'!N:N,0),0)</f>
        <v>4346346.3870037096</v>
      </c>
      <c r="S117" s="25">
        <f t="shared" ca="1" si="7"/>
        <v>6517147.855096519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2173415.0473316424</v>
      </c>
      <c r="R118" s="25">
        <f t="array" aca="1" ref="R118" ca="1">INDEX('Lorri 401b'!L:L,MATCH('Retirement Calculator'!A118,'Lorri 401b'!N:N,0),0)</f>
        <v>4347867.2351425206</v>
      </c>
      <c r="S118" s="25">
        <f t="shared" ca="1" si="7"/>
        <v>6521282.282474163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2176039.51648397</v>
      </c>
      <c r="R119" s="25">
        <f t="array" aca="1" ref="R119" ca="1">INDEX('Lorri 401b'!L:L,MATCH('Retirement Calculator'!A119,'Lorri 401b'!N:N,0),0)</f>
        <v>4349394.4201485766</v>
      </c>
      <c r="S119" s="25">
        <f t="shared" ca="1" si="7"/>
        <v>6525433.9366325466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2178674.9209244321</v>
      </c>
      <c r="R120" s="25">
        <f t="array" aca="1" ref="R120" ca="1">INDEX('Lorri 401b'!L:L,MATCH('Retirement Calculator'!A120,'Lorri 401b'!N:N,0),0)</f>
        <v>4350927.9684254909</v>
      </c>
      <c r="S120" s="25">
        <f t="shared" ca="1" si="7"/>
        <v>6529602.8893499225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2181321.3062167298</v>
      </c>
      <c r="R121" s="25">
        <f t="array" aca="1" ref="R121" ca="1">INDEX('Lorri 401b'!L:L,MATCH('Retirement Calculator'!A121,'Lorri 401b'!N:N,0),0)</f>
        <v>4352467.9064868931</v>
      </c>
      <c r="S121" s="25">
        <f t="shared" ca="1" si="7"/>
        <v>6533789.2127036229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2183978.7181144119</v>
      </c>
      <c r="R122" s="25">
        <f t="array" aca="1" ref="R122" ca="1">INDEX('Lorri 401b'!L:L,MATCH('Retirement Calculator'!A122,'Lorri 401b'!N:N,0),0)</f>
        <v>4354014.2609568844</v>
      </c>
      <c r="S122" s="25">
        <f t="shared" ca="1" si="7"/>
        <v>6537992.9790712968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2186647.2025616677</v>
      </c>
      <c r="R123" s="25">
        <f t="array" aca="1" ref="R123" ca="1">INDEX('Lorri 401b'!L:L,MATCH('Retirement Calculator'!A123,'Lorri 401b'!N:N,0),0)</f>
        <v>4355567.0585705005</v>
      </c>
      <c r="S123" s="25">
        <f t="shared" ca="1" si="7"/>
        <v>6542214.2611321677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2189326.8056941205</v>
      </c>
      <c r="R124" s="25">
        <f t="array" aca="1" ref="R124" ca="1">INDEX('Lorri 401b'!L:L,MATCH('Retirement Calculator'!A124,'Lorri 401b'!N:N,0),0)</f>
        <v>4357126.3261741735</v>
      </c>
      <c r="S124" s="25">
        <f t="shared" ca="1" si="7"/>
        <v>6546453.1318682935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2192017.5738396249</v>
      </c>
      <c r="R125" s="25">
        <f t="array" aca="1" ref="R125" ca="1">INDEX('Lorri 401b'!L:L,MATCH('Retirement Calculator'!A125,'Lorri 401b'!N:N,0),0)</f>
        <v>4358692.0907261949</v>
      </c>
      <c r="S125" s="25">
        <f t="shared" ca="1" si="7"/>
        <v>6550709.6645658202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2194719.5535190692</v>
      </c>
      <c r="R126" s="25">
        <f t="array" aca="1" ref="R126" ca="1">INDEX('Lorri 401b'!L:L,MATCH('Retirement Calculator'!A126,'Lorri 401b'!N:N,0),0)</f>
        <v>4360264.3792971829</v>
      </c>
      <c r="S126" s="25">
        <f t="shared" ca="1" si="7"/>
        <v>6554983.9328162521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2197432.7914471775</v>
      </c>
      <c r="R127" s="25">
        <f t="array" aca="1" ref="R127" ca="1">INDEX('Lorri 401b'!L:L,MATCH('Retirement Calculator'!A127,'Lorri 401b'!N:N,0),0)</f>
        <v>4361843.2190705501</v>
      </c>
      <c r="S127" s="25">
        <f t="shared" ca="1" si="7"/>
        <v>6559276.0105177276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2200157.3345333198</v>
      </c>
      <c r="R128" s="25">
        <f t="array" aca="1" ref="R128" ca="1">INDEX('Lorri 401b'!L:L,MATCH('Retirement Calculator'!A128,'Lorri 401b'!N:N,0),0)</f>
        <v>4363428.6373429727</v>
      </c>
      <c r="S128" s="25">
        <f t="shared" ca="1" si="7"/>
        <v>6563585.9718762925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2202893.2298823209</v>
      </c>
      <c r="R129" s="25">
        <f t="array" aca="1" ref="R129" ca="1">INDEX('Lorri 401b'!L:L,MATCH('Retirement Calculator'!A129,'Lorri 401b'!N:N,0),0)</f>
        <v>4365020.6615248639</v>
      </c>
      <c r="S129" s="25">
        <f t="shared" ca="1" si="7"/>
        <v>6567913.8914071843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2205640.5247952761</v>
      </c>
      <c r="R130" s="25">
        <f t="array" aca="1" ref="R130" ca="1">INDEX('Lorri 401b'!L:L,MATCH('Retirement Calculator'!A130,'Lorri 401b'!N:N,0),0)</f>
        <v>4366619.3191408468</v>
      </c>
      <c r="S130" s="25">
        <f t="shared" ca="1" si="7"/>
        <v>6572259.843936123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2208399.2667703689</v>
      </c>
      <c r="R131" s="25">
        <f t="array" aca="1" ref="R131" ca="1">INDEX('Lorri 401b'!L:L,MATCH('Retirement Calculator'!A131,'Lorri 401b'!N:N,0),0)</f>
        <v>4368224.6378302295</v>
      </c>
      <c r="S131" s="25">
        <f t="shared" ca="1" si="7"/>
        <v>6576623.9046005979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2211169.5035036909</v>
      </c>
      <c r="R132" s="25">
        <f t="array" aca="1" ref="R132" ca="1">INDEX('Lorri 401b'!L:L,MATCH('Retirement Calculator'!A132,'Lorri 401b'!N:N,0),0)</f>
        <v>4369836.6453474844</v>
      </c>
      <c r="S132" s="25">
        <f t="shared" ca="1" si="7"/>
        <v>6581006.1488511749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2213951.2828900688</v>
      </c>
      <c r="R133" s="25">
        <f t="array" aca="1" ref="R133" ca="1">INDEX('Lorri 401b'!L:L,MATCH('Retirement Calculator'!A133,'Lorri 401b'!N:N,0),0)</f>
        <v>4371455.3695627274</v>
      </c>
      <c r="S133" s="25">
        <f t="shared" ca="1" si="7"/>
        <v>6585406.6524527967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2216744.6530238898</v>
      </c>
      <c r="R134" s="25">
        <f t="array" aca="1" ref="R134" ca="1">INDEX('Lorri 401b'!L:L,MATCH('Retirement Calculator'!A134,'Lorri 401b'!N:N,0),0)</f>
        <v>4373080.8384622009</v>
      </c>
      <c r="S134" s="25">
        <f t="shared" ca="1" si="7"/>
        <v>6589825.4914860912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2219549.6621999349</v>
      </c>
      <c r="R135" s="25">
        <f t="array" aca="1" ref="R135" ca="1">INDEX('Lorri 401b'!L:L,MATCH('Retirement Calculator'!A135,'Lorri 401b'!N:N,0),0)</f>
        <v>4374713.0801487556</v>
      </c>
      <c r="S135" s="25">
        <f t="shared" ca="1" si="7"/>
        <v>6594262.7423486905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2222366.3589142137</v>
      </c>
      <c r="R136" s="25">
        <f t="array" aca="1" ref="R136" ca="1">INDEX('Lorri 401b'!L:L,MATCH('Retirement Calculator'!A136,'Lorri 401b'!N:N,0),0)</f>
        <v>4376352.1228423379</v>
      </c>
      <c r="S136" s="25">
        <f t="shared" ca="1" si="7"/>
        <v>6598718.4817565512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2225194.7918648021</v>
      </c>
      <c r="R137" s="25">
        <f t="array" aca="1" ref="R137" ca="1">INDEX('Lorri 401b'!L:L,MATCH('Retirement Calculator'!A137,'Lorri 401b'!N:N,0),0)</f>
        <v>4377997.994880477</v>
      </c>
      <c r="S137" s="25">
        <f t="shared" ca="1" si="7"/>
        <v>6603192.7867452791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2228035.0099526844</v>
      </c>
      <c r="R138" s="25">
        <f t="array" aca="1" ref="R138" ca="1">INDEX('Lorri 401b'!L:L,MATCH('Retirement Calculator'!A138,'Lorri 401b'!N:N,0),0)</f>
        <v>4379650.7247187747</v>
      </c>
      <c r="S138" s="25">
        <f t="shared" ca="1" si="7"/>
        <v>6607685.7346714586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2230887.0622825995</v>
      </c>
      <c r="R139" s="25">
        <f t="array" aca="1" ref="R139" ca="1">INDEX('Lorri 401b'!L:L,MATCH('Retirement Calculator'!A139,'Lorri 401b'!N:N,0),0)</f>
        <v>4381310.3409313988</v>
      </c>
      <c r="S139" s="25">
        <f t="shared" ca="1" si="7"/>
        <v>6612197.4032139983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2233750.9981638896</v>
      </c>
      <c r="R140" s="25">
        <f t="array" aca="1" ref="R140" ca="1">INDEX('Lorri 401b'!L:L,MATCH('Retirement Calculator'!A140,'Lorri 401b'!N:N,0),0)</f>
        <v>4382976.8722115755</v>
      </c>
      <c r="S140" s="25">
        <f t="shared" ca="1" si="7"/>
        <v>6616727.8703754656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2236626.8671113513</v>
      </c>
      <c r="R141" s="25">
        <f t="array" aca="1" ref="R141" ca="1">INDEX('Lorri 401b'!L:L,MATCH('Retirement Calculator'!A141,'Lorri 401b'!N:N,0),0)</f>
        <v>4384650.3473720858</v>
      </c>
      <c r="S141" s="25">
        <f t="shared" ca="1" si="7"/>
        <v>6621277.2144834371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2239514.7188460943</v>
      </c>
      <c r="R142" s="25">
        <f t="array" aca="1" ref="R142" ca="1">INDEX('Lorri 401b'!L:L,MATCH('Retirement Calculator'!A142,'Lorri 401b'!N:N,0),0)</f>
        <v>4386330.7953457646</v>
      </c>
      <c r="S142" s="25">
        <f t="shared" ca="1" si="7"/>
        <v>6625845.5141918585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2242414.6032963987</v>
      </c>
      <c r="R143" s="25">
        <f t="array" aca="1" ref="R143" ca="1">INDEX('Lorri 401b'!L:L,MATCH('Retirement Calculator'!A143,'Lorri 401b'!N:N,0),0)</f>
        <v>4388018.2451860011</v>
      </c>
      <c r="S143" s="25">
        <f t="shared" ca="1" si="7"/>
        <v>6630432.8484824002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2245326.5705985795</v>
      </c>
      <c r="R144" s="25">
        <f t="array" aca="1" ref="R144" ca="1">INDEX('Lorri 401b'!L:L,MATCH('Retirement Calculator'!A144,'Lorri 401b'!N:N,0),0)</f>
        <v>4389712.7260672385</v>
      </c>
      <c r="S144" s="25">
        <f t="shared" ca="1" si="7"/>
        <v>6635039.2966658175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2248250.6710978528</v>
      </c>
      <c r="R145" s="25">
        <f t="array" aca="1" ref="R145" ca="1">INDEX('Lorri 401b'!L:L,MATCH('Retirement Calculator'!A145,'Lorri 401b'!N:N,0),0)</f>
        <v>4391414.2672854811</v>
      </c>
      <c r="S145" s="25">
        <f t="shared" ca="1" si="7"/>
        <v>6639664.9383833334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2251186.955349206</v>
      </c>
      <c r="R146" s="25">
        <f t="array" aca="1" ref="R146" ca="1">INDEX('Lorri 401b'!L:L,MATCH('Retirement Calculator'!A146,'Lorri 401b'!N:N,0),0)</f>
        <v>4393122.8982587997</v>
      </c>
      <c r="S146" s="25">
        <f t="shared" ca="1" si="7"/>
        <v>6644309.8536080057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2254135.4741182732</v>
      </c>
      <c r="R147" s="25">
        <f t="array" aca="1" ref="R147" ca="1">INDEX('Lorri 401b'!L:L,MATCH('Retirement Calculator'!A147,'Lorri 401b'!N:N,0),0)</f>
        <v>4394838.6485278402</v>
      </c>
      <c r="S147" s="25">
        <f t="shared" ca="1" si="7"/>
        <v>6648974.1226461139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2257096.2783822119</v>
      </c>
      <c r="R148" s="25">
        <f t="array" aca="1" ref="R148" ca="1">INDEX('Lorri 401b'!L:L,MATCH('Retirement Calculator'!A148,'Lorri 401b'!N:N,0),0)</f>
        <v>4396561.5477563348</v>
      </c>
      <c r="S148" s="25">
        <f t="shared" ca="1" si="7"/>
        <v>6653657.8261385467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2260069.4193305834</v>
      </c>
      <c r="R149" s="25">
        <f t="array" aca="1" ref="R149" ca="1">INDEX('Lorri 401b'!L:L,MATCH('Retirement Calculator'!A149,'Lorri 401b'!N:N,0),0)</f>
        <v>4398291.6257316153</v>
      </c>
      <c r="S149" s="25">
        <f t="shared" ca="1" si="7"/>
        <v>6658361.0450621992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2263054.9483662401</v>
      </c>
      <c r="R150" s="25">
        <f t="array" aca="1" ref="R150" ca="1">INDEX('Lorri 401b'!L:L,MATCH('Retirement Calculator'!A150,'Lorri 401b'!N:N,0),0)</f>
        <v>4400028.9123651255</v>
      </c>
      <c r="S150" s="25">
        <f t="shared" ca="1" si="7"/>
        <v>6663083.8607313652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2266052.9171062117</v>
      </c>
      <c r="R151" s="25">
        <f t="array" aca="1" ref="R151" ca="1">INDEX('Lorri 401b'!L:L,MATCH('Retirement Calculator'!A151,'Lorri 401b'!N:N,0),0)</f>
        <v>4401773.4376929421</v>
      </c>
      <c r="S151" s="25">
        <f t="shared" ca="1" si="7"/>
        <v>6667826.3547991533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2269063.3773825997</v>
      </c>
      <c r="R152" s="25">
        <f t="array" aca="1" ref="R152" ca="1">INDEX('Lorri 401b'!L:L,MATCH('Retirement Calculator'!A152,'Lorri 401b'!N:N,0),0)</f>
        <v>4403525.2318762913</v>
      </c>
      <c r="S152" s="25">
        <f t="shared" ca="1" si="7"/>
        <v>6672588.6092588911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2272086.3812434729</v>
      </c>
      <c r="R153" s="25">
        <f t="array" aca="1" ref="R153" ca="1">INDEX('Lorri 401b'!L:L,MATCH('Retirement Calculator'!A153,'Lorri 401b'!N:N,0),0)</f>
        <v>4405284.3252020711</v>
      </c>
      <c r="S153" s="25">
        <f t="shared" ca="1" si="7"/>
        <v>6677370.706445544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2275121.9809537665</v>
      </c>
      <c r="R154" s="25">
        <f t="array" aca="1" ref="R154" ca="1">INDEX('Lorri 401b'!L:L,MATCH('Retirement Calculator'!A154,'Lorri 401b'!N:N,0),0)</f>
        <v>4407050.7480833754</v>
      </c>
      <c r="S154" s="25">
        <f t="shared" ca="1" si="7"/>
        <v>6682172.7290371414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2278170.2289961861</v>
      </c>
      <c r="R155" s="25">
        <f t="array" aca="1" ref="R155" ca="1">INDEX('Lorri 401b'!L:L,MATCH('Retirement Calculator'!A155,'Lorri 401b'!N:N,0),0)</f>
        <v>4408824.5310600186</v>
      </c>
      <c r="S155" s="25">
        <f t="shared" ca="1" si="7"/>
        <v>6686994.7600562051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2281231.1780721159</v>
      </c>
      <c r="R156" s="25">
        <f t="array" aca="1" ref="R156" ca="1">INDEX('Lorri 401b'!L:L,MATCH('Retirement Calculator'!A156,'Lorri 401b'!N:N,0),0)</f>
        <v>4410605.7047990644</v>
      </c>
      <c r="S156" s="25">
        <f t="shared" ca="1" si="7"/>
        <v>6691836.8828711808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2284304.8811025289</v>
      </c>
      <c r="R157" s="25">
        <f t="array" aca="1" ref="R157" ca="1">INDEX('Lorri 401b'!L:L,MATCH('Retirement Calculator'!A157,'Lorri 401b'!N:N,0),0)</f>
        <v>4412394.3000953561</v>
      </c>
      <c r="S157" s="25">
        <f t="shared" ca="1" si="7"/>
        <v>6696699.1811978854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2287391.3912289017</v>
      </c>
      <c r="R158" s="25">
        <f t="array" aca="1" ref="R158" ca="1">INDEX('Lorri 401b'!L:L,MATCH('Retirement Calculator'!A158,'Lorri 401b'!N:N,0),0)</f>
        <v>4414190.3478720486</v>
      </c>
      <c r="S158" s="25">
        <f t="shared" ca="1" si="7"/>
        <v>6701581.7391009498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2290490.7618141347</v>
      </c>
      <c r="R159" s="25">
        <f t="array" aca="1" ref="R159" ca="1">INDEX('Lorri 401b'!L:L,MATCH('Retirement Calculator'!A159,'Lorri 401b'!N:N,0),0)</f>
        <v>4415993.8791811448</v>
      </c>
      <c r="S159" s="25">
        <f t="shared" ca="1" si="7"/>
        <v>6706484.640995279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2293603.0464434726</v>
      </c>
      <c r="R160" s="25">
        <f t="array" aca="1" ref="R160" ca="1">INDEX('Lorri 401b'!L:L,MATCH('Retirement Calculator'!A160,'Lorri 401b'!N:N,0),0)</f>
        <v>4417804.9252040284</v>
      </c>
      <c r="S160" s="25">
        <f t="shared" ca="1" si="7"/>
        <v>6711407.971647501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2296728.2989254328</v>
      </c>
      <c r="R161" s="25">
        <f t="array" aca="1" ref="R161" ca="1">INDEX('Lorri 401b'!L:L,MATCH('Retirement Calculator'!A161,'Lorri 401b'!N:N,0),0)</f>
        <v>4419623.5172520075</v>
      </c>
      <c r="S161" s="25">
        <f t="shared" ca="1" si="7"/>
        <v>6716351.8161774408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2299866.5732927346</v>
      </c>
      <c r="R162" s="25">
        <f t="array" aca="1" ref="R162" ca="1">INDEX('Lorri 401b'!L:L,MATCH('Retirement Calculator'!A162,'Lorri 401b'!N:N,0),0)</f>
        <v>4421449.6867668526</v>
      </c>
      <c r="S162" s="25">
        <f t="shared" ca="1" si="7"/>
        <v>6721316.2600595877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2303017.9238032335</v>
      </c>
      <c r="R163" s="25">
        <f t="array" aca="1" ref="R163" ca="1">INDEX('Lorri 401b'!L:L,MATCH('Retirement Calculator'!A163,'Lorri 401b'!N:N,0),0)</f>
        <v>4423283.4653213434</v>
      </c>
      <c r="S163" s="25">
        <f t="shared" ca="1" si="7"/>
        <v>6726301.3891245769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2306182.4049408594</v>
      </c>
      <c r="R164" s="25">
        <f t="array" aca="1" ref="R164" ca="1">INDEX('Lorri 401b'!L:L,MATCH('Retirement Calculator'!A164,'Lorri 401b'!N:N,0),0)</f>
        <v>4425124.8846198115</v>
      </c>
      <c r="S164" s="25">
        <f t="shared" ca="1" si="7"/>
        <v>6731307.289560671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2309360.0714165587</v>
      </c>
      <c r="R165" s="25">
        <f t="array" aca="1" ref="R165" ca="1">INDEX('Lorri 401b'!L:L,MATCH('Retirement Calculator'!A165,'Lorri 401b'!N:N,0),0)</f>
        <v>4426973.9764986895</v>
      </c>
      <c r="S165" s="25">
        <f t="shared" ca="1" si="7"/>
        <v>6736334.0479152482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2312550.9781692401</v>
      </c>
      <c r="R166" s="25">
        <f t="array" aca="1" ref="R166" ca="1">INDEX('Lorri 401b'!L:L,MATCH('Retirement Calculator'!A166,'Lorri 401b'!N:N,0),0)</f>
        <v>4428830.7729270626</v>
      </c>
      <c r="S166" s="25">
        <f t="shared" ca="1" si="7"/>
        <v>6741381.7510963026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2315755.1803667243</v>
      </c>
      <c r="R167" s="25">
        <f t="array" aca="1" ref="R167" ca="1">INDEX('Lorri 401b'!L:L,MATCH('Retirement Calculator'!A167,'Lorri 401b'!N:N,0),0)</f>
        <v>4430695.3060072213</v>
      </c>
      <c r="S167" s="25">
        <f t="shared" ca="1" si="7"/>
        <v>6746450.4863739461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2318972.7334066979</v>
      </c>
      <c r="R168" s="25">
        <f t="array" aca="1" ref="R168" ca="1">INDEX('Lorri 401b'!L:L,MATCH('Retirement Calculator'!A168,'Lorri 401b'!N:N,0),0)</f>
        <v>4432567.6079752138</v>
      </c>
      <c r="S168" s="25">
        <f t="shared" ca="1" si="7"/>
        <v>6751540.3413819112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2322203.6929176715</v>
      </c>
      <c r="R169" s="25">
        <f t="array" aca="1" ref="R169" ca="1">INDEX('Lorri 401b'!L:L,MATCH('Retirement Calculator'!A169,'Lorri 401b'!N:N,0),0)</f>
        <v>4434447.7112014061</v>
      </c>
      <c r="S169" s="25">
        <f t="shared" ca="1" si="7"/>
        <v>6756651.4041190781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2325448.1147599407</v>
      </c>
      <c r="R170" s="25">
        <f t="array" aca="1" ref="R170" ca="1">INDEX('Lorri 401b'!L:L,MATCH('Retirement Calculator'!A170,'Lorri 401b'!N:N,0),0)</f>
        <v>4436335.6481910404</v>
      </c>
      <c r="S170" s="25">
        <f t="shared" ca="1" si="7"/>
        <v>6761783.762950981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2328706.0550265526</v>
      </c>
      <c r="R171" s="25">
        <f t="array" aca="1" ref="R171" ca="1">INDEX('Lorri 401b'!L:L,MATCH('Retirement Calculator'!A171,'Lorri 401b'!N:N,0),0)</f>
        <v>4438231.4515847983</v>
      </c>
      <c r="S171" s="25">
        <f t="shared" ca="1" si="7"/>
        <v>6766937.5066113509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2331977.5700442758</v>
      </c>
      <c r="R172" s="25">
        <f t="array" aca="1" ref="R172" ca="1">INDEX('Lorri 401b'!L:L,MATCH('Retirement Calculator'!A172,'Lorri 401b'!N:N,0),0)</f>
        <v>4440135.1541593634</v>
      </c>
      <c r="S172" s="25">
        <f t="shared" ca="1" si="7"/>
        <v>6772112.7242036387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2335262.7163745728</v>
      </c>
      <c r="R173" s="25">
        <f t="array" aca="1" ref="R173" ca="1">INDEX('Lorri 401b'!L:L,MATCH('Retirement Calculator'!A173,'Lorri 401b'!N:N,0),0)</f>
        <v>4442046.7888279893</v>
      </c>
      <c r="S173" s="25">
        <f t="shared" ca="1" si="7"/>
        <v>6777309.5052025616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2338561.5508145792</v>
      </c>
      <c r="R174" s="25">
        <f t="array" aca="1" ref="R174" ca="1">INDEX('Lorri 401b'!L:L,MATCH('Retirement Calculator'!A174,'Lorri 401b'!N:N,0),0)</f>
        <v>4443966.3886410678</v>
      </c>
      <c r="S174" s="25">
        <f t="shared" ca="1" si="7"/>
        <v>6782527.939455647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2341874.1303980858</v>
      </c>
      <c r="R175" s="25">
        <f t="array" aca="1" ref="R175" ca="1">INDEX('Lorri 401b'!L:L,MATCH('Retirement Calculator'!A175,'Lorri 401b'!N:N,0),0)</f>
        <v>4445893.9867867008</v>
      </c>
      <c r="S175" s="25">
        <f t="shared" ca="1" si="7"/>
        <v>6787768.1171847861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2345200.5123965237</v>
      </c>
      <c r="R176" s="25">
        <f t="array" aca="1" ref="R176" ca="1">INDEX('Lorri 401b'!L:L,MATCH('Retirement Calculator'!A176,'Lorri 401b'!N:N,0),0)</f>
        <v>4447829.6165912738</v>
      </c>
      <c r="S176" s="25">
        <f t="shared" ca="1" si="7"/>
        <v>6793030.1289877975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2348540.7543199551</v>
      </c>
      <c r="R177" s="25">
        <f t="array" aca="1" ref="R177" ca="1">INDEX('Lorri 401b'!L:L,MATCH('Retirement Calculator'!A177,'Lorri 401b'!N:N,0),0)</f>
        <v>4449773.3115200326</v>
      </c>
      <c r="S177" s="25">
        <f t="shared" ca="1" si="7"/>
        <v>6798314.0658399872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2351894.9139180672</v>
      </c>
      <c r="R178" s="25">
        <f t="array" aca="1" ref="R178" ca="1">INDEX('Lorri 401b'!L:L,MATCH('Retirement Calculator'!A178,'Lorri 401b'!N:N,0),0)</f>
        <v>4451725.1051776614</v>
      </c>
      <c r="S178" s="25">
        <f t="shared" ca="1" si="7"/>
        <v>6803620.0190957282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2355263.0491811717</v>
      </c>
      <c r="R179" s="25">
        <f t="array" aca="1" ref="R179" ca="1">INDEX('Lorri 401b'!L:L,MATCH('Retirement Calculator'!A179,'Lorri 401b'!N:N,0),0)</f>
        <v>4453685.0313088642</v>
      </c>
      <c r="S179" s="25">
        <f t="shared" ca="1" si="7"/>
        <v>6808948.0804900359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2358645.2183412057</v>
      </c>
      <c r="R180" s="25">
        <f t="array" aca="1" ref="R180" ca="1">INDEX('Lorri 401b'!L:L,MATCH('Retirement Calculator'!A180,'Lorri 401b'!N:N,0),0)</f>
        <v>4455653.1237989469</v>
      </c>
      <c r="S180" s="25">
        <f t="shared" ca="1" si="7"/>
        <v>6814298.3421401531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2362041.4798727399</v>
      </c>
      <c r="R181" s="25">
        <f t="array" aca="1" ref="R181" ca="1">INDEX('Lorri 401b'!L:L,MATCH('Retirement Calculator'!A181,'Lorri 401b'!N:N,0),0)</f>
        <v>4457629.4166744044</v>
      </c>
      <c r="S181" s="25">
        <f t="shared" ca="1" si="7"/>
        <v>6819670.8965471443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2365451.8924939889</v>
      </c>
      <c r="R182" s="25">
        <f t="array" aca="1" ref="R182" ca="1">INDEX('Lorri 401b'!L:L,MATCH('Retirement Calculator'!A182,'Lorri 401b'!N:N,0),0)</f>
        <v>4459613.9441035101</v>
      </c>
      <c r="S182" s="25">
        <f t="shared" ca="1" si="7"/>
        <v>6825065.8365974985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2368876.5151678263</v>
      </c>
      <c r="R183" s="25">
        <f t="array" aca="1" ref="R183" ca="1">INDEX('Lorri 401b'!L:L,MATCH('Retirement Calculator'!A183,'Lorri 401b'!N:N,0),0)</f>
        <v>4461606.7403969038</v>
      </c>
      <c r="S183" s="25">
        <f t="shared" ca="1" si="7"/>
        <v>6830483.2555647306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2372315.4071028046</v>
      </c>
      <c r="R184" s="25">
        <f t="array" aca="1" ref="R184" ca="1">INDEX('Lorri 401b'!L:L,MATCH('Retirement Calculator'!A184,'Lorri 401b'!N:N,0),0)</f>
        <v>4463607.8400081862</v>
      </c>
      <c r="S184" s="25">
        <f t="shared" ca="1" si="7"/>
        <v>6835923.2471109908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2375768.6277541788</v>
      </c>
      <c r="R185" s="25">
        <f t="array" aca="1" ref="R185" ca="1">INDEX('Lorri 401b'!L:L,MATCH('Retirement Calculator'!A185,'Lorri 401b'!N:N,0),0)</f>
        <v>4465617.2775345156</v>
      </c>
      <c r="S185" s="25">
        <f t="shared" ca="1" si="7"/>
        <v>6841385.9052886944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2379236.2368249334</v>
      </c>
      <c r="R186" s="25">
        <f t="array" aca="1" ref="R186" ca="1">INDEX('Lorri 401b'!L:L,MATCH('Retirement Calculator'!A186,'Lorri 401b'!N:N,0),0)</f>
        <v>4467635.0877172053</v>
      </c>
      <c r="S186" s="25">
        <f t="shared" ca="1" si="7"/>
        <v>6846871.3245421387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2382718.2942668162</v>
      </c>
      <c r="R187" s="25">
        <f t="array" aca="1" ref="R187" ca="1">INDEX('Lorri 401b'!L:L,MATCH('Retirement Calculator'!A187,'Lorri 401b'!N:N,0),0)</f>
        <v>4469661.305442323</v>
      </c>
      <c r="S187" s="25">
        <f t="shared" ca="1" si="7"/>
        <v>6852379.5997091392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2386214.8602813738</v>
      </c>
      <c r="R188" s="25">
        <f t="array" aca="1" ref="R188" ca="1">INDEX('Lorri 401b'!L:L,MATCH('Retirement Calculator'!A188,'Lorri 401b'!N:N,0),0)</f>
        <v>4471695.9657412944</v>
      </c>
      <c r="S188" s="25">
        <f t="shared" ca="1" si="7"/>
        <v>6857910.8260226678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2389725.9953209921</v>
      </c>
      <c r="R189" s="25">
        <f t="array" aca="1" ref="R189" ca="1">INDEX('Lorri 401b'!L:L,MATCH('Retirement Calculator'!A189,'Lorri 401b'!N:N,0),0)</f>
        <v>4473739.1037915116</v>
      </c>
      <c r="S189" s="25">
        <f t="shared" ca="1" si="7"/>
        <v>6863465.0991125032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2393251.7600899418</v>
      </c>
      <c r="R190" s="25">
        <f t="array" aca="1" ref="R190" ca="1">INDEX('Lorri 401b'!L:L,MATCH('Retirement Calculator'!A190,'Lorri 401b'!N:N,0),0)</f>
        <v>4475790.754916938</v>
      </c>
      <c r="S190" s="25">
        <f t="shared" ca="1" si="7"/>
        <v>6869042.5150068793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2396792.2155454289</v>
      </c>
      <c r="R191" s="25">
        <f t="array" aca="1" ref="R191" ca="1">INDEX('Lorri 401b'!L:L,MATCH('Retirement Calculator'!A191,'Lorri 401b'!N:N,0),0)</f>
        <v>4477850.9545887206</v>
      </c>
      <c r="S191" s="25">
        <f t="shared" ca="1" si="7"/>
        <v>6874643.1701341495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2400347.4228986474</v>
      </c>
      <c r="R192" s="25">
        <f t="array" aca="1" ref="R192" ca="1">INDEX('Lorri 401b'!L:L,MATCH('Retirement Calculator'!A192,'Lorri 401b'!N:N,0),0)</f>
        <v>4479919.7384258024</v>
      </c>
      <c r="S192" s="25">
        <f t="shared" ca="1" si="7"/>
        <v>6880267.1613244498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2403917.4436158375</v>
      </c>
      <c r="R193" s="25">
        <f t="array" aca="1" ref="R193" ca="1">INDEX('Lorri 401b'!L:L,MATCH('Retirement Calculator'!A193,'Lorri 401b'!N:N,0),0)</f>
        <v>4481997.1421955386</v>
      </c>
      <c r="S193" s="25">
        <f t="shared" ca="1" si="7"/>
        <v>6885914.5858113766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2407502.3394193491</v>
      </c>
      <c r="R194" s="25">
        <f t="array" aca="1" ref="R194" ca="1">INDEX('Lorri 401b'!L:L,MATCH('Retirement Calculator'!A194,'Lorri 401b'!N:N,0),0)</f>
        <v>4484083.2018143153</v>
      </c>
      <c r="S194" s="25">
        <f t="shared" ca="1" si="7"/>
        <v>6891585.5412336644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2411102.1722887089</v>
      </c>
      <c r="R195" s="25">
        <f t="array" aca="1" ref="R195" ca="1">INDEX('Lorri 401b'!L:L,MATCH('Retirement Calculator'!A195,'Lorri 401b'!N:N,0),0)</f>
        <v>4486177.95334817</v>
      </c>
      <c r="S195" s="25">
        <f t="shared" ca="1" si="7"/>
        <v>6897280.1256368794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2414717.0044616908</v>
      </c>
      <c r="R196" s="25">
        <f t="array" aca="1" ref="R196" ca="1">INDEX('Lorri 401b'!L:L,MATCH('Retirement Calculator'!A196,'Lorri 401b'!N:N,0),0)</f>
        <v>4488281.4330134159</v>
      </c>
      <c r="S196" s="25">
        <f t="shared" ca="1" si="7"/>
        <v>6902998.4374751067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2418346.8984353933</v>
      </c>
      <c r="R197" s="25">
        <f t="array" aca="1" ref="R197" ca="1">INDEX('Lorri 401b'!L:L,MATCH('Retirement Calculator'!A197,'Lorri 401b'!N:N,0),0)</f>
        <v>4490393.6771772671</v>
      </c>
      <c r="S197" s="25">
        <f t="shared" ca="1" si="7"/>
        <v>6908740.5756126605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2421991.9169673198</v>
      </c>
      <c r="R198" s="25">
        <f t="array" aca="1" ref="R198" ca="1">INDEX('Lorri 401b'!L:L,MATCH('Retirement Calculator'!A198,'Lorri 401b'!N:N,0),0)</f>
        <v>4492514.722358468</v>
      </c>
      <c r="S198" s="25">
        <f t="shared" ca="1" si="7"/>
        <v>6914506.6393257882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2425652.1230764627</v>
      </c>
      <c r="R199" s="25">
        <f t="array" aca="1" ref="R199" ca="1">INDEX('Lorri 401b'!L:L,MATCH('Retirement Calculator'!A199,'Lorri 401b'!N:N,0),0)</f>
        <v>4494644.605227924</v>
      </c>
      <c r="S199" s="25">
        <f t="shared" ca="1" si="7"/>
        <v>6920296.7283043861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2429327.5800443934</v>
      </c>
      <c r="R200" s="25">
        <f t="array" aca="1" ref="R200" ca="1">INDEX('Lorri 401b'!L:L,MATCH('Retirement Calculator'!A200,'Lorri 401b'!N:N,0),0)</f>
        <v>4496783.3626093362</v>
      </c>
      <c r="S200" s="25">
        <f t="shared" ca="1" si="7"/>
        <v>6926110.9426537296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2433018.3514163573</v>
      </c>
      <c r="R201" s="25">
        <f t="array" aca="1" ref="R201" ca="1">INDEX('Lorri 401b'!L:L,MATCH('Retirement Calculator'!A201,'Lorri 401b'!N:N,0),0)</f>
        <v>4498931.0314798374</v>
      </c>
      <c r="S201" s="25">
        <f t="shared" ca="1" si="7"/>
        <v>6931949.3828961942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2436724.5010023713</v>
      </c>
      <c r="R202" s="25">
        <f t="array" aca="1" ref="R202" ca="1">INDEX('Lorri 401b'!L:L,MATCH('Retirement Calculator'!A202,'Lorri 401b'!N:N,0),0)</f>
        <v>4501087.6489706319</v>
      </c>
      <c r="S202" s="25">
        <f t="shared" ca="1" si="7"/>
        <v>6937812.1499730032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2440446.0928783268</v>
      </c>
      <c r="R203" s="25">
        <f t="array" aca="1" ref="R203" ca="1">INDEX('Lorri 401b'!L:L,MATCH('Retirement Calculator'!A203,'Lorri 401b'!N:N,0),0)</f>
        <v>4503253.2523676381</v>
      </c>
      <c r="S203" s="25">
        <f t="shared" ca="1" si="7"/>
        <v>6943699.3452459648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2444183.1913870987</v>
      </c>
      <c r="R204" s="25">
        <f t="array" aca="1" ref="R204" ca="1">INDEX('Lorri 401b'!L:L,MATCH('Retirement Calculator'!A204,'Lorri 401b'!N:N,0),0)</f>
        <v>4505427.8791121319</v>
      </c>
      <c r="S204" s="25">
        <f t="shared" ca="1" si="7"/>
        <v>6949611.0704992302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2447935.8611396574</v>
      </c>
      <c r="R205" s="25">
        <f t="array" aca="1" ref="R205" ca="1">INDEX('Lorri 401b'!L:L,MATCH('Retirement Calculator'!A205,'Lorri 401b'!N:N,0),0)</f>
        <v>4507611.5668013943</v>
      </c>
      <c r="S205" s="25">
        <f t="shared" ca="1" si="7"/>
        <v>6955547.4279410522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2451704.1670161849</v>
      </c>
      <c r="R206" s="25">
        <f t="array" aca="1" ref="R206" ca="1">INDEX('Lorri 401b'!L:L,MATCH('Retirement Calculator'!A206,'Lorri 401b'!N:N,0),0)</f>
        <v>4509804.3531893622</v>
      </c>
      <c r="S206" s="25">
        <f t="shared" ca="1" si="7"/>
        <v>6961508.5202055471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2455488.1741671981</v>
      </c>
      <c r="R207" s="25">
        <f t="array" aca="1" ref="R207" ca="1">INDEX('Lorri 401b'!L:L,MATCH('Retirement Calculator'!A207,'Lorri 401b'!N:N,0),0)</f>
        <v>4512006.2761872802</v>
      </c>
      <c r="S207" s="25">
        <f t="shared" ca="1" si="7"/>
        <v>6967494.4503544783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2459287.9480146738</v>
      </c>
      <c r="R208" s="25">
        <f t="array" aca="1" ref="R208" ca="1">INDEX('Lorri 401b'!L:L,MATCH('Retirement Calculator'!A208,'Lorri 401b'!N:N,0),0)</f>
        <v>4514217.3738643564</v>
      </c>
      <c r="S208" s="25">
        <f t="shared" ca="1" si="7"/>
        <v>6973505.3218790302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2463103.5542531805</v>
      </c>
      <c r="R209" s="25">
        <f t="array" aca="1" ref="R209" ca="1">INDEX('Lorri 401b'!L:L,MATCH('Retirement Calculator'!A209,'Lorri 401b'!N:N,0),0)</f>
        <v>4516437.6844484201</v>
      </c>
      <c r="S209" s="25">
        <f t="shared" ca="1" si="7"/>
        <v>6979541.2387016006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2466935.0588510144</v>
      </c>
      <c r="R210" s="25">
        <f t="array" aca="1" ref="R210" ca="1">INDEX('Lorri 401b'!L:L,MATCH('Retirement Calculator'!A210,'Lorri 401b'!N:N,0),0)</f>
        <v>4518667.2463265844</v>
      </c>
      <c r="S210" s="25">
        <f t="shared" ca="1" si="7"/>
        <v>6985602.3051775992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2470782.5280513391</v>
      </c>
      <c r="R211" s="25">
        <f t="array" aca="1" ref="R211" ca="1">INDEX('Lorri 401b'!L:L,MATCH('Retirement Calculator'!A211,'Lorri 401b'!N:N,0),0)</f>
        <v>4520906.098045907</v>
      </c>
      <c r="S211" s="25">
        <f t="shared" ca="1" si="7"/>
        <v>6991688.6260972461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2474646.0283733322</v>
      </c>
      <c r="R212" s="25">
        <f t="array" aca="1" ref="R212" ca="1">INDEX('Lorri 401b'!L:L,MATCH('Retirement Calculator'!A212,'Lorri 401b'!N:N,0),0)</f>
        <v>4523154.2783140605</v>
      </c>
      <c r="S212" s="25">
        <f t="shared" ca="1" si="7"/>
        <v>6997800.3066873923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2478525.6266133334</v>
      </c>
      <c r="R213" s="25">
        <f t="array" aca="1" ref="R213" ca="1">INDEX('Lorri 401b'!L:L,MATCH('Retirement Calculator'!A213,'Lorri 401b'!N:N,0),0)</f>
        <v>4525411.8259999976</v>
      </c>
      <c r="S213" s="25">
        <f t="shared" ca="1" si="7"/>
        <v>7003937.4526133314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2482421.3898460013</v>
      </c>
      <c r="R214" s="25">
        <f t="array" aca="1" ref="R214" ca="1">INDEX('Lorri 401b'!L:L,MATCH('Retirement Calculator'!A214,'Lorri 401b'!N:N,0),0)</f>
        <v>4527678.7801346267</v>
      </c>
      <c r="S214" s="25">
        <f t="shared" ca="1" si="7"/>
        <v>7010100.1699806284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2486333.3854254722</v>
      </c>
      <c r="R215" s="25">
        <f t="array" aca="1" ref="R215" ca="1">INDEX('Lorri 401b'!L:L,MATCH('Retirement Calculator'!A215,'Lorri 401b'!N:N,0),0)</f>
        <v>4529955.1799114831</v>
      </c>
      <c r="S215" s="25">
        <f t="shared" ca="1" si="7"/>
        <v>7016288.5653369557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2490261.6809865241</v>
      </c>
      <c r="R216" s="25">
        <f t="array" aca="1" ref="R216" ca="1">INDEX('Lorri 401b'!L:L,MATCH('Retirement Calculator'!A216,'Lorri 401b'!N:N,0),0)</f>
        <v>4532241.0646874094</v>
      </c>
      <c r="S216" s="25">
        <f t="shared" ca="1" si="7"/>
        <v>7022502.745673934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2494206.3444457469</v>
      </c>
      <c r="R217" s="25">
        <f t="array" aca="1" ref="R217" ca="1">INDEX('Lorri 401b'!L:L,MATCH('Retirement Calculator'!A217,'Lorri 401b'!N:N,0),0)</f>
        <v>4534536.4739832357</v>
      </c>
      <c r="S217" s="25">
        <f t="shared" ca="1" si="7"/>
        <v>7028742.818428982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2498167.4440027163</v>
      </c>
      <c r="R218" s="25">
        <f t="array" aca="1" ref="R218" ca="1">INDEX('Lorri 401b'!L:L,MATCH('Retirement Calculator'!A218,'Lorri 401b'!N:N,0),0)</f>
        <v>4536841.4474844616</v>
      </c>
      <c r="S218" s="25">
        <f t="shared" ca="1" si="7"/>
        <v>7035008.8914871775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2502145.0481411736</v>
      </c>
      <c r="R219" s="25">
        <f t="array" aca="1" ref="R219" ca="1">INDEX('Lorri 401b'!L:L,MATCH('Retirement Calculator'!A219,'Lorri 401b'!N:N,0),0)</f>
        <v>4539156.0250419425</v>
      </c>
      <c r="S219" s="25">
        <f t="shared" ca="1" si="7"/>
        <v>7041301.0731831156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2506139.2256302075</v>
      </c>
      <c r="R220" s="25">
        <f t="array" aca="1" ref="R220" ca="1">INDEX('Lorri 401b'!L:L,MATCH('Retirement Calculator'!A220,'Lorri 401b'!N:N,0),0)</f>
        <v>4541480.2466725791</v>
      </c>
      <c r="S220" s="25">
        <f t="shared" ca="1" si="7"/>
        <v>7047619.472302787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2510150.0455254456</v>
      </c>
      <c r="R221" s="25">
        <f t="array" aca="1" ref="R221" ca="1">INDEX('Lorri 401b'!L:L,MATCH('Retirement Calculator'!A221,'Lorri 401b'!N:N,0),0)</f>
        <v>4543814.1525600106</v>
      </c>
      <c r="S221" s="25">
        <f t="shared" ca="1" si="7"/>
        <v>7053964.1980854562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2514177.5771702472</v>
      </c>
      <c r="R222" s="25">
        <f t="array" aca="1" ref="R222" ca="1">INDEX('Lorri 401b'!L:L,MATCH('Retirement Calculator'!A222,'Lorri 401b'!N:N,0),0)</f>
        <v>4546157.7830553064</v>
      </c>
      <c r="S222" s="25">
        <f t="shared" ca="1" si="7"/>
        <v>7060335.3602255536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2518221.8901969022</v>
      </c>
      <c r="R223" s="25">
        <f t="array" aca="1" ref="R223" ca="1">INDEX('Lorri 401b'!L:L,MATCH('Retirement Calculator'!A223,'Lorri 401b'!N:N,0),0)</f>
        <v>4548511.178677666</v>
      </c>
      <c r="S223" s="25">
        <f t="shared" ca="1" si="7"/>
        <v>7066733.0688745677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2522283.054527835</v>
      </c>
      <c r="R224" s="25">
        <f t="array" aca="1" ref="R224" ca="1">INDEX('Lorri 401b'!L:L,MATCH('Retirement Calculator'!A224,'Lorri 401b'!N:N,0),0)</f>
        <v>4550874.3801151188</v>
      </c>
      <c r="S224" s="25">
        <f t="shared" ca="1" si="7"/>
        <v>7073157.4346429538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2526361.1403768132</v>
      </c>
      <c r="R225" s="25">
        <f t="array" aca="1" ref="R225" ca="1">INDEX('Lorri 401b'!L:L,MATCH('Retirement Calculator'!A225,'Lorri 401b'!N:N,0),0)</f>
        <v>4553247.4282252276</v>
      </c>
      <c r="S225" s="25">
        <f t="shared" ca="1" si="7"/>
        <v>7079608.5686020404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2530456.2182501624</v>
      </c>
      <c r="R226" s="25">
        <f t="array" aca="1" ref="R226" ca="1">INDEX('Lorri 401b'!L:L,MATCH('Retirement Calculator'!A226,'Lorri 401b'!N:N,0),0)</f>
        <v>4555630.3640357945</v>
      </c>
      <c r="S226" s="25">
        <f t="shared" ca="1" si="7"/>
        <v>7086086.5822859574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2534568.3589479839</v>
      </c>
      <c r="R227" s="25">
        <f t="array" aca="1" ref="R227" ca="1">INDEX('Lorri 401b'!L:L,MATCH('Retirement Calculator'!A227,'Lorri 401b'!N:N,0),0)</f>
        <v>4558023.2287455723</v>
      </c>
      <c r="S227" s="25">
        <f t="shared" ca="1" si="7"/>
        <v>7092591.5876935562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2538697.6335653798</v>
      </c>
      <c r="R228" s="25">
        <f t="array" aca="1" ref="R228" ca="1">INDEX('Lorri 401b'!L:L,MATCH('Retirement Calculator'!A228,'Lorri 401b'!N:N,0),0)</f>
        <v>4560426.0637249742</v>
      </c>
      <c r="S228" s="25">
        <f t="shared" ca="1" si="7"/>
        <v>7099123.6972903535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2542844.1134936814</v>
      </c>
      <c r="R229" s="25">
        <f t="array" aca="1" ref="R229" ca="1">INDEX('Lorri 401b'!L:L,MATCH('Retirement Calculator'!A229,'Lorri 401b'!N:N,0),0)</f>
        <v>4562838.9105167901</v>
      </c>
      <c r="S229" s="25">
        <f t="shared" ca="1" si="7"/>
        <v>7105683.024010472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2547007.8704216843</v>
      </c>
      <c r="R230" s="25">
        <f t="array" aca="1" ref="R230" ca="1">INDEX('Lorri 401b'!L:L,MATCH('Retirement Calculator'!A230,'Lorri 401b'!N:N,0),0)</f>
        <v>4565261.8108369056</v>
      </c>
      <c r="S230" s="25">
        <f t="shared" ca="1" si="7"/>
        <v>7112269.68125859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2551188.9763368871</v>
      </c>
      <c r="R231" s="25">
        <f t="array" aca="1" ref="R231" ca="1">INDEX('Lorri 401b'!L:L,MATCH('Retirement Calculator'!A231,'Lorri 401b'!N:N,0),0)</f>
        <v>4567694.8065750217</v>
      </c>
      <c r="S231" s="25">
        <f t="shared" ca="1" si="7"/>
        <v>7118883.7829119088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2555387.5035267365</v>
      </c>
      <c r="R232" s="25">
        <f t="array" aca="1" ref="R232" ca="1">INDEX('Lorri 401b'!L:L,MATCH('Retirement Calculator'!A232,'Lorri 401b'!N:N,0),0)</f>
        <v>4570137.9397953795</v>
      </c>
      <c r="S232" s="25">
        <f t="shared" ca="1" si="7"/>
        <v>7125525.4433221165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2559603.524579877</v>
      </c>
      <c r="R233" s="25">
        <f t="array" aca="1" ref="R233" ca="1">INDEX('Lorri 401b'!L:L,MATCH('Retirement Calculator'!A233,'Lorri 401b'!N:N,0),0)</f>
        <v>4572591.2527374895</v>
      </c>
      <c r="S233" s="25">
        <f t="shared" ca="1" si="7"/>
        <v>7132194.7773173666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2563837.1123874057</v>
      </c>
      <c r="R234" s="25">
        <f t="array" aca="1" ref="R234" ca="1">INDEX('Lorri 401b'!L:L,MATCH('Retirement Calculator'!A234,'Lorri 401b'!N:N,0),0)</f>
        <v>4575054.7878168579</v>
      </c>
      <c r="S234" s="25">
        <f t="shared" ca="1" si="7"/>
        <v>7138891.9002042636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2568088.3401441323</v>
      </c>
      <c r="R235" s="25">
        <f t="array" aca="1" ref="R235" ca="1">INDEX('Lorri 401b'!L:L,MATCH('Retirement Calculator'!A235,'Lorri 401b'!N:N,0),0)</f>
        <v>4577528.5876257233</v>
      </c>
      <c r="S235" s="25">
        <f t="shared" ca="1" si="7"/>
        <v>7145616.9277698556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2572357.2813498452</v>
      </c>
      <c r="R236" s="25">
        <f t="array" aca="1" ref="R236" ca="1">INDEX('Lorri 401b'!L:L,MATCH('Retirement Calculator'!A236,'Lorri 401b'!N:N,0),0)</f>
        <v>4580012.6949337926</v>
      </c>
      <c r="S236" s="25">
        <f t="shared" ca="1" si="7"/>
        <v>7152369.9762836378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2576644.0098105818</v>
      </c>
      <c r="R237" s="25">
        <f t="array" aca="1" ref="R237" ca="1">INDEX('Lorri 401b'!L:L,MATCH('Retirement Calculator'!A237,'Lorri 401b'!N:N,0),0)</f>
        <v>4582507.1526889792</v>
      </c>
      <c r="S237" s="25">
        <f t="shared" ca="1" si="7"/>
        <v>7159151.162499561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2580948.5996399052</v>
      </c>
      <c r="R238" s="25">
        <f t="array" aca="1" ref="R238" ca="1">INDEX('Lorri 401b'!L:L,MATCH('Retirement Calculator'!A238,'Lorri 401b'!N:N,0),0)</f>
        <v>4585012.0040181456</v>
      </c>
      <c r="S238" s="25">
        <f t="shared" ca="1" si="7"/>
        <v>7165960.6036580503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2585271.1252601836</v>
      </c>
      <c r="R239" s="25">
        <f t="array" aca="1" ref="R239" ca="1">INDEX('Lorri 401b'!L:L,MATCH('Retirement Calculator'!A239,'Lorri 401b'!N:N,0),0)</f>
        <v>4587527.2922278503</v>
      </c>
      <c r="S239" s="25">
        <f t="shared" ca="1" si="7"/>
        <v>7172798.4174880339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2589611.66140388</v>
      </c>
      <c r="R240" s="25">
        <f t="array" aca="1" ref="R240" ca="1">INDEX('Lorri 401b'!L:L,MATCH('Retirement Calculator'!A240,'Lorri 401b'!N:N,0),0)</f>
        <v>4590053.0608050954</v>
      </c>
      <c r="S240" s="25">
        <f t="shared" ca="1" si="7"/>
        <v>7179664.7222089749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2593970.2831148417</v>
      </c>
      <c r="R241" s="25">
        <f t="array" aca="1" ref="R241" ca="1">INDEX('Lorri 401b'!L:L,MATCH('Retirement Calculator'!A241,'Lorri 401b'!N:N,0),0)</f>
        <v>4592589.3534180792</v>
      </c>
      <c r="S241" s="25">
        <f t="shared" ca="1" si="7"/>
        <v>7186559.6365329213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2598347.0657495991</v>
      </c>
      <c r="R242" s="25">
        <f t="array" aca="1" ref="R242" ca="1">INDEX('Lorri 401b'!L:L,MATCH('Retirement Calculator'!A242,'Lorri 401b'!N:N,0),0)</f>
        <v>4595136.2139169499</v>
      </c>
      <c r="S242" s="25">
        <f t="shared" ca="1" si="7"/>
        <v>7193483.2796665486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2602742.084978668</v>
      </c>
      <c r="R243" s="25">
        <f t="array" aca="1" ref="R243" ca="1">INDEX('Lorri 401b'!L:L,MATCH('Retirement Calculator'!A243,'Lorri 401b'!N:N,0),0)</f>
        <v>4597693.6863345662</v>
      </c>
      <c r="S243" s="25">
        <f t="shared" ca="1" si="7"/>
        <v>7200435.7713132342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2607155.4167878581</v>
      </c>
      <c r="R244" s="25">
        <f t="array" aca="1" ref="R244" ca="1">INDEX('Lorri 401b'!L:L,MATCH('Retirement Calculator'!A244,'Lorri 401b'!N:N,0),0)</f>
        <v>4600261.8148872554</v>
      </c>
      <c r="S244" s="25">
        <f t="shared" ca="1" si="7"/>
        <v>7207417.2316751136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2611587.1374795865</v>
      </c>
      <c r="R245" s="25">
        <f t="array" aca="1" ref="R245" ca="1">INDEX('Lorri 401b'!L:L,MATCH('Retirement Calculator'!A245,'Lorri 401b'!N:N,0),0)</f>
        <v>4602840.643975581</v>
      </c>
      <c r="S245" s="25">
        <f t="shared" ca="1" si="7"/>
        <v>7214427.7814551676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2616037.3236741973</v>
      </c>
      <c r="R246" s="25">
        <f t="array" aca="1" ref="R246" ca="1">INDEX('Lorri 401b'!L:L,MATCH('Retirement Calculator'!A246,'Lorri 401b'!N:N,0),0)</f>
        <v>4605430.2181851082</v>
      </c>
      <c r="S246" s="25">
        <f t="shared" ca="1" si="7"/>
        <v>7221467.5418593055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2620506.0523112854</v>
      </c>
      <c r="R247" s="25">
        <f t="array" aca="1" ref="R247" ca="1">INDEX('Lorri 401b'!L:L,MATCH('Retirement Calculator'!A247,'Lorri 401b'!N:N,0),0)</f>
        <v>4608030.5822871746</v>
      </c>
      <c r="S247" s="25">
        <f t="shared" ca="1" si="7"/>
        <v>7228536.63459846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2624993.4006510279</v>
      </c>
      <c r="R248" s="25">
        <f t="array" aca="1" ref="R248" ca="1">INDEX('Lorri 401b'!L:L,MATCH('Retirement Calculator'!A248,'Lorri 401b'!N:N,0),0)</f>
        <v>4610641.781239667</v>
      </c>
      <c r="S248" s="25">
        <f t="shared" ca="1" si="7"/>
        <v>7235635.1818906944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2629499.4462755197</v>
      </c>
      <c r="R249" s="25">
        <f t="array" aca="1" ref="R249" ca="1">INDEX('Lorri 401b'!L:L,MATCH('Retirement Calculator'!A249,'Lorri 401b'!N:N,0),0)</f>
        <v>4613263.8601877941</v>
      </c>
      <c r="S249" s="25">
        <f t="shared" ca="1" si="7"/>
        <v>7242763.3064633142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2634024.2670901134</v>
      </c>
      <c r="R250" s="25">
        <f t="array" aca="1" ref="R250" ca="1">INDEX('Lorri 401b'!L:L,MATCH('Retirement Calculator'!A250,'Lorri 401b'!N:N,0),0)</f>
        <v>4615896.8644648725</v>
      </c>
      <c r="S250" s="25">
        <f t="shared" ca="1" si="7"/>
        <v>7249921.1315549854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2638567.9413247681</v>
      </c>
      <c r="R251" s="25">
        <f t="array" aca="1" ref="R251" ca="1">INDEX('Lorri 401b'!L:L,MATCH('Retirement Calculator'!A251,'Lorri 401b'!N:N,0),0)</f>
        <v>4618540.839593105</v>
      </c>
      <c r="S251" s="25">
        <f t="shared" ca="1" si="7"/>
        <v>7257108.7809178736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2643130.5475354004</v>
      </c>
      <c r="R252" s="25">
        <f t="array" aca="1" ref="R252" ca="1">INDEX('Lorri 401b'!L:L,MATCH('Retirement Calculator'!A252,'Lorri 401b'!N:N,0),0)</f>
        <v>4621195.8312843721</v>
      </c>
      <c r="S252" s="25">
        <f t="shared" ca="1" si="7"/>
        <v>7264326.378819773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2647712.1646052436</v>
      </c>
      <c r="R253" s="25">
        <f t="array" aca="1" ref="R253" ca="1">INDEX('Lorri 401b'!L:L,MATCH('Retirement Calculator'!A253,'Lorri 401b'!N:N,0),0)</f>
        <v>4623861.8854410192</v>
      </c>
      <c r="S253" s="25">
        <f t="shared" ca="1" si="7"/>
        <v>7271574.0500462633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2652312.8717462113</v>
      </c>
      <c r="R254" s="25">
        <f t="array" aca="1" ref="R254" ca="1">INDEX('Lorri 401b'!L:L,MATCH('Retirement Calculator'!A254,'Lorri 401b'!N:N,0),0)</f>
        <v>4626539.0481566526</v>
      </c>
      <c r="S254" s="25">
        <f t="shared" ca="1" si="7"/>
        <v>7278851.9199028639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2656932.7485002661</v>
      </c>
      <c r="R255" s="25">
        <f t="array" aca="1" ref="R255" ca="1">INDEX('Lorri 401b'!L:L,MATCH('Retirement Calculator'!A255,'Lorri 401b'!N:N,0),0)</f>
        <v>4629227.3657169342</v>
      </c>
      <c r="S255" s="25">
        <f t="shared" ca="1" si="7"/>
        <v>7286160.1142172003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2661571.8747407962</v>
      </c>
      <c r="R256" s="25">
        <f t="array" aca="1" ref="R256" ca="1">INDEX('Lorri 401b'!L:L,MATCH('Retirement Calculator'!A256,'Lorri 401b'!N:N,0),0)</f>
        <v>4631926.8846003832</v>
      </c>
      <c r="S256" s="25">
        <f t="shared" ca="1" si="7"/>
        <v>7293498.7593411794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2666230.3306739954</v>
      </c>
      <c r="R257" s="25">
        <f t="array" aca="1" ref="R257" ca="1">INDEX('Lorri 401b'!L:L,MATCH('Retirement Calculator'!A257,'Lorri 401b'!N:N,0),0)</f>
        <v>4634637.65147918</v>
      </c>
      <c r="S257" s="25">
        <f t="shared" ca="1" si="7"/>
        <v>7300867.9821531754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2670908.1968402495</v>
      </c>
      <c r="R258" s="25">
        <f t="array" aca="1" ref="R258" ca="1">INDEX('Lorri 401b'!L:L,MATCH('Retirement Calculator'!A258,'Lorri 401b'!N:N,0),0)</f>
        <v>4637359.7132199723</v>
      </c>
      <c r="S258" s="25">
        <f t="shared" ca="1" si="7"/>
        <v>7308267.9100602213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2675605.5541155296</v>
      </c>
      <c r="R259" s="25">
        <f t="array" aca="1" ref="R259" ca="1">INDEX('Lorri 401b'!L:L,MATCH('Retirement Calculator'!A259,'Lorri 401b'!N:N,0),0)</f>
        <v>4640093.1168846842</v>
      </c>
      <c r="S259" s="25">
        <f t="shared" ca="1" si="7"/>
        <v>7315698.6710002143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2680322.4837127901</v>
      </c>
      <c r="R260" s="25">
        <f t="array" aca="1" ref="R260" ca="1">INDEX('Lorri 401b'!L:L,MATCH('Retirement Calculator'!A260,'Lorri 401b'!N:N,0),0)</f>
        <v>4642837.9097313322</v>
      </c>
      <c r="S260" s="25">
        <f t="shared" ca="1" si="7"/>
        <v>7323160.3934441227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2685059.0671833726</v>
      </c>
      <c r="R261" s="25">
        <f t="array" aca="1" ref="R261" ca="1">INDEX('Lorri 401b'!L:L,MATCH('Retirement Calculator'!A261,'Lorri 401b'!N:N,0),0)</f>
        <v>4645594.1392148416</v>
      </c>
      <c r="S261" s="25">
        <f t="shared" ca="1" si="7"/>
        <v>7330653.2063982142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2689815.3864184157</v>
      </c>
      <c r="R262" s="25">
        <f t="array" aca="1" ref="R262" ca="1">INDEX('Lorri 401b'!L:L,MATCH('Retirement Calculator'!A262,'Lorri 401b'!N:N,0),0)</f>
        <v>4648361.8529878659</v>
      </c>
      <c r="S262" s="25">
        <f t="shared" ca="1" si="7"/>
        <v>7338177.2394062821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2694591.5236502714</v>
      </c>
      <c r="R263" s="25">
        <f t="array" aca="1" ref="R263" ca="1">INDEX('Lorri 401b'!L:L,MATCH('Retirement Calculator'!A263,'Lorri 401b'!N:N,0),0)</f>
        <v>4651141.0989016108</v>
      </c>
      <c r="S263" s="25">
        <f t="shared" ca="1" si="7"/>
        <v>7345732.6225518826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2699387.5614539264</v>
      </c>
      <c r="R264" s="25">
        <f t="array" aca="1" ref="R264" ca="1">INDEX('Lorri 401b'!L:L,MATCH('Retirement Calculator'!A264,'Lorri 401b'!N:N,0),0)</f>
        <v>4653931.9250066634</v>
      </c>
      <c r="S264" s="25">
        <f t="shared" ca="1" si="7"/>
        <v>7353319.4864605898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2704203.5827484303</v>
      </c>
      <c r="R265" s="25">
        <f t="array" aca="1" ref="R265" ca="1">INDEX('Lorri 401b'!L:L,MATCH('Retirement Calculator'!A265,'Lorri 401b'!N:N,0),0)</f>
        <v>4656734.37955382</v>
      </c>
      <c r="S265" s="25">
        <f t="shared" ca="1" si="7"/>
        <v>7360937.9623022508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2709039.6707983278</v>
      </c>
      <c r="R266" s="25">
        <f t="array" aca="1" ref="R266" ca="1">INDEX('Lorri 401b'!L:L,MATCH('Retirement Calculator'!A266,'Lorri 401b'!N:N,0),0)</f>
        <v>4659548.5109949233</v>
      </c>
      <c r="S266" s="25">
        <f t="shared" ref="S266:S520" ca="1" si="267">SUM(Q266:R266)</f>
        <v>7368588.1817932511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2713895.9092150996</v>
      </c>
      <c r="R267" s="25">
        <f t="array" aca="1" ref="R267" ca="1">INDEX('Lorri 401b'!L:L,MATCH('Retirement Calculator'!A267,'Lorri 401b'!N:N,0),0)</f>
        <v>4662374.3679836979</v>
      </c>
      <c r="S267" s="25">
        <f t="shared" ca="1" si="267"/>
        <v>7376270.2771987971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2718772.3819586085</v>
      </c>
      <c r="R268" s="25">
        <f t="array" aca="1" ref="R268" ca="1">INDEX('Lorri 401b'!L:L,MATCH('Retirement Calculator'!A268,'Lorri 401b'!N:N,0),0)</f>
        <v>4665211.9993765922</v>
      </c>
      <c r="S268" s="25">
        <f t="shared" ca="1" si="267"/>
        <v>7383984.3813352007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2723669.1733385483</v>
      </c>
      <c r="R269" s="25">
        <f t="array" aca="1" ref="R269" ca="1">INDEX('Lorri 401b'!L:L,MATCH('Retirement Calculator'!A269,'Lorri 401b'!N:N,0),0)</f>
        <v>4668061.4542336231</v>
      </c>
      <c r="S269" s="25">
        <f t="shared" ca="1" si="267"/>
        <v>7391730.6275721714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2728586.3680159044</v>
      </c>
      <c r="R270" s="25">
        <f t="array" aca="1" ref="R270" ca="1">INDEX('Lorri 401b'!L:L,MATCH('Retirement Calculator'!A270,'Lorri 401b'!N:N,0),0)</f>
        <v>4670922.7818192253</v>
      </c>
      <c r="S270" s="25">
        <f t="shared" ca="1" si="267"/>
        <v>7399509.1498351302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2733524.0510044163</v>
      </c>
      <c r="R271" s="25">
        <f t="array" aca="1" ref="R271" ca="1">INDEX('Lorri 401b'!L:L,MATCH('Retirement Calculator'!A271,'Lorri 401b'!N:N,0),0)</f>
        <v>4673796.0316031007</v>
      </c>
      <c r="S271" s="25">
        <f t="shared" ca="1" si="267"/>
        <v>7407320.082607517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2738482.3076720471</v>
      </c>
      <c r="R272" s="25">
        <f t="array" aca="1" ref="R272" ca="1">INDEX('Lorri 401b'!L:L,MATCH('Retirement Calculator'!A272,'Lorri 401b'!N:N,0),0)</f>
        <v>4676681.2532610763</v>
      </c>
      <c r="S272" s="25">
        <f t="shared" ca="1" si="267"/>
        <v>7415163.5609331233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2743461.2237424594</v>
      </c>
      <c r="R273" s="25">
        <f t="array" aca="1" ref="R273" ca="1">INDEX('Lorri 401b'!L:L,MATCH('Retirement Calculator'!A273,'Lorri 401b'!N:N,0),0)</f>
        <v>4679578.4966759598</v>
      </c>
      <c r="S273" s="25">
        <f t="shared" ca="1" si="267"/>
        <v>7423039.7204184197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2748460.8852964989</v>
      </c>
      <c r="R274" s="25">
        <f t="array" aca="1" ref="R274" ca="1">INDEX('Lorri 401b'!L:L,MATCH('Retirement Calculator'!A274,'Lorri 401b'!N:N,0),0)</f>
        <v>4682487.811938405</v>
      </c>
      <c r="S274" s="25">
        <f t="shared" ca="1" si="267"/>
        <v>7430948.6972349044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2753481.37877368</v>
      </c>
      <c r="R275" s="25">
        <f t="array" aca="1" ref="R275" ca="1">INDEX('Lorri 401b'!L:L,MATCH('Retirement Calculator'!A275,'Lorri 401b'!N:N,0),0)</f>
        <v>4685409.2493477771</v>
      </c>
      <c r="S275" s="25">
        <f t="shared" ca="1" si="267"/>
        <v>7438890.6281214571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2758522.7909736829</v>
      </c>
      <c r="R276" s="25">
        <f t="array" aca="1" ref="R276" ca="1">INDEX('Lorri 401b'!L:L,MATCH('Retirement Calculator'!A276,'Lorri 401b'!N:N,0),0)</f>
        <v>4688342.8594130222</v>
      </c>
      <c r="S276" s="25">
        <f t="shared" ca="1" si="267"/>
        <v>7446865.6503867051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2763585.2090578522</v>
      </c>
      <c r="R277" s="25">
        <f t="array" aca="1" ref="R277" ca="1">INDEX('Lorri 401b'!L:L,MATCH('Retirement Calculator'!A277,'Lorri 401b'!N:N,0),0)</f>
        <v>4691288.6928535383</v>
      </c>
      <c r="S277" s="25">
        <f t="shared" ca="1" si="267"/>
        <v>7454873.9019113909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2768668.7205507057</v>
      </c>
      <c r="R278" s="25">
        <f t="array" aca="1" ref="R278" ca="1">INDEX('Lorri 401b'!L:L,MATCH('Retirement Calculator'!A278,'Lorri 401b'!N:N,0),0)</f>
        <v>4694246.8006000565</v>
      </c>
      <c r="S278" s="25">
        <f t="shared" ca="1" si="267"/>
        <v>7462915.5211507622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2773773.4133414458</v>
      </c>
      <c r="R279" s="25">
        <f t="array" aca="1" ref="R279" ca="1">INDEX('Lorri 401b'!L:L,MATCH('Retirement Calculator'!A279,'Lorri 401b'!N:N,0),0)</f>
        <v>4697217.233795519</v>
      </c>
      <c r="S279" s="25">
        <f t="shared" ca="1" si="267"/>
        <v>7470990.6471369648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2778899.3756854809</v>
      </c>
      <c r="R280" s="25">
        <f t="array" aca="1" ref="R280" ca="1">INDEX('Lorri 401b'!L:L,MATCH('Retirement Calculator'!A280,'Lorri 401b'!N:N,0),0)</f>
        <v>4700200.0437959628</v>
      </c>
      <c r="S280" s="25">
        <f t="shared" ca="1" si="267"/>
        <v>7479099.4194814432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2784046.6962059494</v>
      </c>
      <c r="R281" s="25">
        <f t="array" aca="1" ref="R281" ca="1">INDEX('Lorri 401b'!L:L,MATCH('Retirement Calculator'!A281,'Lorri 401b'!N:N,0),0)</f>
        <v>4703195.2821714086</v>
      </c>
      <c r="S281" s="25">
        <f t="shared" ca="1" si="267"/>
        <v>7487241.9783773581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2789215.4638952534</v>
      </c>
      <c r="R282" s="25">
        <f t="array" aca="1" ref="R282" ca="1">INDEX('Lorri 401b'!L:L,MATCH('Retirement Calculator'!A282,'Lorri 401b'!N:N,0),0)</f>
        <v>4706203.0007067518</v>
      </c>
      <c r="S282" s="25">
        <f t="shared" ca="1" si="267"/>
        <v>7495418.4646020047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2794405.7681165962</v>
      </c>
      <c r="R283" s="25">
        <f t="array" aca="1" ref="R283" ca="1">INDEX('Lorri 401b'!L:L,MATCH('Retirement Calculator'!A283,'Lorri 401b'!N:N,0),0)</f>
        <v>4709223.2514026584</v>
      </c>
      <c r="S283" s="25">
        <f t="shared" ca="1" si="267"/>
        <v>7503629.0195192546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2799617.6986055276</v>
      </c>
      <c r="R284" s="25">
        <f t="array" aca="1" ref="R284" ca="1">INDEX('Lorri 401b'!L:L,MATCH('Retirement Calculator'!A284,'Lorri 401b'!N:N,0),0)</f>
        <v>4712256.0864764648</v>
      </c>
      <c r="S284" s="25">
        <f t="shared" ca="1" si="267"/>
        <v>7511873.7850819919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2804851.3454714962</v>
      </c>
      <c r="R285" s="25">
        <f t="array" aca="1" ref="R285" ca="1">INDEX('Lorri 401b'!L:L,MATCH('Retirement Calculator'!A285,'Lorri 401b'!N:N,0),0)</f>
        <v>4715301.5583630791</v>
      </c>
      <c r="S285" s="25">
        <f t="shared" ca="1" si="267"/>
        <v>7520152.9038345758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2810106.7991994065</v>
      </c>
      <c r="R286" s="25">
        <f t="array" aca="1" ref="R286" ca="1">INDEX('Lorri 401b'!L:L,MATCH('Retirement Calculator'!A286,'Lorri 401b'!N:N,0),0)</f>
        <v>4718359.7197158877</v>
      </c>
      <c r="S286" s="25">
        <f t="shared" ca="1" si="267"/>
        <v>7528466.5189152937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2815384.150651183</v>
      </c>
      <c r="R287" s="25">
        <f t="array" aca="1" ref="R287" ca="1">INDEX('Lorri 401b'!L:L,MATCH('Retirement Calculator'!A287,'Lorri 401b'!N:N,0),0)</f>
        <v>4721430.6234076656</v>
      </c>
      <c r="S287" s="25">
        <f t="shared" ca="1" si="267"/>
        <v>7536814.7740588486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2820683.491067342</v>
      </c>
      <c r="R288" s="25">
        <f t="array" aca="1" ref="R288" ca="1">INDEX('Lorri 401b'!L:L,MATCH('Retirement Calculator'!A288,'Lorri 401b'!N:N,0),0)</f>
        <v>4724514.3225314934</v>
      </c>
      <c r="S288" s="25">
        <f t="shared" ca="1" si="267"/>
        <v>7545197.8135988358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2826004.9120685682</v>
      </c>
      <c r="R289" s="25">
        <f t="array" aca="1" ref="R289" ca="1">INDEX('Lorri 401b'!L:L,MATCH('Retirement Calculator'!A289,'Lorri 401b'!N:N,0),0)</f>
        <v>4727610.8704016702</v>
      </c>
      <c r="S289" s="25">
        <f t="shared" ca="1" si="267"/>
        <v>7553615.7824702384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2831348.5056572994</v>
      </c>
      <c r="R290" s="25">
        <f t="array" aca="1" ref="R290" ca="1">INDEX('Lorri 401b'!L:L,MATCH('Retirement Calculator'!A290,'Lorri 401b'!N:N,0),0)</f>
        <v>4730720.3205546392</v>
      </c>
      <c r="S290" s="25">
        <f t="shared" ca="1" si="267"/>
        <v>7562068.8262119386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2836714.3642193172</v>
      </c>
      <c r="R291" s="25">
        <f t="array" aca="1" ref="R291" ca="1">INDEX('Lorri 401b'!L:L,MATCH('Retirement Calculator'!A291,'Lorri 401b'!N:N,0),0)</f>
        <v>4733842.7267499128</v>
      </c>
      <c r="S291" s="25">
        <f t="shared" ca="1" si="267"/>
        <v>7570557.09096923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2842102.5805253433</v>
      </c>
      <c r="R292" s="25">
        <f t="array" aca="1" ref="R292" ca="1">INDEX('Lorri 401b'!L:L,MATCH('Retirement Calculator'!A292,'Lorri 401b'!N:N,0),0)</f>
        <v>4736978.1429709997</v>
      </c>
      <c r="S292" s="25">
        <f t="shared" ca="1" si="267"/>
        <v>7579080.723496343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2847513.2477326444</v>
      </c>
      <c r="R293" s="25">
        <f t="array" aca="1" ref="R293" ca="1">INDEX('Lorri 401b'!L:L,MATCH('Retirement Calculator'!A293,'Lorri 401b'!N:N,0),0)</f>
        <v>4740126.6234263415</v>
      </c>
      <c r="S293" s="25">
        <f t="shared" ca="1" si="267"/>
        <v>7587639.8711589854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2852946.459386643</v>
      </c>
      <c r="R294" s="25">
        <f t="array" aca="1" ref="R294" ca="1">INDEX('Lorri 401b'!L:L,MATCH('Retirement Calculator'!A294,'Lorri 401b'!N:N,0),0)</f>
        <v>4743288.2225502469</v>
      </c>
      <c r="S294" s="25">
        <f t="shared" ca="1" si="267"/>
        <v>7596234.6819368899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2858402.309422533</v>
      </c>
      <c r="R295" s="25">
        <f t="array" aca="1" ref="R295" ca="1">INDEX('Lorri 401b'!L:L,MATCH('Retirement Calculator'!A295,'Lorri 401b'!N:N,0),0)</f>
        <v>4746462.9950038353</v>
      </c>
      <c r="S295" s="25">
        <f t="shared" ca="1" si="267"/>
        <v>7604865.3044263683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2863880.892166906</v>
      </c>
      <c r="R296" s="25">
        <f t="array" aca="1" ref="R296" ca="1">INDEX('Lorri 401b'!L:L,MATCH('Retirement Calculator'!A296,'Lorri 401b'!N:N,0),0)</f>
        <v>4749650.9956759801</v>
      </c>
      <c r="S296" s="25">
        <f t="shared" ca="1" si="267"/>
        <v>7613531.8878428861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2869382.3023393806</v>
      </c>
      <c r="R297" s="25">
        <f t="array" aca="1" ref="R297" ca="1">INDEX('Lorri 401b'!L:L,MATCH('Retirement Calculator'!A297,'Lorri 401b'!N:N,0),0)</f>
        <v>4752852.2796842586</v>
      </c>
      <c r="S297" s="25">
        <f t="shared" ca="1" si="267"/>
        <v>7622234.5820236392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2874906.6350542405</v>
      </c>
      <c r="R298" s="25">
        <f t="array" aca="1" ref="R298" ca="1">INDEX('Lorri 401b'!L:L,MATCH('Retirement Calculator'!A298,'Lorri 401b'!N:N,0),0)</f>
        <v>4756066.9023759048</v>
      </c>
      <c r="S298" s="25">
        <f t="shared" ca="1" si="267"/>
        <v>7630973.5374301448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2880453.9858220788</v>
      </c>
      <c r="R299" s="25">
        <f t="array" aca="1" ref="R299" ca="1">INDEX('Lorri 401b'!L:L,MATCH('Retirement Calculator'!A299,'Lorri 401b'!N:N,0),0)</f>
        <v>4759294.9193287669</v>
      </c>
      <c r="S299" s="25">
        <f t="shared" ca="1" si="267"/>
        <v>7639748.9051508456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2886024.4505514498</v>
      </c>
      <c r="R300" s="25">
        <f t="array" aca="1" ref="R300" ca="1">INDEX('Lorri 401b'!L:L,MATCH('Retirement Calculator'!A300,'Lorri 401b'!N:N,0),0)</f>
        <v>4762536.3863522653</v>
      </c>
      <c r="S300" s="25">
        <f t="shared" ca="1" si="267"/>
        <v>7648560.8369037155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2891618.1255505267</v>
      </c>
      <c r="R301" s="25">
        <f t="array" aca="1" ref="R301" ca="1">INDEX('Lorri 401b'!L:L,MATCH('Retirement Calculator'!A301,'Lorri 401b'!N:N,0),0)</f>
        <v>4765791.3594883615</v>
      </c>
      <c r="S301" s="25">
        <f t="shared" ca="1" si="267"/>
        <v>7657409.4850388877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2897235.1075287662</v>
      </c>
      <c r="R302" s="25">
        <f t="array" aca="1" ref="R302" ca="1">INDEX('Lorri 401b'!L:L,MATCH('Retirement Calculator'!A302,'Lorri 401b'!N:N,0),0)</f>
        <v>4769059.8950125249</v>
      </c>
      <c r="S302" s="25">
        <f t="shared" ca="1" si="267"/>
        <v>7666295.0025412906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2902875.4935985818</v>
      </c>
      <c r="R303" s="25">
        <f t="array" aca="1" ref="R303" ca="1">INDEX('Lorri 401b'!L:L,MATCH('Retirement Calculator'!A303,'Lorri 401b'!N:N,0),0)</f>
        <v>4772342.0494347056</v>
      </c>
      <c r="S303" s="25">
        <f t="shared" ca="1" si="267"/>
        <v>7675217.5430332869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2908539.3812770215</v>
      </c>
      <c r="R304" s="25">
        <f t="array" aca="1" ref="R304" ca="1">INDEX('Lorri 401b'!L:L,MATCH('Retirement Calculator'!A304,'Lorri 401b'!N:N,0),0)</f>
        <v>4775637.8795003127</v>
      </c>
      <c r="S304" s="25">
        <f t="shared" ca="1" si="267"/>
        <v>7684177.2607773338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2914226.868487455</v>
      </c>
      <c r="R305" s="25">
        <f t="array" aca="1" ref="R305" ca="1">INDEX('Lorri 401b'!L:L,MATCH('Retirement Calculator'!A305,'Lorri 401b'!N:N,0),0)</f>
        <v>4778947.4421911929</v>
      </c>
      <c r="S305" s="25">
        <f t="shared" ca="1" si="267"/>
        <v>7693174.3106786478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2919938.0535612651</v>
      </c>
      <c r="R306" s="25">
        <f t="array" aca="1" ref="R306" ca="1">INDEX('Lorri 401b'!L:L,MATCH('Retirement Calculator'!A306,'Lorri 401b'!N:N,0),0)</f>
        <v>4782270.7947266186</v>
      </c>
      <c r="S306" s="25">
        <f t="shared" ca="1" si="267"/>
        <v>7702208.8482878841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2925673.0352395494</v>
      </c>
      <c r="R307" s="25">
        <f t="array" aca="1" ref="R307" ca="1">INDEX('Lorri 401b'!L:L,MATCH('Retirement Calculator'!A307,'Lorri 401b'!N:N,0),0)</f>
        <v>4785607.9945642753</v>
      </c>
      <c r="S307" s="25">
        <f t="shared" ca="1" si="267"/>
        <v>7711281.0298038246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2931431.9126748266</v>
      </c>
      <c r="R308" s="25">
        <f t="array" aca="1" ref="R308" ca="1">INDEX('Lorri 401b'!L:L,MATCH('Retirement Calculator'!A308,'Lorri 401b'!N:N,0),0)</f>
        <v>4788959.0994012551</v>
      </c>
      <c r="S308" s="25">
        <f t="shared" ca="1" si="267"/>
        <v>7720391.0120760817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2937214.7854327508</v>
      </c>
      <c r="R309" s="25">
        <f t="array" aca="1" ref="R309" ca="1">INDEX('Lorri 401b'!L:L,MATCH('Retirement Calculator'!A309,'Lorri 401b'!N:N,0),0)</f>
        <v>4792324.1671750555</v>
      </c>
      <c r="S309" s="25">
        <f t="shared" ca="1" si="267"/>
        <v>7729538.9526078068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2943021.7534938329</v>
      </c>
      <c r="R310" s="25">
        <f t="array" aca="1" ref="R310" ca="1">INDEX('Lorri 401b'!L:L,MATCH('Retirement Calculator'!A310,'Lorri 401b'!N:N,0),0)</f>
        <v>4795703.2560645808</v>
      </c>
      <c r="S310" s="25">
        <f t="shared" ca="1" si="267"/>
        <v>7738725.0095584132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2948852.9172551697</v>
      </c>
      <c r="R311" s="25">
        <f t="array" aca="1" ref="R311" ca="1">INDEX('Lorri 401b'!L:L,MATCH('Retirement Calculator'!A311,'Lorri 401b'!N:N,0),0)</f>
        <v>4799096.4244911456</v>
      </c>
      <c r="S311" s="25">
        <f t="shared" ca="1" si="267"/>
        <v>7747949.3417463154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2954708.3775321785</v>
      </c>
      <c r="R312" s="25">
        <f t="array" aca="1" ref="R312" ca="1">INDEX('Lorri 401b'!L:L,MATCH('Retirement Calculator'!A312,'Lorri 401b'!N:N,0),0)</f>
        <v>4802503.7311194874</v>
      </c>
      <c r="S312" s="25">
        <f t="shared" ca="1" si="267"/>
        <v>7757212.108651666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2960588.2355603417</v>
      </c>
      <c r="R313" s="25">
        <f t="array" aca="1" ref="R313" ca="1">INDEX('Lorri 401b'!L:L,MATCH('Retirement Calculator'!A313,'Lorri 401b'!N:N,0),0)</f>
        <v>4805925.2348587811</v>
      </c>
      <c r="S313" s="25">
        <f t="shared" ca="1" si="267"/>
        <v>7766513.4704191228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2966492.5929969554</v>
      </c>
      <c r="R314" s="25">
        <f t="array" aca="1" ref="R314" ca="1">INDEX('Lorri 401b'!L:L,MATCH('Retirement Calculator'!A314,'Lorri 401b'!N:N,0),0)</f>
        <v>4809360.9948636545</v>
      </c>
      <c r="S314" s="25">
        <f t="shared" ca="1" si="267"/>
        <v>7775853.5878606103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2972421.5519228885</v>
      </c>
      <c r="R315" s="25">
        <f t="array" aca="1" ref="R315" ca="1">INDEX('Lorri 401b'!L:L,MATCH('Retirement Calculator'!A315,'Lorri 401b'!N:N,0),0)</f>
        <v>4812811.0705352155</v>
      </c>
      <c r="S315" s="25">
        <f t="shared" ca="1" si="267"/>
        <v>7785232.622458104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2978375.214844346</v>
      </c>
      <c r="R316" s="25">
        <f t="array" aca="1" ref="R316" ca="1">INDEX('Lorri 401b'!L:L,MATCH('Retirement Calculator'!A316,'Lorri 401b'!N:N,0),0)</f>
        <v>4816275.5215220749</v>
      </c>
      <c r="S316" s="25">
        <f t="shared" ca="1" si="267"/>
        <v>7794650.736366421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2984353.6846946431</v>
      </c>
      <c r="R317" s="25">
        <f t="array" aca="1" ref="R317" ca="1">INDEX('Lorri 401b'!L:L,MATCH('Retirement Calculator'!A317,'Lorri 401b'!N:N,0),0)</f>
        <v>4819754.4077213788</v>
      </c>
      <c r="S317" s="25">
        <f t="shared" ca="1" si="267"/>
        <v>7804108.092416022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2990357.0648359833</v>
      </c>
      <c r="R318" s="25">
        <f t="array" aca="1" ref="R318" ca="1">INDEX('Lorri 401b'!L:L,MATCH('Retirement Calculator'!A318,'Lorri 401b'!N:N,0),0)</f>
        <v>4823247.7892798465</v>
      </c>
      <c r="S318" s="25">
        <f t="shared" ca="1" si="267"/>
        <v>7813604.8541158298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2996385.4590612454</v>
      </c>
      <c r="R319" s="25">
        <f t="array" aca="1" ref="R319" ca="1">INDEX('Lorri 401b'!L:L,MATCH('Retirement Calculator'!A319,'Lorri 401b'!N:N,0),0)</f>
        <v>4826755.7265948076</v>
      </c>
      <c r="S319" s="25">
        <f t="shared" ca="1" si="267"/>
        <v>7823141.185656053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3002438.9715957795</v>
      </c>
      <c r="R320" s="25">
        <f t="array" aca="1" ref="R320" ca="1">INDEX('Lorri 401b'!L:L,MATCH('Retirement Calculator'!A320,'Lorri 401b'!N:N,0),0)</f>
        <v>4830278.2803152483</v>
      </c>
      <c r="S320" s="25">
        <f t="shared" ca="1" si="267"/>
        <v>7832717.2519110274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3008517.7070992077</v>
      </c>
      <c r="R321" s="25">
        <f t="array" aca="1" ref="R321" ca="1">INDEX('Lorri 401b'!L:L,MATCH('Retirement Calculator'!A321,'Lorri 401b'!N:N,0),0)</f>
        <v>4833815.511342857</v>
      </c>
      <c r="S321" s="25">
        <f t="shared" ca="1" si="267"/>
        <v>7842333.2184420647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3014621.7706672335</v>
      </c>
      <c r="R322" s="25">
        <f t="array" aca="1" ref="R322" ca="1">INDEX('Lorri 401b'!L:L,MATCH('Retirement Calculator'!A322,'Lorri 401b'!N:N,0),0)</f>
        <v>4837367.4808330815</v>
      </c>
      <c r="S322" s="25">
        <f t="shared" ca="1" si="267"/>
        <v>7851989.251500315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3020751.2678334592</v>
      </c>
      <c r="R323" s="25">
        <f t="array" aca="1" ref="R323" ca="1">INDEX('Lorri 401b'!L:L,MATCH('Retirement Calculator'!A323,'Lorri 401b'!N:N,0),0)</f>
        <v>4840934.2501961812</v>
      </c>
      <c r="S323" s="25">
        <f t="shared" ca="1" si="267"/>
        <v>7861685.5180296404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3026906.3045712109</v>
      </c>
      <c r="R324" s="25">
        <f t="array" aca="1" ref="R324" ca="1">INDEX('Lorri 401b'!L:L,MATCH('Retirement Calculator'!A324,'Lorri 401b'!N:N,0),0)</f>
        <v>4844515.8810982946</v>
      </c>
      <c r="S324" s="25">
        <f t="shared" ca="1" si="267"/>
        <v>7871422.185669506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3033086.9872953701</v>
      </c>
      <c r="R325" s="25">
        <f t="array" aca="1" ref="R325" ca="1">INDEX('Lorri 401b'!L:L,MATCH('Retirement Calculator'!A325,'Lorri 401b'!N:N,0),0)</f>
        <v>4848112.4354625</v>
      </c>
      <c r="S325" s="25">
        <f t="shared" ca="1" si="267"/>
        <v>7881199.4227578696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3039293.4228642131</v>
      </c>
      <c r="R326" s="25">
        <f t="array" aca="1" ref="R326" ca="1">INDEX('Lorri 401b'!L:L,MATCH('Retirement Calculator'!A326,'Lorri 401b'!N:N,0),0)</f>
        <v>4851723.9754698891</v>
      </c>
      <c r="S326" s="25">
        <f t="shared" ca="1" si="267"/>
        <v>7891017.3983341027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3045525.7185812597</v>
      </c>
      <c r="R327" s="25">
        <f t="array" aca="1" ref="R327" ca="1">INDEX('Lorri 401b'!L:L,MATCH('Retirement Calculator'!A327,'Lorri 401b'!N:N,0),0)</f>
        <v>4855350.5635606423</v>
      </c>
      <c r="S327" s="25">
        <f t="shared" ca="1" si="267"/>
        <v>7900876.2821419016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3051783.9821971273</v>
      </c>
      <c r="R328" s="25">
        <f t="array" aca="1" ref="R328" ca="1">INDEX('Lorri 401b'!L:L,MATCH('Retirement Calculator'!A328,'Lorri 401b'!N:N,0),0)</f>
        <v>4858992.2624351075</v>
      </c>
      <c r="S328" s="25">
        <f t="shared" ca="1" si="267"/>
        <v>7910776.2446322348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3058068.3219113946</v>
      </c>
      <c r="R329" s="25">
        <f t="array" aca="1" ref="R329" ca="1">INDEX('Lorri 401b'!L:L,MATCH('Retirement Calculator'!A329,'Lorri 401b'!N:N,0),0)</f>
        <v>4862649.1350548826</v>
      </c>
      <c r="S329" s="25">
        <f t="shared" ca="1" si="267"/>
        <v>7920717.4569662772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3064378.8463744712</v>
      </c>
      <c r="R330" s="25">
        <f t="array" aca="1" ref="R330" ca="1">INDEX('Lorri 401b'!L:L,MATCH('Retirement Calculator'!A330,'Lorri 401b'!N:N,0),0)</f>
        <v>4866321.2446439071</v>
      </c>
      <c r="S330" s="25">
        <f t="shared" ca="1" si="267"/>
        <v>7930700.0910183787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3070715.6646894771</v>
      </c>
      <c r="R331" s="25">
        <f t="array" aca="1" ref="R331" ca="1">INDEX('Lorri 401b'!L:L,MATCH('Retirement Calculator'!A331,'Lorri 401b'!N:N,0),0)</f>
        <v>4870008.6546895523</v>
      </c>
      <c r="S331" s="25">
        <f t="shared" ca="1" si="267"/>
        <v>7940724.3193790298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3077078.8864141288</v>
      </c>
      <c r="R332" s="25">
        <f t="array" aca="1" ref="R332" ca="1">INDEX('Lorri 401b'!L:L,MATCH('Retirement Calculator'!A332,'Lorri 401b'!N:N,0),0)</f>
        <v>4873711.4289437206</v>
      </c>
      <c r="S332" s="25">
        <f t="shared" ca="1" si="267"/>
        <v>7950790.315357849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3083468.6215626332</v>
      </c>
      <c r="R333" s="25">
        <f t="array" aca="1" ref="R333" ca="1">INDEX('Lorri 401b'!L:L,MATCH('Retirement Calculator'!A333,'Lorri 401b'!N:N,0),0)</f>
        <v>4877429.6314239483</v>
      </c>
      <c r="S333" s="25">
        <f t="shared" ca="1" si="267"/>
        <v>7960898.252986582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3089884.9806075897</v>
      </c>
      <c r="R334" s="25">
        <f t="array" aca="1" ref="R334" ca="1">INDEX('Lorri 401b'!L:L,MATCH('Retirement Calculator'!A334,'Lorri 401b'!N:N,0),0)</f>
        <v>4881163.3264145106</v>
      </c>
      <c r="S334" s="25">
        <f t="shared" ca="1" si="267"/>
        <v>7971048.3070221003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3096328.0744819003</v>
      </c>
      <c r="R335" s="25">
        <f t="array" aca="1" ref="R335" ca="1">INDEX('Lorri 401b'!L:L,MATCH('Retirement Calculator'!A335,'Lorri 401b'!N:N,0),0)</f>
        <v>4884912.578467533</v>
      </c>
      <c r="S335" s="25">
        <f t="shared" ca="1" si="267"/>
        <v>7981240.6529494338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3102798.0145806875</v>
      </c>
      <c r="R336" s="25">
        <f t="array" aca="1" ref="R336" ca="1">INDEX('Lorri 401b'!L:L,MATCH('Retirement Calculator'!A336,'Lorri 401b'!N:N,0),0)</f>
        <v>4888677.4524041098</v>
      </c>
      <c r="S336" s="25">
        <f t="shared" ca="1" si="267"/>
        <v>7991475.4669847973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3109294.9127632193</v>
      </c>
      <c r="R337" s="25">
        <f t="array" aca="1" ref="R337" ca="1">INDEX('Lorri 401b'!L:L,MATCH('Retirement Calculator'!A337,'Lorri 401b'!N:N,0),0)</f>
        <v>4892458.0133154225</v>
      </c>
      <c r="S337" s="25">
        <f t="shared" ca="1" si="267"/>
        <v>8001752.9260786418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3115818.8813548451</v>
      </c>
      <c r="R338" s="25">
        <f t="array" aca="1" ref="R338" ca="1">INDEX('Lorri 401b'!L:L,MATCH('Retirement Calculator'!A338,'Lorri 401b'!N:N,0),0)</f>
        <v>4896254.3265638659</v>
      </c>
      <c r="S338" s="25">
        <f t="shared" ca="1" si="267"/>
        <v>8012073.207918711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3122370.033148936</v>
      </c>
      <c r="R339" s="25">
        <f t="array" aca="1" ref="R339" ca="1">INDEX('Lorri 401b'!L:L,MATCH('Retirement Calculator'!A339,'Lorri 401b'!N:N,0),0)</f>
        <v>4900066.4577841777</v>
      </c>
      <c r="S339" s="25">
        <f t="shared" ca="1" si="267"/>
        <v>8022436.4909331137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3128948.4814088354</v>
      </c>
      <c r="R340" s="25">
        <f t="array" aca="1" ref="R340" ca="1">INDEX('Lorri 401b'!L:L,MATCH('Retirement Calculator'!A340,'Lorri 401b'!N:N,0),0)</f>
        <v>4903894.472884574</v>
      </c>
      <c r="S340" s="25">
        <f t="shared" ca="1" si="267"/>
        <v>8032842.9542934094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3135554.3398698177</v>
      </c>
      <c r="R341" s="25">
        <f t="array" aca="1" ref="R341" ca="1">INDEX('Lorri 401b'!L:L,MATCH('Retirement Calculator'!A341,'Lorri 401b'!N:N,0),0)</f>
        <v>4907738.4380478887</v>
      </c>
      <c r="S341" s="25">
        <f t="shared" ca="1" si="267"/>
        <v>8043292.7779177064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3142187.7227410544</v>
      </c>
      <c r="R342" s="25">
        <f t="array" aca="1" ref="R342" ca="1">INDEX('Lorri 401b'!L:L,MATCH('Retirement Calculator'!A342,'Lorri 401b'!N:N,0),0)</f>
        <v>4911598.4197327169</v>
      </c>
      <c r="S342" s="25">
        <f t="shared" ca="1" si="267"/>
        <v>8053786.1424737712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3148848.7447075876</v>
      </c>
      <c r="R343" s="25">
        <f t="array" aca="1" ref="R343" ca="1">INDEX('Lorri 401b'!L:L,MATCH('Retirement Calculator'!A343,'Lorri 401b'!N:N,0),0)</f>
        <v>4915474.4846745655</v>
      </c>
      <c r="S343" s="25">
        <f t="shared" ca="1" si="267"/>
        <v>8064323.2293821536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3155537.5209323149</v>
      </c>
      <c r="R344" s="25">
        <f t="array" aca="1" ref="R344" ca="1">INDEX('Lorri 401b'!L:L,MATCH('Retirement Calculator'!A344,'Lorri 401b'!N:N,0),0)</f>
        <v>4919366.6998870047</v>
      </c>
      <c r="S344" s="25">
        <f t="shared" ca="1" si="267"/>
        <v>8074904.2208193196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3162254.1670579785</v>
      </c>
      <c r="R345" s="25">
        <f t="array" aca="1" ref="R345" ca="1">INDEX('Lorri 401b'!L:L,MATCH('Retirement Calculator'!A345,'Lorri 401b'!N:N,0),0)</f>
        <v>4923275.132662829</v>
      </c>
      <c r="S345" s="25">
        <f t="shared" ca="1" si="267"/>
        <v>8085529.299720807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3168998.7992091659</v>
      </c>
      <c r="R346" s="25">
        <f t="array" aca="1" ref="R346" ca="1">INDEX('Lorri 401b'!L:L,MATCH('Retirement Calculator'!A346,'Lorri 401b'!N:N,0),0)</f>
        <v>4927199.8505752198</v>
      </c>
      <c r="S346" s="25">
        <f t="shared" ca="1" si="267"/>
        <v>8096198.6497843862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3175771.5339943166</v>
      </c>
      <c r="R347" s="25">
        <f t="array" aca="1" ref="R347" ca="1">INDEX('Lorri 401b'!L:L,MATCH('Retirement Calculator'!A347,'Lorri 401b'!N:N,0),0)</f>
        <v>4931140.9214789122</v>
      </c>
      <c r="S347" s="25">
        <f t="shared" ca="1" si="267"/>
        <v>8106912.4554732293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3182572.4885077388</v>
      </c>
      <c r="R348" s="25">
        <f t="array" aca="1" ref="R348" ca="1">INDEX('Lorri 401b'!L:L,MATCH('Retirement Calculator'!A348,'Lorri 401b'!N:N,0),0)</f>
        <v>4935098.4135113703</v>
      </c>
      <c r="S348" s="25">
        <f t="shared" ca="1" si="267"/>
        <v>8117670.9020191096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3189401.7803316335</v>
      </c>
      <c r="R349" s="25">
        <f t="array" aca="1" ref="R349" ca="1">INDEX('Lorri 401b'!L:L,MATCH('Retirement Calculator'!A349,'Lorri 401b'!N:N,0),0)</f>
        <v>4939072.3950939635</v>
      </c>
      <c r="S349" s="25">
        <f t="shared" ca="1" si="267"/>
        <v>8128474.1754255965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3196259.5275381277</v>
      </c>
      <c r="R350" s="25">
        <f t="array" aca="1" ref="R350" ca="1">INDEX('Lorri 401b'!L:L,MATCH('Retirement Calculator'!A350,'Lorri 401b'!N:N,0),0)</f>
        <v>4943062.9349331502</v>
      </c>
      <c r="S350" s="25">
        <f t="shared" ca="1" si="267"/>
        <v>8139322.4624712784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3203145.8486913159</v>
      </c>
      <c r="R351" s="25">
        <f t="array" aca="1" ref="R351" ca="1">INDEX('Lorri 401b'!L:L,MATCH('Retirement Calculator'!A351,'Lorri 401b'!N:N,0),0)</f>
        <v>4947070.1020216672</v>
      </c>
      <c r="S351" s="25">
        <f t="shared" ca="1" si="267"/>
        <v>8150215.9507129826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3210060.8628493086</v>
      </c>
      <c r="R352" s="25">
        <f t="array" aca="1" ref="R352" ca="1">INDEX('Lorri 401b'!L:L,MATCH('Retirement Calculator'!A352,'Lorri 401b'!N:N,0),0)</f>
        <v>4951093.9656397197</v>
      </c>
      <c r="S352" s="25">
        <f t="shared" ca="1" si="267"/>
        <v>8161154.8284890279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3217004.6895662933</v>
      </c>
      <c r="R353" s="25">
        <f t="array" aca="1" ref="R353" ca="1">INDEX('Lorri 401b'!L:L,MATCH('Retirement Calculator'!A353,'Lorri 401b'!N:N,0),0)</f>
        <v>4955134.5953561803</v>
      </c>
      <c r="S353" s="25">
        <f t="shared" ca="1" si="267"/>
        <v>8172139.2849224731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3223977.4488945985</v>
      </c>
      <c r="R354" s="25">
        <f t="array" aca="1" ref="R354" ca="1">INDEX('Lorri 401b'!L:L,MATCH('Retirement Calculator'!A354,'Lorri 401b'!N:N,0),0)</f>
        <v>4959192.0610297937</v>
      </c>
      <c r="S354" s="25">
        <f t="shared" ca="1" si="267"/>
        <v>8183169.5099243922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3230979.2613867717</v>
      </c>
      <c r="R355" s="25">
        <f t="array" aca="1" ref="R355" ca="1">INDEX('Lorri 401b'!L:L,MATCH('Retirement Calculator'!A355,'Lorri 401b'!N:N,0),0)</f>
        <v>4963266.4328103801</v>
      </c>
      <c r="S355" s="25">
        <f t="shared" ca="1" si="267"/>
        <v>8194245.6941971518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3238010.2480976623</v>
      </c>
      <c r="R356" s="25">
        <f t="array" aca="1" ref="R356" ca="1">INDEX('Lorri 401b'!L:L,MATCH('Retirement Calculator'!A356,'Lorri 401b'!N:N,0),0)</f>
        <v>4967357.7811400518</v>
      </c>
      <c r="S356" s="25">
        <f t="shared" ca="1" si="267"/>
        <v>8205368.0292377137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3245070.5305865151</v>
      </c>
      <c r="R357" s="25">
        <f t="array" aca="1" ref="R357" ca="1">INDEX('Lorri 401b'!L:L,MATCH('Retirement Calculator'!A357,'Lorri 401b'!N:N,0),0)</f>
        <v>4971466.1767544309</v>
      </c>
      <c r="S357" s="25">
        <f t="shared" ca="1" si="267"/>
        <v>8216536.7073409464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3252160.2309190715</v>
      </c>
      <c r="R358" s="25">
        <f t="array" aca="1" ref="R358" ca="1">INDEX('Lorri 401b'!L:L,MATCH('Retirement Calculator'!A358,'Lorri 401b'!N:N,0),0)</f>
        <v>4975591.6906838696</v>
      </c>
      <c r="S358" s="25">
        <f t="shared" ca="1" si="267"/>
        <v>8227751.9216029411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3259279.47166968</v>
      </c>
      <c r="R359" s="25">
        <f t="array" aca="1" ref="R359" ca="1">INDEX('Lorri 401b'!L:L,MATCH('Retirement Calculator'!A359,'Lorri 401b'!N:N,0),0)</f>
        <v>4979734.3942546817</v>
      </c>
      <c r="S359" s="25">
        <f t="shared" ca="1" si="267"/>
        <v>8239013.8659243621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3266428.3759234161</v>
      </c>
      <c r="R360" s="25">
        <f t="array" aca="1" ref="R360" ca="1">INDEX('Lorri 401b'!L:L,MATCH('Retirement Calculator'!A360,'Lorri 401b'!N:N,0),0)</f>
        <v>4983894.359090372</v>
      </c>
      <c r="S360" s="25">
        <f t="shared" ca="1" si="267"/>
        <v>8250322.7350137886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3273607.0672782096</v>
      </c>
      <c r="R361" s="25">
        <f t="array" aca="1" ref="R361" ca="1">INDEX('Lorri 401b'!L:L,MATCH('Retirement Calculator'!A361,'Lorri 401b'!N:N,0),0)</f>
        <v>4988071.6571128778</v>
      </c>
      <c r="S361" s="25">
        <f t="shared" ca="1" si="267"/>
        <v>8261678.7243910879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3280815.6698469813</v>
      </c>
      <c r="R362" s="25">
        <f t="array" aca="1" ref="R362" ca="1">INDEX('Lorri 401b'!L:L,MATCH('Retirement Calculator'!A362,'Lorri 401b'!N:N,0),0)</f>
        <v>4992266.3605438108</v>
      </c>
      <c r="S362" s="25">
        <f t="shared" ca="1" si="267"/>
        <v>8273082.0303907916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3288054.3082597894</v>
      </c>
      <c r="R363" s="25">
        <f t="array" aca="1" ref="R363" ca="1">INDEX('Lorri 401b'!L:L,MATCH('Retirement Calculator'!A363,'Lorri 401b'!N:N,0),0)</f>
        <v>4996478.5419057058</v>
      </c>
      <c r="S363" s="25">
        <f t="shared" ca="1" si="267"/>
        <v>8284532.8501654956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3295323.1076659844</v>
      </c>
      <c r="R364" s="25">
        <f t="array" aca="1" ref="R364" ca="1">INDEX('Lorri 401b'!L:L,MATCH('Retirement Calculator'!A364,'Lorri 401b'!N:N,0),0)</f>
        <v>5000708.2740232749</v>
      </c>
      <c r="S364" s="25">
        <f t="shared" ca="1" si="267"/>
        <v>8296031.3816892598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3302622.1937363716</v>
      </c>
      <c r="R365" s="25">
        <f t="array" aca="1" ref="R365" ca="1">INDEX('Lorri 401b'!L:L,MATCH('Retirement Calculator'!A365,'Lorri 401b'!N:N,0),0)</f>
        <v>5004955.6300246678</v>
      </c>
      <c r="S365" s="25">
        <f t="shared" ca="1" si="267"/>
        <v>8307577.8237610394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3309951.6926653855</v>
      </c>
      <c r="R366" s="25">
        <f t="array" aca="1" ref="R366" ca="1">INDEX('Lorri 401b'!L:L,MATCH('Retirement Calculator'!A366,'Lorri 401b'!N:N,0),0)</f>
        <v>5009220.6833427325</v>
      </c>
      <c r="S366" s="25">
        <f t="shared" ca="1" si="267"/>
        <v>8319172.3760081176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3317311.7311732704</v>
      </c>
      <c r="R367" s="25">
        <f t="array" aca="1" ref="R367" ca="1">INDEX('Lorri 401b'!L:L,MATCH('Retirement Calculator'!A367,'Lorri 401b'!N:N,0),0)</f>
        <v>5013503.5077162897</v>
      </c>
      <c r="S367" s="25">
        <f t="shared" ca="1" si="267"/>
        <v>8330815.2388895601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3324702.4365082714</v>
      </c>
      <c r="R368" s="25">
        <f t="array" aca="1" ref="R368" ca="1">INDEX('Lorri 401b'!L:L,MATCH('Retirement Calculator'!A368,'Lorri 401b'!N:N,0),0)</f>
        <v>5017804.1771914028</v>
      </c>
      <c r="S368" s="25">
        <f t="shared" ca="1" si="267"/>
        <v>8342506.6136996746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3332123.9364488348</v>
      </c>
      <c r="R369" s="25">
        <f t="array" aca="1" ref="R369" ca="1">INDEX('Lorri 401b'!L:L,MATCH('Retirement Calculator'!A369,'Lorri 401b'!N:N,0),0)</f>
        <v>5022122.7661226625</v>
      </c>
      <c r="S369" s="25">
        <f t="shared" ca="1" si="267"/>
        <v>8354246.7025714973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3339576.3593058172</v>
      </c>
      <c r="R370" s="25">
        <f t="array" aca="1" ref="R370" ca="1">INDEX('Lorri 401b'!L:L,MATCH('Retirement Calculator'!A370,'Lorri 401b'!N:N,0),0)</f>
        <v>5026459.3491744688</v>
      </c>
      <c r="S370" s="25">
        <f t="shared" ca="1" si="267"/>
        <v>8366035.7084802855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3347059.8339247038</v>
      </c>
      <c r="R371" s="25">
        <f t="array" aca="1" ref="R371" ca="1">INDEX('Lorri 401b'!L:L,MATCH('Retirement Calculator'!A371,'Lorri 401b'!N:N,0),0)</f>
        <v>5030814.0013223244</v>
      </c>
      <c r="S371" s="25">
        <f t="shared" ca="1" si="267"/>
        <v>8377873.8352470286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3354574.4896878358</v>
      </c>
      <c r="R372" s="25">
        <f t="array" aca="1" ref="R372" ca="1">INDEX('Lorri 401b'!L:L,MATCH('Retirement Calculator'!A372,'Lorri 401b'!N:N,0),0)</f>
        <v>5035186.7978541292</v>
      </c>
      <c r="S372" s="25">
        <f t="shared" ca="1" si="267"/>
        <v>8389761.287541965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3362120.4565166477</v>
      </c>
      <c r="R373" s="25">
        <f t="array" aca="1" ref="R373" ca="1">INDEX('Lorri 401b'!L:L,MATCH('Retirement Calculator'!A373,'Lorri 401b'!N:N,0),0)</f>
        <v>5039577.8143714834</v>
      </c>
      <c r="S373" s="25">
        <f t="shared" ca="1" si="267"/>
        <v>8401698.2708881311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3369697.8648739127</v>
      </c>
      <c r="R374" s="25">
        <f t="array" aca="1" ref="R374" ca="1">INDEX('Lorri 401b'!L:L,MATCH('Retirement Calculator'!A374,'Lorri 401b'!N:N,0),0)</f>
        <v>5043987.1267909938</v>
      </c>
      <c r="S374" s="25">
        <f t="shared" ca="1" si="267"/>
        <v>8413684.991664907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3377306.8457659995</v>
      </c>
      <c r="R375" s="25">
        <f t="array" aca="1" ref="R375" ca="1">INDEX('Lorri 401b'!L:L,MATCH('Retirement Calculator'!A375,'Lorri 401b'!N:N,0),0)</f>
        <v>5048414.8113455856</v>
      </c>
      <c r="S375" s="25">
        <f t="shared" ca="1" si="267"/>
        <v>8425721.6571115851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3384947.530745137</v>
      </c>
      <c r="R376" s="25">
        <f t="array" aca="1" ref="R376" ca="1">INDEX('Lorri 401b'!L:L,MATCH('Retirement Calculator'!A376,'Lorri 401b'!N:N,0),0)</f>
        <v>5052860.9445858207</v>
      </c>
      <c r="S376" s="25">
        <f t="shared" ca="1" si="267"/>
        <v>8437808.4753309581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3392620.0519116875</v>
      </c>
      <c r="R377" s="25">
        <f t="array" aca="1" ref="R377" ca="1">INDEX('Lorri 401b'!L:L,MATCH('Retirement Calculator'!A377,'Lorri 401b'!N:N,0),0)</f>
        <v>5057325.603381224</v>
      </c>
      <c r="S377" s="25">
        <f t="shared" ca="1" si="267"/>
        <v>8449945.6552929115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3400324.5419164319</v>
      </c>
      <c r="R378" s="25">
        <f t="array" aca="1" ref="R378" ca="1">INDEX('Lorri 401b'!L:L,MATCH('Retirement Calculator'!A378,'Lorri 401b'!N:N,0),0)</f>
        <v>5061808.864921608</v>
      </c>
      <c r="S378" s="25">
        <f t="shared" ca="1" si="267"/>
        <v>8462133.4068380408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3408061.1339628627</v>
      </c>
      <c r="R379" s="25">
        <f t="array" aca="1" ref="R379" ca="1">INDEX('Lorri 401b'!L:L,MATCH('Retirement Calculator'!A379,'Lorri 401b'!N:N,0),0)</f>
        <v>5066310.80671841</v>
      </c>
      <c r="S379" s="25">
        <f t="shared" ca="1" si="267"/>
        <v>8474371.9406812731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3415829.9618094871</v>
      </c>
      <c r="R380" s="25">
        <f t="array" aca="1" ref="R380" ca="1">INDEX('Lorri 401b'!L:L,MATCH('Retirement Calculator'!A380,'Lorri 401b'!N:N,0),0)</f>
        <v>5070831.5066060321</v>
      </c>
      <c r="S380" s="25">
        <f t="shared" ca="1" si="267"/>
        <v>8486661.4684155192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3423631.159772139</v>
      </c>
      <c r="R381" s="25">
        <f t="array" aca="1" ref="R381" ca="1">INDEX('Lorri 401b'!L:L,MATCH('Retirement Calculator'!A381,'Lorri 401b'!N:N,0),0)</f>
        <v>5075371.0427431865</v>
      </c>
      <c r="S381" s="25">
        <f t="shared" ca="1" si="267"/>
        <v>8499002.2025153264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3431464.8627263019</v>
      </c>
      <c r="R382" s="25">
        <f t="array" aca="1" ref="R382" ca="1">INDEX('Lorri 401b'!L:L,MATCH('Retirement Calculator'!A382,'Lorri 401b'!N:N,0),0)</f>
        <v>5079929.4936142452</v>
      </c>
      <c r="S382" s="25">
        <f t="shared" ca="1" si="267"/>
        <v>8511394.3563405462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3439331.2061094404</v>
      </c>
      <c r="R383" s="25">
        <f t="array" aca="1" ref="R383" ca="1">INDEX('Lorri 401b'!L:L,MATCH('Retirement Calculator'!A383,'Lorri 401b'!N:N,0),0)</f>
        <v>5084506.9380306005</v>
      </c>
      <c r="S383" s="25">
        <f t="shared" ca="1" si="267"/>
        <v>8523838.1441400405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3447230.3259233423</v>
      </c>
      <c r="R384" s="25">
        <f t="array" aca="1" ref="R384" ca="1">INDEX('Lorri 401b'!L:L,MATCH('Retirement Calculator'!A384,'Lorri 401b'!N:N,0),0)</f>
        <v>5089103.4551320234</v>
      </c>
      <c r="S384" s="25">
        <f t="shared" ca="1" si="267"/>
        <v>8536333.7810553648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3455162.3587364685</v>
      </c>
      <c r="R385" s="25">
        <f t="array" aca="1" ref="R385" ca="1">INDEX('Lorri 401b'!L:L,MATCH('Retirement Calculator'!A385,'Lorri 401b'!N:N,0),0)</f>
        <v>5093719.1243880354</v>
      </c>
      <c r="S385" s="25">
        <f t="shared" ca="1" si="267"/>
        <v>8548881.4831245039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3463127.4416863159</v>
      </c>
      <c r="R386" s="25">
        <f t="array" aca="1" ref="R386" ca="1">INDEX('Lorri 401b'!L:L,MATCH('Retirement Calculator'!A386,'Lorri 401b'!N:N,0),0)</f>
        <v>5098354.0255992813</v>
      </c>
      <c r="S386" s="25">
        <f t="shared" ca="1" si="267"/>
        <v>8561481.4672855977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3471125.7124817879</v>
      </c>
      <c r="R387" s="25">
        <f t="array" aca="1" ref="R387" ca="1">INDEX('Lorri 401b'!L:L,MATCH('Retirement Calculator'!A387,'Lorri 401b'!N:N,0),0)</f>
        <v>5103008.2388989069</v>
      </c>
      <c r="S387" s="25">
        <f t="shared" ca="1" si="267"/>
        <v>8574133.9513806943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3479157.3094055746</v>
      </c>
      <c r="R388" s="25">
        <f t="array" aca="1" ref="R388" ca="1">INDEX('Lorri 401b'!L:L,MATCH('Retirement Calculator'!A388,'Lorri 401b'!N:N,0),0)</f>
        <v>5107681.844753948</v>
      </c>
      <c r="S388" s="25">
        <f t="shared" ca="1" si="267"/>
        <v>8586839.1541595235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3487222.3713165433</v>
      </c>
      <c r="R389" s="25">
        <f t="array" aca="1" ref="R389" ca="1">INDEX('Lorri 401b'!L:L,MATCH('Retirement Calculator'!A389,'Lorri 401b'!N:N,0),0)</f>
        <v>5112374.9239667179</v>
      </c>
      <c r="S389" s="25">
        <f t="shared" ca="1" si="267"/>
        <v>8599597.2952832617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3495321.0376521414</v>
      </c>
      <c r="R390" s="25">
        <f t="array" aca="1" ref="R390" ca="1">INDEX('Lorri 401b'!L:L,MATCH('Retirement Calculator'!A390,'Lorri 401b'!N:N,0),0)</f>
        <v>5117087.5576762082</v>
      </c>
      <c r="S390" s="25">
        <f t="shared" ca="1" si="267"/>
        <v>8612408.5953283496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3503453.4484308045</v>
      </c>
      <c r="R391" s="25">
        <f t="array" aca="1" ref="R391" ca="1">INDEX('Lorri 401b'!L:L,MATCH('Retirement Calculator'!A391,'Lorri 401b'!N:N,0),0)</f>
        <v>5121819.8273594882</v>
      </c>
      <c r="S391" s="25">
        <f t="shared" ca="1" si="267"/>
        <v>8625273.2757902928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3511619.7442543786</v>
      </c>
      <c r="R392" s="25">
        <f t="array" aca="1" ref="R392" ca="1">INDEX('Lorri 401b'!L:L,MATCH('Retirement Calculator'!A392,'Lorri 401b'!N:N,0),0)</f>
        <v>5126571.8148331149</v>
      </c>
      <c r="S392" s="25">
        <f t="shared" ca="1" si="267"/>
        <v>8638191.5590874925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3519820.066310551</v>
      </c>
      <c r="R393" s="25">
        <f t="array" aca="1" ref="R393" ca="1">INDEX('Lorri 401b'!L:L,MATCH('Retirement Calculator'!A393,'Lorri 401b'!N:N,0),0)</f>
        <v>5131343.6022545481</v>
      </c>
      <c r="S393" s="25">
        <f t="shared" ca="1" si="267"/>
        <v>8651163.6685650982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3528054.5563752907</v>
      </c>
      <c r="R394" s="25">
        <f t="array" aca="1" ref="R394" ca="1">INDEX('Lorri 401b'!L:L,MATCH('Retirement Calculator'!A394,'Lorri 401b'!N:N,0),0)</f>
        <v>5136135.2721235706</v>
      </c>
      <c r="S394" s="25">
        <f t="shared" ca="1" si="267"/>
        <v>8664189.8284988608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3536323.3568153</v>
      </c>
      <c r="R395" s="25">
        <f t="array" aca="1" ref="R395" ca="1">INDEX('Lorri 401b'!L:L,MATCH('Retirement Calculator'!A395,'Lorri 401b'!N:N,0),0)</f>
        <v>5140946.907283714</v>
      </c>
      <c r="S395" s="25">
        <f t="shared" ca="1" si="267"/>
        <v>8677270.2640990131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3544626.6105904761</v>
      </c>
      <c r="R396" s="25">
        <f t="array" aca="1" ref="R396" ca="1">INDEX('Lorri 401b'!L:L,MATCH('Retirement Calculator'!A396,'Lorri 401b'!N:N,0),0)</f>
        <v>5145778.5909236921</v>
      </c>
      <c r="S396" s="25">
        <f t="shared" ca="1" si="267"/>
        <v>8690405.2015141677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3552964.4612563821</v>
      </c>
      <c r="R397" s="25">
        <f t="array" aca="1" ref="R397" ca="1">INDEX('Lorri 401b'!L:L,MATCH('Retirement Calculator'!A397,'Lorri 401b'!N:N,0),0)</f>
        <v>5150630.406578836</v>
      </c>
      <c r="S397" s="25">
        <f t="shared" ca="1" si="267"/>
        <v>8703594.8678352181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3561337.0529667293</v>
      </c>
      <c r="R398" s="25">
        <f t="array" aca="1" ref="R398" ca="1">INDEX('Lorri 401b'!L:L,MATCH('Retirement Calculator'!A398,'Lorri 401b'!N:N,0),0)</f>
        <v>5155502.4381325431</v>
      </c>
      <c r="S398" s="25">
        <f t="shared" ca="1" si="267"/>
        <v>8716839.4910992719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3569744.5304758698</v>
      </c>
      <c r="R399" s="25">
        <f t="array" aca="1" ref="R399" ca="1">INDEX('Lorri 401b'!L:L,MATCH('Retirement Calculator'!A399,'Lorri 401b'!N:N,0),0)</f>
        <v>5160394.7698177239</v>
      </c>
      <c r="S399" s="25">
        <f t="shared" ca="1" si="267"/>
        <v>8730139.3002935946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3578187.0391412983</v>
      </c>
      <c r="R400" s="25">
        <f t="array" aca="1" ref="R400" ca="1">INDEX('Lorri 401b'!L:L,MATCH('Retirement Calculator'!A400,'Lorri 401b'!N:N,0),0)</f>
        <v>5165307.4862182597</v>
      </c>
      <c r="S400" s="25">
        <f t="shared" ca="1" si="267"/>
        <v>8743494.5253595579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3586664.7249261662</v>
      </c>
      <c r="R401" s="25">
        <f t="array" aca="1" ref="R401" ca="1">INDEX('Lorri 401b'!L:L,MATCH('Retirement Calculator'!A401,'Lorri 401b'!N:N,0),0)</f>
        <v>5170240.6722704647</v>
      </c>
      <c r="S401" s="25">
        <f t="shared" ca="1" si="267"/>
        <v>8756905.3971966319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3595177.7344018044</v>
      </c>
      <c r="R402" s="25">
        <f t="array" aca="1" ref="R402" ca="1">INDEX('Lorri 401b'!L:L,MATCH('Retirement Calculator'!A402,'Lorri 401b'!N:N,0),0)</f>
        <v>5175194.413264554</v>
      </c>
      <c r="S402" s="25">
        <f t="shared" ca="1" si="267"/>
        <v>8770372.1476663575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3603726.2147502578</v>
      </c>
      <c r="R403" s="25">
        <f t="array" aca="1" ref="R403" ca="1">INDEX('Lorri 401b'!L:L,MATCH('Retirement Calculator'!A403,'Lorri 401b'!N:N,0),0)</f>
        <v>5180168.7948461184</v>
      </c>
      <c r="S403" s="25">
        <f t="shared" ca="1" si="267"/>
        <v>8783895.0095963757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3612310.3137668297</v>
      </c>
      <c r="R404" s="25">
        <f t="array" aca="1" ref="R404" ca="1">INDEX('Lorri 401b'!L:L,MATCH('Retirement Calculator'!A404,'Lorri 401b'!N:N,0),0)</f>
        <v>5185163.9030176066</v>
      </c>
      <c r="S404" s="25">
        <f t="shared" ca="1" si="267"/>
        <v>8797474.2167844363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3620930.1798626371</v>
      </c>
      <c r="R405" s="25">
        <f t="array" aca="1" ref="R405" ca="1">INDEX('Lorri 401b'!L:L,MATCH('Retirement Calculator'!A405,'Lorri 401b'!N:N,0),0)</f>
        <v>5190179.8241398092</v>
      </c>
      <c r="S405" s="25">
        <f t="shared" ca="1" si="267"/>
        <v>8811110.0040024463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3629585.9620671771</v>
      </c>
      <c r="R406" s="25">
        <f t="array" aca="1" ref="R406" ca="1">INDEX('Lorri 401b'!L:L,MATCH('Retirement Calculator'!A406,'Lorri 401b'!N:N,0),0)</f>
        <v>5195216.6449333541</v>
      </c>
      <c r="S406" s="25">
        <f t="shared" ca="1" si="267"/>
        <v>8824802.6070005316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3638277.8100309027</v>
      </c>
      <c r="R407" s="25">
        <f t="array" aca="1" ref="R407" ca="1">INDEX('Lorri 401b'!L:L,MATCH('Retirement Calculator'!A407,'Lorri 401b'!N:N,0),0)</f>
        <v>5200274.4524802053</v>
      </c>
      <c r="S407" s="25">
        <f t="shared" ca="1" si="267"/>
        <v>8838552.2625111081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3647005.8740278105</v>
      </c>
      <c r="R408" s="25">
        <f t="array" aca="1" ref="R408" ca="1">INDEX('Lorri 401b'!L:L,MATCH('Retirement Calculator'!A408,'Lorri 401b'!N:N,0),0)</f>
        <v>5205353.3342251685</v>
      </c>
      <c r="S408" s="25">
        <f t="shared" ca="1" si="267"/>
        <v>8852359.2082529794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3655770.304958039</v>
      </c>
      <c r="R409" s="25">
        <f t="array" aca="1" ref="R409" ca="1">INDEX('Lorri 401b'!L:L,MATCH('Retirement Calculator'!A409,'Lorri 401b'!N:N,0),0)</f>
        <v>5210453.3779774019</v>
      </c>
      <c r="S409" s="25">
        <f t="shared" ca="1" si="267"/>
        <v>8866223.6829354409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3664571.2543504764</v>
      </c>
      <c r="R410" s="25">
        <f t="array" aca="1" ref="R410" ca="1">INDEX('Lorri 401b'!L:L,MATCH('Retirement Calculator'!A410,'Lorri 401b'!N:N,0),0)</f>
        <v>5215574.6719119363</v>
      </c>
      <c r="S410" s="25">
        <f t="shared" ca="1" si="267"/>
        <v>8880145.9262624122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3673408.8743653824</v>
      </c>
      <c r="R411" s="25">
        <f t="array" aca="1" ref="R411" ca="1">INDEX('Lorri 401b'!L:L,MATCH('Retirement Calculator'!A411,'Lorri 401b'!N:N,0),0)</f>
        <v>5220717.3045711983</v>
      </c>
      <c r="S411" s="25">
        <f t="shared" ca="1" si="267"/>
        <v>8894126.1789365802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3682283.3177970173</v>
      </c>
      <c r="R412" s="25">
        <f t="array" aca="1" ref="R412" ca="1">INDEX('Lorri 401b'!L:L,MATCH('Retirement Calculator'!A412,'Lorri 401b'!N:N,0),0)</f>
        <v>5225881.3648665408</v>
      </c>
      <c r="S412" s="25">
        <f t="shared" ca="1" si="267"/>
        <v>8908164.6826635581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3691194.7380762841</v>
      </c>
      <c r="R413" s="25">
        <f t="array" aca="1" ref="R413" ca="1">INDEX('Lorri 401b'!L:L,MATCH('Retirement Calculator'!A413,'Lorri 401b'!N:N,0),0)</f>
        <v>5231066.9420797806</v>
      </c>
      <c r="S413" s="25">
        <f t="shared" ca="1" si="267"/>
        <v>8922261.6801560652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3700143.2892733808</v>
      </c>
      <c r="R414" s="25">
        <f t="array" aca="1" ref="R414" ca="1">INDEX('Lorri 401b'!L:L,MATCH('Retirement Calculator'!A414,'Lorri 401b'!N:N,0),0)</f>
        <v>5236274.1258647423</v>
      </c>
      <c r="S414" s="25">
        <f t="shared" ca="1" si="267"/>
        <v>8936417.4151381236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3709129.1261004657</v>
      </c>
      <c r="R415" s="25">
        <f t="array" aca="1" ref="R415" ca="1">INDEX('Lorri 401b'!L:L,MATCH('Retirement Calculator'!A415,'Lorri 401b'!N:N,0),0)</f>
        <v>5241503.0062488075</v>
      </c>
      <c r="S415" s="25">
        <f t="shared" ca="1" si="267"/>
        <v>8950632.1323492732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3718152.4039143301</v>
      </c>
      <c r="R416" s="25">
        <f t="array" aca="1" ref="R416" ca="1">INDEX('Lorri 401b'!L:L,MATCH('Retirement Calculator'!A416,'Lorri 401b'!N:N,0),0)</f>
        <v>5246753.6736344732</v>
      </c>
      <c r="S416" s="25">
        <f t="shared" ca="1" si="267"/>
        <v>8964906.0775488038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3727213.2787190853</v>
      </c>
      <c r="R417" s="25">
        <f t="array" aca="1" ref="R417" ca="1">INDEX('Lorri 401b'!L:L,MATCH('Retirement Calculator'!A417,'Lorri 401b'!N:N,0),0)</f>
        <v>5252026.2188009126</v>
      </c>
      <c r="S417" s="25">
        <f t="shared" ca="1" si="267"/>
        <v>8979239.4975199979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3736311.9071688605</v>
      </c>
      <c r="R418" s="25">
        <f t="array" aca="1" ref="R418" ca="1">INDEX('Lorri 401b'!L:L,MATCH('Retirement Calculator'!A418,'Lorri 401b'!N:N,0),0)</f>
        <v>5257320.7329055453</v>
      </c>
      <c r="S418" s="25">
        <f t="shared" ca="1" si="267"/>
        <v>8993632.6400744058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3745448.44657051</v>
      </c>
      <c r="R419" s="25">
        <f t="array" aca="1" ref="R419" ca="1">INDEX('Lorri 401b'!L:L,MATCH('Retirement Calculator'!A419,'Lorri 401b'!N:N,0),0)</f>
        <v>5262637.307485614</v>
      </c>
      <c r="S419" s="25">
        <f t="shared" ca="1" si="267"/>
        <v>9008085.754056124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3754623.0548863327</v>
      </c>
      <c r="R420" s="25">
        <f t="array" aca="1" ref="R420" ca="1">INDEX('Lorri 401b'!L:L,MATCH('Retirement Calculator'!A420,'Lorri 401b'!N:N,0),0)</f>
        <v>5267976.034459766</v>
      </c>
      <c r="S420" s="25">
        <f t="shared" ca="1" si="267"/>
        <v>9022599.0893460996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3763835.8907368048</v>
      </c>
      <c r="R421" s="25">
        <f t="array" aca="1" ref="R421" ca="1">INDEX('Lorri 401b'!L:L,MATCH('Retirement Calculator'!A421,'Lorri 401b'!N:N,0),0)</f>
        <v>5273337.0061296439</v>
      </c>
      <c r="S421" s="25">
        <f t="shared" ca="1" si="267"/>
        <v>9037172.8968664482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3773087.1134033208</v>
      </c>
      <c r="R422" s="25">
        <f t="array" aca="1" ref="R422" ca="1">INDEX('Lorri 401b'!L:L,MATCH('Retirement Calculator'!A422,'Lorri 401b'!N:N,0),0)</f>
        <v>5278720.3151814798</v>
      </c>
      <c r="S422" s="25">
        <f t="shared" ca="1" si="267"/>
        <v>9051807.428584801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3782376.8828309472</v>
      </c>
      <c r="R423" s="25">
        <f t="array" aca="1" ref="R423" ca="1">INDEX('Lorri 401b'!L:L,MATCH('Retirement Calculator'!A423,'Lorri 401b'!N:N,0),0)</f>
        <v>5284126.0546876984</v>
      </c>
      <c r="S423" s="25">
        <f t="shared" ca="1" si="267"/>
        <v>9066502.9375186451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3791705.3596311887</v>
      </c>
      <c r="R424" s="25">
        <f t="array" aca="1" ref="R424" ca="1">INDEX('Lorri 401b'!L:L,MATCH('Retirement Calculator'!A424,'Lorri 401b'!N:N,0),0)</f>
        <v>5289554.3181085261</v>
      </c>
      <c r="S424" s="25">
        <f t="shared" ca="1" si="267"/>
        <v>9081259.6777397152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3801072.7050847644</v>
      </c>
      <c r="R425" s="25">
        <f t="array" aca="1" ref="R425" ca="1">INDEX('Lorri 401b'!L:L,MATCH('Retirement Calculator'!A425,'Lorri 401b'!N:N,0),0)</f>
        <v>5295005.1992936069</v>
      </c>
      <c r="S425" s="25">
        <f t="shared" ca="1" si="267"/>
        <v>9096077.9043783713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3810479.0811443967</v>
      </c>
      <c r="R426" s="25">
        <f t="array" aca="1" ref="R426" ca="1">INDEX('Lorri 401b'!L:L,MATCH('Retirement Calculator'!A426,'Lorri 401b'!N:N,0),0)</f>
        <v>5300478.7924836259</v>
      </c>
      <c r="S426" s="25">
        <f t="shared" ca="1" si="267"/>
        <v>9110957.8736280221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3819924.6504376107</v>
      </c>
      <c r="R427" s="25">
        <f t="array" aca="1" ref="R427" ca="1">INDEX('Lorri 401b'!L:L,MATCH('Retirement Calculator'!A427,'Lorri 401b'!N:N,0),0)</f>
        <v>5305975.192311937</v>
      </c>
      <c r="S427" s="25">
        <f t="shared" ca="1" si="267"/>
        <v>9125899.8427495472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3829409.5762695465</v>
      </c>
      <c r="R428" s="25">
        <f t="array" aca="1" ref="R428" ca="1">INDEX('Lorri 401b'!L:L,MATCH('Retirement Calculator'!A428,'Lorri 401b'!N:N,0),0)</f>
        <v>5311494.4938061992</v>
      </c>
      <c r="S428" s="25">
        <f t="shared" ca="1" si="267"/>
        <v>9140904.0700757466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3838934.0226257821</v>
      </c>
      <c r="R429" s="25">
        <f t="array" aca="1" ref="R429" ca="1">INDEX('Lorri 401b'!L:L,MATCH('Retirement Calculator'!A429,'Lorri 401b'!N:N,0),0)</f>
        <v>5317036.7923900206</v>
      </c>
      <c r="S429" s="25">
        <f t="shared" ca="1" si="267"/>
        <v>9155970.8150158022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3848498.1541751684</v>
      </c>
      <c r="R430" s="25">
        <f t="array" aca="1" ref="R430" ca="1">INDEX('Lorri 401b'!L:L,MATCH('Retirement Calculator'!A430,'Lorri 401b'!N:N,0),0)</f>
        <v>5322602.1838846076</v>
      </c>
      <c r="S430" s="25">
        <f t="shared" ca="1" si="267"/>
        <v>9171100.3380597755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3858102.1362726772</v>
      </c>
      <c r="R431" s="25">
        <f t="array" aca="1" ref="R431" ca="1">INDEX('Lorri 401b'!L:L,MATCH('Retirement Calculator'!A431,'Lorri 401b'!N:N,0),0)</f>
        <v>5328190.764510422</v>
      </c>
      <c r="S431" s="25">
        <f t="shared" ca="1" si="267"/>
        <v>9186292.9007830992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3867746.1349622593</v>
      </c>
      <c r="R432" s="25">
        <f t="array" aca="1" ref="R432" ca="1">INDEX('Lorri 401b'!L:L,MATCH('Retirement Calculator'!A432,'Lorri 401b'!N:N,0),0)</f>
        <v>5333802.6308888439</v>
      </c>
      <c r="S432" s="25">
        <f t="shared" ca="1" si="267"/>
        <v>9201548.7658511028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3877430.3169797147</v>
      </c>
      <c r="R433" s="25">
        <f t="array" aca="1" ref="R433" ca="1">INDEX('Lorri 401b'!L:L,MATCH('Retirement Calculator'!A433,'Lorri 401b'!N:N,0),0)</f>
        <v>5339437.8800438428</v>
      </c>
      <c r="S433" s="25">
        <f t="shared" ca="1" si="267"/>
        <v>9216868.1970235575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3887154.8497555759</v>
      </c>
      <c r="R434" s="25">
        <f t="array" aca="1" ref="R434" ca="1">INDEX('Lorri 401b'!L:L,MATCH('Retirement Calculator'!A434,'Lorri 401b'!N:N,0),0)</f>
        <v>5345096.609403654</v>
      </c>
      <c r="S434" s="25">
        <f t="shared" ca="1" si="267"/>
        <v>9232251.459159229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3896919.9014180033</v>
      </c>
      <c r="R435" s="25">
        <f t="array" aca="1" ref="R435" ca="1">INDEX('Lorri 401b'!L:L,MATCH('Retirement Calculator'!A435,'Lorri 401b'!N:N,0),0)</f>
        <v>5350778.916802465</v>
      </c>
      <c r="S435" s="25">
        <f t="shared" ca="1" si="267"/>
        <v>9247698.8182204682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3906725.6407956905</v>
      </c>
      <c r="R436" s="25">
        <f t="array" aca="1" ref="R436" ca="1">INDEX('Lorri 401b'!L:L,MATCH('Retirement Calculator'!A436,'Lorri 401b'!N:N,0),0)</f>
        <v>5356484.9004821042</v>
      </c>
      <c r="S436" s="25">
        <f t="shared" ca="1" si="267"/>
        <v>9263210.5412777942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3916572.2374207848</v>
      </c>
      <c r="R437" s="25">
        <f t="array" aca="1" ref="R437" ca="1">INDEX('Lorri 401b'!L:L,MATCH('Retirement Calculator'!A437,'Lorri 401b'!N:N,0),0)</f>
        <v>5362214.6590937423</v>
      </c>
      <c r="S437" s="25">
        <f t="shared" ca="1" si="267"/>
        <v>9278786.8965145275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3926459.8615318169</v>
      </c>
      <c r="R438" s="25">
        <f t="array" aca="1" ref="R438" ca="1">INDEX('Lorri 401b'!L:L,MATCH('Retirement Calculator'!A438,'Lorri 401b'!N:N,0),0)</f>
        <v>5367968.2916995948</v>
      </c>
      <c r="S438" s="25">
        <f t="shared" ca="1" si="267"/>
        <v>9294428.1532314122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3936388.6840766454</v>
      </c>
      <c r="R439" s="25">
        <f t="array" aca="1" ref="R439" ca="1">INDEX('Lorri 401b'!L:L,MATCH('Retirement Calculator'!A439,'Lorri 401b'!N:N,0),0)</f>
        <v>5373745.8977746386</v>
      </c>
      <c r="S439" s="25">
        <f t="shared" ca="1" si="267"/>
        <v>9310134.581851285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3946358.8767154105</v>
      </c>
      <c r="R440" s="25">
        <f t="array" aca="1" ref="R440" ca="1">INDEX('Lorri 401b'!L:L,MATCH('Retirement Calculator'!A440,'Lorri 401b'!N:N,0),0)</f>
        <v>5379547.5772083281</v>
      </c>
      <c r="S440" s="25">
        <f t="shared" ca="1" si="267"/>
        <v>9325906.4539237395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3956370.6118235039</v>
      </c>
      <c r="R441" s="25">
        <f t="array" aca="1" ref="R441" ca="1">INDEX('Lorri 401b'!L:L,MATCH('Retirement Calculator'!A441,'Lorri 401b'!N:N,0),0)</f>
        <v>5385373.4303063247</v>
      </c>
      <c r="S441" s="25">
        <f t="shared" ca="1" si="267"/>
        <v>9341744.0421298295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3966424.0624945476</v>
      </c>
      <c r="R442" s="25">
        <f t="array" aca="1" ref="R442" ca="1">INDEX('Lorri 401b'!L:L,MATCH('Retirement Calculator'!A442,'Lorri 401b'!N:N,0),0)</f>
        <v>5391223.5577922296</v>
      </c>
      <c r="S442" s="25">
        <f t="shared" ca="1" si="267"/>
        <v>9357647.6202867776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3976519.4025433874</v>
      </c>
      <c r="R443" s="25">
        <f t="array" aca="1" ref="R443" ca="1">INDEX('Lorri 401b'!L:L,MATCH('Retirement Calculator'!A443,'Lorri 401b'!N:N,0),0)</f>
        <v>5397098.0608093264</v>
      </c>
      <c r="S443" s="25">
        <f t="shared" ca="1" si="267"/>
        <v>9373617.4633527137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3986656.8065090971</v>
      </c>
      <c r="R444" s="25">
        <f t="array" aca="1" ref="R444" ca="1">INDEX('Lorri 401b'!L:L,MATCH('Retirement Calculator'!A444,'Lorri 401b'!N:N,0),0)</f>
        <v>5402997.040922327</v>
      </c>
      <c r="S444" s="25">
        <f t="shared" ca="1" si="267"/>
        <v>9389653.847431425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3996836.4496579976</v>
      </c>
      <c r="R445" s="25">
        <f t="array" aca="1" ref="R445" ca="1">INDEX('Lorri 401b'!L:L,MATCH('Retirement Calculator'!A445,'Lorri 401b'!N:N,0),0)</f>
        <v>5408920.6001191325</v>
      </c>
      <c r="S445" s="25">
        <f t="shared" ca="1" si="267"/>
        <v>9405757.0497771297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4007058.5079866848</v>
      </c>
      <c r="R446" s="25">
        <f t="array" aca="1" ref="R446" ca="1">INDEX('Lorri 401b'!L:L,MATCH('Retirement Calculator'!A446,'Lorri 401b'!N:N,0),0)</f>
        <v>5414868.8408125909</v>
      </c>
      <c r="S446" s="25">
        <f t="shared" ca="1" si="267"/>
        <v>9421927.3487992752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4017323.1582250749</v>
      </c>
      <c r="R447" s="25">
        <f t="array" aca="1" ref="R447" ca="1">INDEX('Lorri 401b'!L:L,MATCH('Retirement Calculator'!A447,'Lorri 401b'!N:N,0),0)</f>
        <v>5420841.8658422725</v>
      </c>
      <c r="S447" s="25">
        <f t="shared" ca="1" si="267"/>
        <v>9438165.0240673479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4027630.5778394584</v>
      </c>
      <c r="R448" s="25">
        <f t="array" aca="1" ref="R448" ca="1">INDEX('Lorri 401b'!L:L,MATCH('Retirement Calculator'!A448,'Lorri 401b'!N:N,0),0)</f>
        <v>5426839.7784762438</v>
      </c>
      <c r="S448" s="25">
        <f t="shared" ca="1" si="267"/>
        <v>9454470.3563157022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4037980.9450355684</v>
      </c>
      <c r="R449" s="25">
        <f t="array" aca="1" ref="R449" ca="1">INDEX('Lorri 401b'!L:L,MATCH('Retirement Calculator'!A449,'Lorri 401b'!N:N,0),0)</f>
        <v>5432862.6824128572</v>
      </c>
      <c r="S449" s="25">
        <f t="shared" ca="1" si="267"/>
        <v>9470843.6274484247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4048374.4387616622</v>
      </c>
      <c r="R450" s="25">
        <f t="array" aca="1" ref="R450" ca="1">INDEX('Lorri 401b'!L:L,MATCH('Retirement Calculator'!A450,'Lorri 401b'!N:N,0),0)</f>
        <v>5438910.6817825399</v>
      </c>
      <c r="S450" s="25">
        <f t="shared" ca="1" si="267"/>
        <v>9487285.1205442026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4058811.2387116151</v>
      </c>
      <c r="R451" s="25">
        <f t="array" aca="1" ref="R451" ca="1">INDEX('Lorri 401b'!L:L,MATCH('Retirement Calculator'!A451,'Lorri 401b'!N:N,0),0)</f>
        <v>5444983.8811495956</v>
      </c>
      <c r="S451" s="25">
        <f t="shared" ca="1" si="267"/>
        <v>9503795.1198612116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4069291.5253280257</v>
      </c>
      <c r="R452" s="25">
        <f t="array" aca="1" ref="R452" ca="1">INDEX('Lorri 401b'!L:L,MATCH('Retirement Calculator'!A452,'Lorri 401b'!N:N,0),0)</f>
        <v>5451082.3855140144</v>
      </c>
      <c r="S452" s="25">
        <f t="shared" ca="1" si="267"/>
        <v>9520373.9108420406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4079815.4798053382</v>
      </c>
      <c r="R453" s="25">
        <f t="array" aca="1" ref="R453" ca="1">INDEX('Lorri 401b'!L:L,MATCH('Retirement Calculator'!A453,'Lorri 401b'!N:N,0),0)</f>
        <v>5457206.3003132846</v>
      </c>
      <c r="S453" s="25">
        <f t="shared" ca="1" si="267"/>
        <v>9537021.7801186219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4090383.284092973</v>
      </c>
      <c r="R454" s="25">
        <f t="array" aca="1" ref="R454" ca="1">INDEX('Lorri 401b'!L:L,MATCH('Retirement Calculator'!A454,'Lorri 401b'!N:N,0),0)</f>
        <v>5463355.731424219</v>
      </c>
      <c r="S454" s="25">
        <f t="shared" ca="1" si="267"/>
        <v>9553739.015517192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4100995.1208984726</v>
      </c>
      <c r="R455" s="25">
        <f t="array" aca="1" ref="R455" ca="1">INDEX('Lorri 401b'!L:L,MATCH('Retirement Calculator'!A455,'Lorri 401b'!N:N,0),0)</f>
        <v>5469530.7851647818</v>
      </c>
      <c r="S455" s="25">
        <f t="shared" ca="1" si="267"/>
        <v>9570525.9060632549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4111651.1736906618</v>
      </c>
      <c r="R456" s="25">
        <f t="array" aca="1" ref="R456" ca="1">INDEX('Lorri 401b'!L:L,MATCH('Retirement Calculator'!A456,'Lorri 401b'!N:N,0),0)</f>
        <v>5475731.5682959305</v>
      </c>
      <c r="S456" s="25">
        <f t="shared" ca="1" si="267"/>
        <v>9587382.7419865914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4122351.6267028186</v>
      </c>
      <c r="R457" s="25">
        <f t="array" aca="1" ref="R457" ca="1">INDEX('Lorri 401b'!L:L,MATCH('Retirement Calculator'!A457,'Lorri 401b'!N:N,0),0)</f>
        <v>5481958.1880234592</v>
      </c>
      <c r="S457" s="25">
        <f t="shared" ca="1" si="267"/>
        <v>9604309.8147262782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4133096.6649358594</v>
      </c>
      <c r="R458" s="25">
        <f t="array" aca="1" ref="R458" ca="1">INDEX('Lorri 401b'!L:L,MATCH('Retirement Calculator'!A458,'Lorri 401b'!N:N,0),0)</f>
        <v>5488210.7519998522</v>
      </c>
      <c r="S458" s="25">
        <f t="shared" ca="1" si="267"/>
        <v>9621307.4169357121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4143886.4741615378</v>
      </c>
      <c r="R459" s="25">
        <f t="array" aca="1" ref="R459" ca="1">INDEX('Lorri 401b'!L:L,MATCH('Retirement Calculator'!A459,'Lorri 401b'!N:N,0),0)</f>
        <v>5494489.3683261471</v>
      </c>
      <c r="S459" s="25">
        <f t="shared" ca="1" si="267"/>
        <v>9638375.8424876854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4154721.2409256566</v>
      </c>
      <c r="R460" s="25">
        <f t="array" aca="1" ref="R460" ca="1">INDEX('Lorri 401b'!L:L,MATCH('Retirement Calculator'!A460,'Lorri 401b'!N:N,0),0)</f>
        <v>5500794.1455538012</v>
      </c>
      <c r="S460" s="25">
        <f t="shared" ca="1" si="267"/>
        <v>9655515.3864794578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4165601.1525512924</v>
      </c>
      <c r="R461" s="25">
        <f t="array" aca="1" ref="R461" ca="1">INDEX('Lorri 401b'!L:L,MATCH('Retirement Calculator'!A461,'Lorri 401b'!N:N,0),0)</f>
        <v>5507125.1926865708</v>
      </c>
      <c r="S461" s="25">
        <f t="shared" ca="1" si="267"/>
        <v>9672726.3452378623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4176526.3971420354</v>
      </c>
      <c r="R462" s="25">
        <f t="array" aca="1" ref="R462" ca="1">INDEX('Lorri 401b'!L:L,MATCH('Retirement Calculator'!A462,'Lorri 401b'!N:N,0),0)</f>
        <v>5513482.6191823939</v>
      </c>
      <c r="S462" s="25">
        <f t="shared" ca="1" si="267"/>
        <v>9690009.0163244288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4187497.1635852396</v>
      </c>
      <c r="R463" s="25">
        <f t="array" aca="1" ref="R463" ca="1">INDEX('Lorri 401b'!L:L,MATCH('Retirement Calculator'!A463,'Lorri 401b'!N:N,0),0)</f>
        <v>5519866.5349552827</v>
      </c>
      <c r="S463" s="25">
        <f t="shared" ca="1" si="267"/>
        <v>9707363.6985405218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4198513.6415552907</v>
      </c>
      <c r="R464" s="25">
        <f t="array" aca="1" ref="R464" ca="1">INDEX('Lorri 401b'!L:L,MATCH('Retirement Calculator'!A464,'Lorri 401b'!N:N,0),0)</f>
        <v>5526277.0503772255</v>
      </c>
      <c r="S464" s="25">
        <f t="shared" ca="1" si="267"/>
        <v>9724790.6919325162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4209576.0215168837</v>
      </c>
      <c r="R465" s="25">
        <f t="array" aca="1" ref="R465" ca="1">INDEX('Lorri 401b'!L:L,MATCH('Retirement Calculator'!A465,'Lorri 401b'!N:N,0),0)</f>
        <v>5532714.276280093</v>
      </c>
      <c r="S465" s="25">
        <f t="shared" ca="1" si="267"/>
        <v>9742290.2977969758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4220684.4947283166</v>
      </c>
      <c r="R466" s="25">
        <f t="array" aca="1" ref="R466" ca="1">INDEX('Lorri 401b'!L:L,MATCH('Retirement Calculator'!A466,'Lorri 401b'!N:N,0),0)</f>
        <v>5539178.3239575559</v>
      </c>
      <c r="S466" s="25">
        <f t="shared" ca="1" si="267"/>
        <v>9759862.8186858725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4231839.2532447977</v>
      </c>
      <c r="R467" s="25">
        <f t="array" aca="1" ref="R467" ca="1">INDEX('Lorri 401b'!L:L,MATCH('Retirement Calculator'!A467,'Lorri 401b'!N:N,0),0)</f>
        <v>5545669.3051670082</v>
      </c>
      <c r="S467" s="25">
        <f t="shared" ca="1" si="267"/>
        <v>9777508.5584118068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4243040.4899217635</v>
      </c>
      <c r="R468" s="25">
        <f t="array" aca="1" ref="R468" ca="1">INDEX('Lorri 401b'!L:L,MATCH('Retirement Calculator'!A468,'Lorri 401b'!N:N,0),0)</f>
        <v>5552187.3321314994</v>
      </c>
      <c r="S468" s="25">
        <f t="shared" ca="1" si="267"/>
        <v>9795227.822053263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4254288.398418217</v>
      </c>
      <c r="R469" s="25">
        <f t="array" aca="1" ref="R469" ca="1">INDEX('Lorri 401b'!L:L,MATCH('Retirement Calculator'!A469,'Lorri 401b'!N:N,0),0)</f>
        <v>5558732.5175416758</v>
      </c>
      <c r="S469" s="25">
        <f t="shared" ca="1" si="267"/>
        <v>9813020.9159598928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4265583.1732000727</v>
      </c>
      <c r="R470" s="25">
        <f t="array" aca="1" ref="R470" ca="1">INDEX('Lorri 401b'!L:L,MATCH('Retirement Calculator'!A470,'Lorri 401b'!N:N,0),0)</f>
        <v>5565304.9745577285</v>
      </c>
      <c r="S470" s="25">
        <f t="shared" ca="1" si="267"/>
        <v>9830888.1477578022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4276925.0095435195</v>
      </c>
      <c r="R471" s="25">
        <f t="array" aca="1" ref="R471" ca="1">INDEX('Lorri 401b'!L:L,MATCH('Retirement Calculator'!A471,'Lorri 401b'!N:N,0),0)</f>
        <v>5571904.8168113483</v>
      </c>
      <c r="S471" s="25">
        <f t="shared" ca="1" si="267"/>
        <v>9848829.8263548687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4288314.1035383968</v>
      </c>
      <c r="R472" s="25">
        <f t="array" aca="1" ref="R472" ca="1">INDEX('Lorri 401b'!L:L,MATCH('Retirement Calculator'!A472,'Lorri 401b'!N:N,0),0)</f>
        <v>5578532.1584076909</v>
      </c>
      <c r="S472" s="25">
        <f t="shared" ca="1" si="267"/>
        <v>9866846.2619460877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4299750.652091586</v>
      </c>
      <c r="R473" s="25">
        <f t="array" aca="1" ref="R473" ca="1">INDEX('Lorri 401b'!L:L,MATCH('Retirement Calculator'!A473,'Lorri 401b'!N:N,0),0)</f>
        <v>5585187.1139273522</v>
      </c>
      <c r="S473" s="25">
        <f t="shared" ca="1" si="267"/>
        <v>9884937.7660189383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4311234.8529304136</v>
      </c>
      <c r="R474" s="25">
        <f t="array" aca="1" ref="R474" ca="1">INDEX('Lorri 401b'!L:L,MATCH('Retirement Calculator'!A474,'Lorri 401b'!N:N,0),0)</f>
        <v>5591869.7984283455</v>
      </c>
      <c r="S474" s="25">
        <f t="shared" ca="1" si="267"/>
        <v>9903104.651358759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4322766.9046060694</v>
      </c>
      <c r="R475" s="25">
        <f t="array" aca="1" ref="R475" ca="1">INDEX('Lorri 401b'!L:L,MATCH('Retirement Calculator'!A475,'Lorri 401b'!N:N,0),0)</f>
        <v>5598580.3274480924</v>
      </c>
      <c r="S475" s="25">
        <f t="shared" ca="1" si="267"/>
        <v>9921347.2320541628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4334347.0064970413</v>
      </c>
      <c r="R476" s="25">
        <f t="array" aca="1" ref="R476" ca="1">INDEX('Lorri 401b'!L:L,MATCH('Retirement Calculator'!A476,'Lorri 401b'!N:N,0),0)</f>
        <v>5605318.817005422</v>
      </c>
      <c r="S476" s="25">
        <f t="shared" ca="1" si="267"/>
        <v>9939665.8235024624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4345975.3588125585</v>
      </c>
      <c r="R477" s="25">
        <f t="array" aca="1" ref="R477" ca="1">INDEX('Lorri 401b'!L:L,MATCH('Retirement Calculator'!A477,'Lorri 401b'!N:N,0),0)</f>
        <v>5612085.3836025735</v>
      </c>
      <c r="S477" s="25">
        <f t="shared" ca="1" si="267"/>
        <v>9958060.742415132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4357652.1625960572</v>
      </c>
      <c r="R478" s="25">
        <f t="array" aca="1" ref="R478" ca="1">INDEX('Lorri 401b'!L:L,MATCH('Retirement Calculator'!A478,'Lorri 401b'!N:N,0),0)</f>
        <v>5618880.1442272132</v>
      </c>
      <c r="S478" s="25">
        <f t="shared" ca="1" si="267"/>
        <v>9976532.3068232704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4369377.6197286537</v>
      </c>
      <c r="R479" s="25">
        <f t="array" aca="1" ref="R479" ca="1">INDEX('Lorri 401b'!L:L,MATCH('Retirement Calculator'!A479,'Lorri 401b'!N:N,0),0)</f>
        <v>5625703.2163544558</v>
      </c>
      <c r="S479" s="25">
        <f t="shared" ca="1" si="267"/>
        <v>9995080.8360831104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4381151.9329326358</v>
      </c>
      <c r="R480" s="25">
        <f t="array" aca="1" ref="R480" ca="1">INDEX('Lorri 401b'!L:L,MATCH('Retirement Calculator'!A480,'Lorri 401b'!N:N,0),0)</f>
        <v>5632554.7179488949</v>
      </c>
      <c r="S480" s="25">
        <f t="shared" ca="1" si="267"/>
        <v>10013706.650881531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4392975.3057749681</v>
      </c>
      <c r="R481" s="25">
        <f t="array" aca="1" ref="R481" ca="1">INDEX('Lorri 401b'!L:L,MATCH('Retirement Calculator'!A481,'Lorri 401b'!N:N,0),0)</f>
        <v>5639434.7674666438</v>
      </c>
      <c r="S481" s="25">
        <f t="shared" ca="1" si="267"/>
        <v>10032410.073241612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4404847.94267081</v>
      </c>
      <c r="R482" s="25">
        <f t="array" aca="1" ref="R482" ca="1">INDEX('Lorri 401b'!L:L,MATCH('Retirement Calculator'!A482,'Lorri 401b'!N:N,0),0)</f>
        <v>5646343.483857384</v>
      </c>
      <c r="S482" s="25">
        <f t="shared" ca="1" si="267"/>
        <v>10051191.426528193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4416770.0488870516</v>
      </c>
      <c r="R483" s="25">
        <f t="array" aca="1" ref="R483" ca="1">INDEX('Lorri 401b'!L:L,MATCH('Retirement Calculator'!A483,'Lorri 401b'!N:N,0),0)</f>
        <v>5653280.9865664188</v>
      </c>
      <c r="S483" s="25">
        <f t="shared" ca="1" si="267"/>
        <v>10070051.03545347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4428741.8305458603</v>
      </c>
      <c r="R484" s="25">
        <f t="array" aca="1" ref="R484" ca="1">INDEX('Lorri 401b'!L:L,MATCH('Retirement Calculator'!A484,'Lorri 401b'!N:N,0),0)</f>
        <v>5660247.3955367412</v>
      </c>
      <c r="S484" s="25">
        <f t="shared" ca="1" si="267"/>
        <v>10088989.226082601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4440763.4946282478</v>
      </c>
      <c r="R485" s="25">
        <f t="array" aca="1" ref="R485" ca="1">INDEX('Lorri 401b'!L:L,MATCH('Retirement Calculator'!A485,'Lorri 401b'!N:N,0),0)</f>
        <v>5667242.8312111069</v>
      </c>
      <c r="S485" s="25">
        <f t="shared" ca="1" si="267"/>
        <v>10108006.325839356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4452835.2489776453</v>
      </c>
      <c r="R486" s="25">
        <f t="array" aca="1" ref="R486" ca="1">INDEX('Lorri 401b'!L:L,MATCH('Retirement Calculator'!A486,'Lorri 401b'!N:N,0),0)</f>
        <v>5674267.4145341152</v>
      </c>
      <c r="S486" s="25">
        <f t="shared" ca="1" si="267"/>
        <v>10127102.663511761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4464957.3023034986</v>
      </c>
      <c r="R487" s="25">
        <f t="array" aca="1" ref="R487" ca="1">INDEX('Lorri 401b'!L:L,MATCH('Retirement Calculator'!A487,'Lorri 401b'!N:N,0),0)</f>
        <v>5681321.2669543028</v>
      </c>
      <c r="S487" s="25">
        <f t="shared" ca="1" si="267"/>
        <v>10146278.569257801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4477129.864184876</v>
      </c>
      <c r="R488" s="25">
        <f t="array" aca="1" ref="R488" ca="1">INDEX('Lorri 401b'!L:L,MATCH('Retirement Calculator'!A488,'Lorri 401b'!N:N,0),0)</f>
        <v>5688404.510426241</v>
      </c>
      <c r="S488" s="25">
        <f t="shared" ca="1" si="267"/>
        <v>10165534.374611117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4489353.1450740928</v>
      </c>
      <c r="R489" s="25">
        <f t="array" aca="1" ref="R489" ca="1">INDEX('Lorri 401b'!L:L,MATCH('Retirement Calculator'!A489,'Lorri 401b'!N:N,0),0)</f>
        <v>5695517.2674126457</v>
      </c>
      <c r="S489" s="25">
        <f t="shared" ca="1" si="267"/>
        <v>10184870.412486739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4501627.3563003475</v>
      </c>
      <c r="R490" s="25">
        <f t="array" aca="1" ref="R490" ca="1">INDEX('Lorri 401b'!L:L,MATCH('Retirement Calculator'!A490,'Lorri 401b'!N:N,0),0)</f>
        <v>5702659.6608864935</v>
      </c>
      <c r="S490" s="25">
        <f t="shared" ca="1" si="267"/>
        <v>10204287.017186841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4513952.7100733789</v>
      </c>
      <c r="R491" s="25">
        <f t="array" aca="1" ref="R491" ca="1">INDEX('Lorri 401b'!L:L,MATCH('Retirement Calculator'!A491,'Lorri 401b'!N:N,0),0)</f>
        <v>5709831.8143331492</v>
      </c>
      <c r="S491" s="25">
        <f t="shared" ca="1" si="267"/>
        <v>10223784.524406528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4526329.4194871308</v>
      </c>
      <c r="R492" s="25">
        <f t="array" aca="1" ref="R492" ca="1">INDEX('Lorri 401b'!L:L,MATCH('Retirement Calculator'!A492,'Lorri 401b'!N:N,0),0)</f>
        <v>5717033.8517524991</v>
      </c>
      <c r="S492" s="25">
        <f t="shared" ca="1" si="267"/>
        <v>10243363.271239631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4538757.6985234404</v>
      </c>
      <c r="R493" s="25">
        <f t="array" aca="1" ref="R493" ca="1">INDEX('Lorri 401b'!L:L,MATCH('Retirement Calculator'!A493,'Lorri 401b'!N:N,0),0)</f>
        <v>5724265.8976610964</v>
      </c>
      <c r="S493" s="25">
        <f t="shared" ca="1" si="267"/>
        <v>10263023.596184537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4551237.7620557342</v>
      </c>
      <c r="R494" s="25">
        <f t="array" aca="1" ref="R494" ca="1">INDEX('Lorri 401b'!L:L,MATCH('Retirement Calculator'!A494,'Lorri 401b'!N:N,0),0)</f>
        <v>5731528.0770943128</v>
      </c>
      <c r="S494" s="25">
        <f t="shared" ca="1" si="267"/>
        <v>10282765.839150047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4563769.8258527461</v>
      </c>
      <c r="R495" s="25">
        <f t="array" aca="1" ref="R495" ca="1">INDEX('Lorri 401b'!L:L,MATCH('Retirement Calculator'!A495,'Lorri 401b'!N:N,0),0)</f>
        <v>5738820.5156085016</v>
      </c>
      <c r="S495" s="25">
        <f t="shared" ca="1" si="267"/>
        <v>10302590.341461249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4576354.1065822458</v>
      </c>
      <c r="R496" s="25">
        <f t="array" aca="1" ref="R496" ca="1">INDEX('Lorri 401b'!L:L,MATCH('Retirement Calculator'!A496,'Lorri 401b'!N:N,0),0)</f>
        <v>5746143.3392831655</v>
      </c>
      <c r="S496" s="25">
        <f t="shared" ca="1" si="267"/>
        <v>10322497.445865411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4588990.8218147848</v>
      </c>
      <c r="R497" s="25">
        <f t="array" aca="1" ref="R497" ca="1">INDEX('Lorri 401b'!L:L,MATCH('Retirement Calculator'!A497,'Lorri 401b'!N:N,0),0)</f>
        <v>5753496.6747231409</v>
      </c>
      <c r="S497" s="25">
        <f t="shared" ca="1" si="267"/>
        <v>10342487.496537926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4601680.1900274595</v>
      </c>
      <c r="R498" s="25">
        <f t="array" aca="1" ref="R498" ca="1">INDEX('Lorri 401b'!L:L,MATCH('Retirement Calculator'!A498,'Lorri 401b'!N:N,0),0)</f>
        <v>5760880.649060783</v>
      </c>
      <c r="S498" s="25">
        <f t="shared" ca="1" si="267"/>
        <v>10362560.839088243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4614422.4306076868</v>
      </c>
      <c r="R499" s="25">
        <f t="array" aca="1" ref="R499" ca="1">INDEX('Lorri 401b'!L:L,MATCH('Retirement Calculator'!A499,'Lorri 401b'!N:N,0),0)</f>
        <v>5768295.3899581647</v>
      </c>
      <c r="S499" s="25">
        <f t="shared" ca="1" si="267"/>
        <v>10382717.820565851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4627217.7638569986</v>
      </c>
      <c r="R500" s="25">
        <f t="array" aca="1" ref="R500" ca="1">INDEX('Lorri 401b'!L:L,MATCH('Retirement Calculator'!A500,'Lorri 401b'!N:N,0),0)</f>
        <v>5775741.0256092856</v>
      </c>
      <c r="S500" s="25">
        <f t="shared" ca="1" si="267"/>
        <v>10402958.789466284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4640066.4109948492</v>
      </c>
      <c r="R501" s="25">
        <f t="array" aca="1" ref="R501" ca="1">INDEX('Lorri 401b'!L:L,MATCH('Retirement Calculator'!A501,'Lorri 401b'!N:N,0),0)</f>
        <v>5783217.6847422868</v>
      </c>
      <c r="S501" s="25">
        <f t="shared" ca="1" si="267"/>
        <v>10423284.095737137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4652968.5941624409</v>
      </c>
      <c r="R502" s="25">
        <f t="array" aca="1" ref="R502" ca="1">INDEX('Lorri 401b'!L:L,MATCH('Retirement Calculator'!A502,'Lorri 401b'!N:N,0),0)</f>
        <v>5790725.4966216749</v>
      </c>
      <c r="S502" s="25">
        <f t="shared" ca="1" si="267"/>
        <v>10443694.090784116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4665924.5364265637</v>
      </c>
      <c r="R503" s="25">
        <f t="array" aca="1" ref="R503" ca="1">INDEX('Lorri 401b'!L:L,MATCH('Retirement Calculator'!A503,'Lorri 401b'!N:N,0),0)</f>
        <v>5798264.5910505606</v>
      </c>
      <c r="S503" s="25">
        <f t="shared" ca="1" si="267"/>
        <v>10464189.127477124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4678934.4617834538</v>
      </c>
      <c r="R504" s="25">
        <f t="array" aca="1" ref="R504" ca="1">INDEX('Lorri 401b'!L:L,MATCH('Retirement Calculator'!A504,'Lorri 401b'!N:N,0),0)</f>
        <v>5805835.0983728999</v>
      </c>
      <c r="S504" s="25">
        <f t="shared" ca="1" si="267"/>
        <v>10484769.560156353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4691998.5951626645</v>
      </c>
      <c r="R505" s="25">
        <f t="array" aca="1" ref="R505" ca="1">INDEX('Lorri 401b'!L:L,MATCH('Retirement Calculator'!A505,'Lorri 401b'!N:N,0),0)</f>
        <v>5813437.1494757496</v>
      </c>
      <c r="S505" s="25">
        <f t="shared" ca="1" si="267"/>
        <v>10505435.744638413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4705117.1624309551</v>
      </c>
      <c r="R506" s="25">
        <f t="array" aca="1" ref="R506" ca="1">INDEX('Lorri 401b'!L:L,MATCH('Retirement Calculator'!A506,'Lorri 401b'!N:N,0),0)</f>
        <v>5821070.8757915273</v>
      </c>
      <c r="S506" s="25">
        <f t="shared" ca="1" si="267"/>
        <v>10526188.038222482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4718290.3903961973</v>
      </c>
      <c r="R507" s="25">
        <f t="array" aca="1" ref="R507" ca="1">INDEX('Lorri 401b'!L:L,MATCH('Retirement Calculator'!A507,'Lorri 401b'!N:N,0),0)</f>
        <v>5828736.4093002873</v>
      </c>
      <c r="S507" s="25">
        <f t="shared" ca="1" si="267"/>
        <v>10547026.799696485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4731518.5068112947</v>
      </c>
      <c r="R508" s="25">
        <f t="array" aca="1" ref="R508" ca="1">INDEX('Lorri 401b'!L:L,MATCH('Retirement Calculator'!A508,'Lorri 401b'!N:N,0),0)</f>
        <v>5836433.8825320005</v>
      </c>
      <c r="S508" s="25">
        <f t="shared" ca="1" si="267"/>
        <v>10567952.389343295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4744801.7403781209</v>
      </c>
      <c r="R509" s="25">
        <f t="array" aca="1" ref="R509" ca="1">INDEX('Lorri 401b'!L:L,MATCH('Retirement Calculator'!A509,'Lorri 401b'!N:N,0),0)</f>
        <v>5844163.4285688465</v>
      </c>
      <c r="S509" s="25">
        <f t="shared" ca="1" si="267"/>
        <v>10588965.168946967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4758140.3207514761</v>
      </c>
      <c r="R510" s="25">
        <f t="array" aca="1" ref="R510" ca="1">INDEX('Lorri 401b'!L:L,MATCH('Retirement Calculator'!A510,'Lorri 401b'!N:N,0),0)</f>
        <v>5851925.1810475122</v>
      </c>
      <c r="S510" s="25">
        <f t="shared" ca="1" si="267"/>
        <v>10610065.501798987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4771534.4785430534</v>
      </c>
      <c r="R511" s="25">
        <f t="array" aca="1" ref="R511" ca="1">INDEX('Lorri 401b'!L:L,MATCH('Retirement Calculator'!A511,'Lorri 401b'!N:N,0),0)</f>
        <v>5859719.2741615055</v>
      </c>
      <c r="S511" s="25">
        <f t="shared" ca="1" si="267"/>
        <v>10631253.752704559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4784984.4453254286</v>
      </c>
      <c r="R512" s="25">
        <f t="array" aca="1" ref="R512" ca="1">INDEX('Lorri 401b'!L:L,MATCH('Retirement Calculator'!A512,'Lorri 401b'!N:N,0),0)</f>
        <v>5867545.8426634744</v>
      </c>
      <c r="S512" s="25">
        <f t="shared" ca="1" si="267"/>
        <v>10652530.287988903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4798490.4536360642</v>
      </c>
      <c r="R513" s="25">
        <f t="array" aca="1" ref="R513" ca="1">INDEX('Lorri 401b'!L:L,MATCH('Retirement Calculator'!A513,'Lorri 401b'!N:N,0),0)</f>
        <v>5875405.0218675341</v>
      </c>
      <c r="S513" s="25">
        <f t="shared" ca="1" si="267"/>
        <v>10673895.475503597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4812052.7369813276</v>
      </c>
      <c r="R514" s="25">
        <f t="array" aca="1" ref="R514" ca="1">INDEX('Lorri 401b'!L:L,MATCH('Retirement Calculator'!A514,'Lorri 401b'!N:N,0),0)</f>
        <v>5883296.9476516107</v>
      </c>
      <c r="S514" s="25">
        <f t="shared" ca="1" si="267"/>
        <v>10695349.684632938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4825671.529840529</v>
      </c>
      <c r="R515" s="25">
        <f t="array" aca="1" ref="R515" ca="1">INDEX('Lorri 401b'!L:L,MATCH('Retirement Calculator'!A515,'Lorri 401b'!N:N,0),0)</f>
        <v>5891221.7564597884</v>
      </c>
      <c r="S515" s="25">
        <f t="shared" ca="1" si="267"/>
        <v>10716893.286300316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4839347.0676699774</v>
      </c>
      <c r="R516" s="25">
        <f t="array" aca="1" ref="R516" ca="1">INDEX('Lorri 401b'!L:L,MATCH('Retirement Calculator'!A516,'Lorri 401b'!N:N,0),0)</f>
        <v>5899179.5853046663</v>
      </c>
      <c r="S516" s="25">
        <f t="shared" ca="1" si="267"/>
        <v>10738526.652974643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4853079.5869070487</v>
      </c>
      <c r="R517" s="25">
        <f t="array" aca="1" ref="R517" ca="1">INDEX('Lorri 401b'!L:L,MATCH('Retirement Calculator'!A517,'Lorri 401b'!N:N,0),0)</f>
        <v>5907170.5717697311</v>
      </c>
      <c r="S517" s="25">
        <f t="shared" ca="1" si="267"/>
        <v>10760250.158676781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4866869.3249742743</v>
      </c>
      <c r="R518" s="25">
        <f t="array" aca="1" ref="R518" ca="1">INDEX('Lorri 401b'!L:L,MATCH('Retirement Calculator'!A518,'Lorri 401b'!N:N,0),0)</f>
        <v>5915194.854011734</v>
      </c>
      <c r="S518" s="25">
        <f t="shared" ca="1" si="267"/>
        <v>10782064.178986009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4880716.5202834466</v>
      </c>
      <c r="R519" s="25">
        <f t="array" aca="1" ref="R519" ca="1">INDEX('Lorri 401b'!L:L,MATCH('Retirement Calculator'!A519,'Lorri 401b'!N:N,0),0)</f>
        <v>5923252.5707630785</v>
      </c>
      <c r="S519" s="25">
        <f t="shared" ca="1" si="267"/>
        <v>10803969.091046525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4894621.4122397406</v>
      </c>
      <c r="R520" s="25">
        <f t="array" aca="1" ref="R520" ca="1">INDEX('Lorri 401b'!L:L,MATCH('Retirement Calculator'!A520,'Lorri 401b'!N:N,0),0)</f>
        <v>5931343.8613342205</v>
      </c>
      <c r="S520" s="25">
        <f t="shared" ca="1" si="267"/>
        <v>10825965.273573961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4908584.2412458528</v>
      </c>
      <c r="R521" s="25">
        <f t="array" aca="1" ref="R521" ca="1">INDEX('Lorri 401b'!L:L,MATCH('Retirement Calculator'!A521,'Lorri 401b'!N:N,0),0)</f>
        <v>5939468.8656160757</v>
      </c>
      <c r="S521" s="25">
        <f t="shared" ref="S521:S775" ca="1" si="527">SUM(Q521:R521)</f>
        <v>10848053.106861928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4922605.2487061564</v>
      </c>
      <c r="R522" s="25">
        <f t="array" aca="1" ref="R522" ca="1">INDEX('Lorri 401b'!L:L,MATCH('Retirement Calculator'!A522,'Lorri 401b'!N:N,0),0)</f>
        <v>5947627.7240824383</v>
      </c>
      <c r="S522" s="25">
        <f t="shared" ca="1" si="527"/>
        <v>10870232.972788595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4936684.6770308781</v>
      </c>
      <c r="R523" s="25">
        <f t="array" aca="1" ref="R523" ca="1">INDEX('Lorri 401b'!L:L,MATCH('Retirement Calculator'!A523,'Lorri 401b'!N:N,0),0)</f>
        <v>5955820.5777924107</v>
      </c>
      <c r="S523" s="25">
        <f t="shared" ca="1" si="527"/>
        <v>10892505.25482329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4950822.7696402865</v>
      </c>
      <c r="R524" s="25">
        <f t="array" aca="1" ref="R524" ca="1">INDEX('Lorri 401b'!L:L,MATCH('Retirement Calculator'!A524,'Lorri 401b'!N:N,0),0)</f>
        <v>5964047.5683928411</v>
      </c>
      <c r="S524" s="25">
        <f t="shared" ca="1" si="527"/>
        <v>10914870.338033129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4965019.7709689001</v>
      </c>
      <c r="R525" s="25">
        <f t="array" aca="1" ref="R525" ca="1">INDEX('Lorri 401b'!L:L,MATCH('Retirement Calculator'!A525,'Lorri 401b'!N:N,0),0)</f>
        <v>5972308.8381207734</v>
      </c>
      <c r="S525" s="25">
        <f t="shared" ca="1" si="527"/>
        <v>10937328.609089673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4979275.9264697162</v>
      </c>
      <c r="R526" s="25">
        <f t="array" aca="1" ref="R526" ca="1">INDEX('Lorri 401b'!L:L,MATCH('Retirement Calculator'!A526,'Lorri 401b'!N:N,0),0)</f>
        <v>5980604.5298059052</v>
      </c>
      <c r="S526" s="25">
        <f t="shared" ca="1" si="527"/>
        <v>10959880.456275621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4993591.482618453</v>
      </c>
      <c r="R527" s="25">
        <f t="array" aca="1" ref="R527" ca="1">INDEX('Lorri 401b'!L:L,MATCH('Retirement Calculator'!A527,'Lorri 401b'!N:N,0),0)</f>
        <v>5988934.7868730584</v>
      </c>
      <c r="S527" s="25">
        <f t="shared" ca="1" si="527"/>
        <v>10982526.269491512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5007966.6869178098</v>
      </c>
      <c r="R528" s="25">
        <f t="array" aca="1" ref="R528" ca="1">INDEX('Lorri 401b'!L:L,MATCH('Retirement Calculator'!A528,'Lorri 401b'!N:N,0),0)</f>
        <v>5997299.7533446588</v>
      </c>
      <c r="S528" s="25">
        <f t="shared" ca="1" si="527"/>
        <v>11005266.440262469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5022401.787901747</v>
      </c>
      <c r="R529" s="25">
        <f t="array" aca="1" ref="R529" ca="1">INDEX('Lorri 401b'!L:L,MATCH('Retirement Calculator'!A529,'Lorri 401b'!N:N,0),0)</f>
        <v>6005699.573843224</v>
      </c>
      <c r="S529" s="25">
        <f t="shared" ca="1" si="527"/>
        <v>11028101.36174497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5036897.0351397842</v>
      </c>
      <c r="R530" s="25">
        <f t="array" aca="1" ref="R530" ca="1">INDEX('Lorri 401b'!L:L,MATCH('Retirement Calculator'!A530,'Lorri 401b'!N:N,0),0)</f>
        <v>6014134.3935938664</v>
      </c>
      <c r="S530" s="25">
        <f t="shared" ca="1" si="527"/>
        <v>11051031.428733651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5051452.6792413127</v>
      </c>
      <c r="R531" s="25">
        <f t="array" aca="1" ref="R531" ca="1">INDEX('Lorri 401b'!L:L,MATCH('Retirement Calculator'!A531,'Lorri 401b'!N:N,0),0)</f>
        <v>6022604.3584268028</v>
      </c>
      <c r="S531" s="25">
        <f t="shared" ca="1" si="527"/>
        <v>11074057.037668116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5066068.971859931</v>
      </c>
      <c r="R532" s="25">
        <f t="array" aca="1" ref="R532" ca="1">INDEX('Lorri 401b'!L:L,MATCH('Retirement Calculator'!A532,'Lorri 401b'!N:N,0),0)</f>
        <v>6031109.6147798765</v>
      </c>
      <c r="S532" s="25">
        <f t="shared" ca="1" si="527"/>
        <v>11097178.586639807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5080746.1656977935</v>
      </c>
      <c r="R533" s="25">
        <f t="array" aca="1" ref="R533" ca="1">INDEX('Lorri 401b'!L:L,MATCH('Retirement Calculator'!A533,'Lorri 401b'!N:N,0),0)</f>
        <v>6039650.3097010879</v>
      </c>
      <c r="S533" s="25">
        <f t="shared" ca="1" si="527"/>
        <v>11120396.475398881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5095484.5145099806</v>
      </c>
      <c r="R534" s="25">
        <f t="array" aca="1" ref="R534" ca="1">INDEX('Lorri 401b'!L:L,MATCH('Retirement Calculator'!A534,'Lorri 401b'!N:N,0),0)</f>
        <v>6048226.5908511383</v>
      </c>
      <c r="S534" s="25">
        <f t="shared" ca="1" si="527"/>
        <v>11143711.105361119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5110284.2731088847</v>
      </c>
      <c r="R535" s="25">
        <f t="array" aca="1" ref="R535" ca="1">INDEX('Lorri 401b'!L:L,MATCH('Retirement Calculator'!A535,'Lorri 401b'!N:N,0),0)</f>
        <v>6056838.6065059807</v>
      </c>
      <c r="S535" s="25">
        <f t="shared" ca="1" si="527"/>
        <v>11167122.879614865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5125145.6973686181</v>
      </c>
      <c r="R536" s="25">
        <f t="array" aca="1" ref="R536" ca="1">INDEX('Lorri 401b'!L:L,MATCH('Retirement Calculator'!A536,'Lorri 401b'!N:N,0),0)</f>
        <v>6065486.5055593848</v>
      </c>
      <c r="S536" s="25">
        <f t="shared" ca="1" si="527"/>
        <v>11190632.202928003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5140069.0442294339</v>
      </c>
      <c r="R537" s="25">
        <f t="array" aca="1" ref="R537" ca="1">INDEX('Lorri 401b'!L:L,MATCH('Retirement Calculator'!A537,'Lorri 401b'!N:N,0),0)</f>
        <v>6074170.4375255108</v>
      </c>
      <c r="S537" s="25">
        <f t="shared" ca="1" si="527"/>
        <v>11214239.481754944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5155054.5717021693</v>
      </c>
      <c r="R538" s="25">
        <f t="array" aca="1" ref="R538" ca="1">INDEX('Lorri 401b'!L:L,MATCH('Retirement Calculator'!A538,'Lorri 401b'!N:N,0),0)</f>
        <v>6082890.5525414962</v>
      </c>
      <c r="S538" s="25">
        <f t="shared" ca="1" si="527"/>
        <v>11237945.124243665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5170102.5388727076</v>
      </c>
      <c r="R539" s="25">
        <f t="array" aca="1" ref="R539" ca="1">INDEX('Lorri 401b'!L:L,MATCH('Retirement Calculator'!A539,'Lorri 401b'!N:N,0),0)</f>
        <v>6091647.0013700482</v>
      </c>
      <c r="S539" s="25">
        <f t="shared" ca="1" si="527"/>
        <v>11261749.540242756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5185213.2059064563</v>
      </c>
      <c r="R540" s="25">
        <f t="array" aca="1" ref="R540" ca="1">INDEX('Lorri 401b'!L:L,MATCH('Retirement Calculator'!A540,'Lorri 401b'!N:N,0),0)</f>
        <v>6100439.9354020525</v>
      </c>
      <c r="S540" s="25">
        <f t="shared" ca="1" si="527"/>
        <v>11285653.141308509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5200386.8340528458</v>
      </c>
      <c r="R541" s="25">
        <f t="array" aca="1" ref="R541" ca="1">INDEX('Lorri 401b'!L:L,MATCH('Retirement Calculator'!A541,'Lorri 401b'!N:N,0),0)</f>
        <v>6109269.5066591902</v>
      </c>
      <c r="S541" s="25">
        <f t="shared" ca="1" si="527"/>
        <v>11309656.340712037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5215623.6856498457</v>
      </c>
      <c r="R542" s="25">
        <f t="array" aca="1" ref="R542" ca="1">INDEX('Lorri 401b'!L:L,MATCH('Retirement Calculator'!A542,'Lorri 401b'!N:N,0),0)</f>
        <v>6118135.8677965654</v>
      </c>
      <c r="S542" s="25">
        <f t="shared" ca="1" si="527"/>
        <v>11333759.553446412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5230924.0241284994</v>
      </c>
      <c r="R543" s="25">
        <f t="array" aca="1" ref="R543" ca="1">INDEX('Lorri 401b'!L:L,MATCH('Retirement Calculator'!A543,'Lorri 401b'!N:N,0),0)</f>
        <v>6127039.1721053468</v>
      </c>
      <c r="S543" s="25">
        <f t="shared" ca="1" si="527"/>
        <v>11357963.196233846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5246288.114017481</v>
      </c>
      <c r="R544" s="25">
        <f t="array" aca="1" ref="R544" ca="1">INDEX('Lorri 401b'!L:L,MATCH('Retirement Calculator'!A544,'Lorri 401b'!N:N,0),0)</f>
        <v>6135979.5735154143</v>
      </c>
      <c r="S544" s="25">
        <f t="shared" ca="1" si="527"/>
        <v>11382267.687532894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5261716.220947667</v>
      </c>
      <c r="R545" s="25">
        <f t="array" aca="1" ref="R545" ca="1">INDEX('Lorri 401b'!L:L,MATCH('Retirement Calculator'!A545,'Lorri 401b'!N:N,0),0)</f>
        <v>6144957.2265980244</v>
      </c>
      <c r="S545" s="25">
        <f t="shared" ca="1" si="527"/>
        <v>11406673.447545692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5277208.6116567282</v>
      </c>
      <c r="R546" s="25">
        <f t="array" aca="1" ref="R546" ca="1">INDEX('Lorri 401b'!L:L,MATCH('Retirement Calculator'!A546,'Lorri 401b'!N:N,0),0)</f>
        <v>6153972.2865684787</v>
      </c>
      <c r="S546" s="25">
        <f t="shared" ca="1" si="527"/>
        <v>11431180.898225207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5292765.5539937438</v>
      </c>
      <c r="R547" s="25">
        <f t="array" aca="1" ref="R547" ca="1">INDEX('Lorri 401b'!L:L,MATCH('Retirement Calculator'!A547,'Lorri 401b'!N:N,0),0)</f>
        <v>6163024.9092888096</v>
      </c>
      <c r="S547" s="25">
        <f t="shared" ca="1" si="527"/>
        <v>11455790.463282553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5308387.3169238307</v>
      </c>
      <c r="R548" s="25">
        <f t="array" aca="1" ref="R548" ca="1">INDEX('Lorri 401b'!L:L,MATCH('Retirement Calculator'!A548,'Lorri 401b'!N:N,0),0)</f>
        <v>6172115.2512704749</v>
      </c>
      <c r="S548" s="25">
        <f t="shared" ca="1" si="527"/>
        <v>11480502.568194306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5324074.1705327928</v>
      </c>
      <c r="R549" s="25">
        <f t="array" aca="1" ref="R549" ca="1">INDEX('Lorri 401b'!L:L,MATCH('Retirement Calculator'!A549,'Lorri 401b'!N:N,0),0)</f>
        <v>6181243.4696770636</v>
      </c>
      <c r="S549" s="25">
        <f t="shared" ca="1" si="527"/>
        <v>11505317.640209857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5339826.3860317925</v>
      </c>
      <c r="R550" s="25">
        <f t="array" aca="1" ref="R550" ca="1">INDEX('Lorri 401b'!L:L,MATCH('Retirement Calculator'!A550,'Lorri 401b'!N:N,0),0)</f>
        <v>6190409.7223270135</v>
      </c>
      <c r="S550" s="25">
        <f t="shared" ca="1" si="527"/>
        <v>11530236.108358806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5355644.2357620383</v>
      </c>
      <c r="R551" s="25">
        <f t="array" aca="1" ref="R551" ca="1">INDEX('Lorri 401b'!L:L,MATCH('Retirement Calculator'!A551,'Lorri 401b'!N:N,0),0)</f>
        <v>6199614.1676963381</v>
      </c>
      <c r="S551" s="25">
        <f t="shared" ca="1" si="527"/>
        <v>11555258.403458375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5371527.9931994928</v>
      </c>
      <c r="R552" s="25">
        <f t="array" aca="1" ref="R552" ca="1">INDEX('Lorri 401b'!L:L,MATCH('Retirement Calculator'!A552,'Lorri 401b'!N:N,0),0)</f>
        <v>6208856.9649213683</v>
      </c>
      <c r="S552" s="25">
        <f t="shared" ca="1" si="527"/>
        <v>11580384.95812086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5387477.9329596031</v>
      </c>
      <c r="R553" s="25">
        <f t="array" aca="1" ref="R553" ca="1">INDEX('Lorri 401b'!L:L,MATCH('Retirement Calculator'!A553,'Lorri 401b'!N:N,0),0)</f>
        <v>6218138.2738015028</v>
      </c>
      <c r="S553" s="25">
        <f t="shared" ca="1" si="527"/>
        <v>11605616.206761107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5403494.3308020476</v>
      </c>
      <c r="R554" s="25">
        <f t="array" aca="1" ref="R554" ca="1">INDEX('Lorri 401b'!L:L,MATCH('Retirement Calculator'!A554,'Lorri 401b'!N:N,0),0)</f>
        <v>6227458.2548019709</v>
      </c>
      <c r="S554" s="25">
        <f t="shared" ca="1" si="527"/>
        <v>11630952.585604019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5419577.4636355024</v>
      </c>
      <c r="R555" s="25">
        <f t="array" aca="1" ref="R555" ca="1">INDEX('Lorri 401b'!L:L,MATCH('Retirement Calculator'!A555,'Lorri 401b'!N:N,0),0)</f>
        <v>6236817.0690566078</v>
      </c>
      <c r="S555" s="25">
        <f t="shared" ca="1" si="527"/>
        <v>11656394.53269211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5435727.6095224302</v>
      </c>
      <c r="R556" s="25">
        <f t="array" aca="1" ref="R556" ca="1">INDEX('Lorri 401b'!L:L,MATCH('Retirement Calculator'!A556,'Lorri 401b'!N:N,0),0)</f>
        <v>6246214.8783706389</v>
      </c>
      <c r="S556" s="25">
        <f t="shared" ca="1" si="527"/>
        <v>11681942.487893069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5451945.0476838863</v>
      </c>
      <c r="R557" s="25">
        <f t="array" aca="1" ref="R557" ca="1">INDEX('Lorri 401b'!L:L,MATCH('Retirement Calculator'!A557,'Lorri 401b'!N:N,0),0)</f>
        <v>6255651.845223479</v>
      </c>
      <c r="S557" s="25">
        <f t="shared" ca="1" si="527"/>
        <v>11707596.892907366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5468230.0585043486</v>
      </c>
      <c r="R558" s="25">
        <f t="array" aca="1" ref="R558" ca="1">INDEX('Lorri 401b'!L:L,MATCH('Retirement Calculator'!A558,'Lorri 401b'!N:N,0),0)</f>
        <v>6265128.1327715386</v>
      </c>
      <c r="S558" s="25">
        <f t="shared" ca="1" si="527"/>
        <v>11733358.191275887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5484582.9235365633</v>
      </c>
      <c r="R559" s="25">
        <f t="array" aca="1" ref="R559" ca="1">INDEX('Lorri 401b'!L:L,MATCH('Retirement Calculator'!A559,'Lorri 401b'!N:N,0),0)</f>
        <v>6274643.9048510492</v>
      </c>
      <c r="S559" s="25">
        <f t="shared" ca="1" si="527"/>
        <v>11759226.828387612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5501003.9255064121</v>
      </c>
      <c r="R560" s="25">
        <f t="array" aca="1" ref="R560" ca="1">INDEX('Lorri 401b'!L:L,MATCH('Retirement Calculator'!A560,'Lorri 401b'!N:N,0),0)</f>
        <v>6284199.3259808905</v>
      </c>
      <c r="S560" s="25">
        <f t="shared" ca="1" si="527"/>
        <v>11785203.251487304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5517493.348317802</v>
      </c>
      <c r="R561" s="25">
        <f t="array" aca="1" ref="R561" ca="1">INDEX('Lorri 401b'!L:L,MATCH('Retirement Calculator'!A561,'Lorri 401b'!N:N,0),0)</f>
        <v>6293794.5613654396</v>
      </c>
      <c r="S561" s="25">
        <f t="shared" ca="1" si="527"/>
        <v>11811287.909683242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5534051.4770575725</v>
      </c>
      <c r="R562" s="25">
        <f t="array" aca="1" ref="R562" ca="1">INDEX('Lorri 401b'!L:L,MATCH('Retirement Calculator'!A562,'Lorri 401b'!N:N,0),0)</f>
        <v>6303429.7768974248</v>
      </c>
      <c r="S562" s="25">
        <f t="shared" ca="1" si="527"/>
        <v>11837481.253954997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5550678.5980004249</v>
      </c>
      <c r="R563" s="25">
        <f t="array" aca="1" ref="R563" ca="1">INDEX('Lorri 401b'!L:L,MATCH('Retirement Calculator'!A563,'Lorri 401b'!N:N,0),0)</f>
        <v>6313105.1391607933</v>
      </c>
      <c r="S563" s="25">
        <f t="shared" ca="1" si="527"/>
        <v>11863783.737161219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5567374.9986138726</v>
      </c>
      <c r="R564" s="25">
        <f t="array" aca="1" ref="R564" ca="1">INDEX('Lorri 401b'!L:L,MATCH('Retirement Calculator'!A564,'Lorri 401b'!N:N,0),0)</f>
        <v>6322820.8154335925</v>
      </c>
      <c r="S564" s="25">
        <f t="shared" ca="1" si="527"/>
        <v>11890195.814047465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5584140.9675632101</v>
      </c>
      <c r="R565" s="25">
        <f t="array" aca="1" ref="R565" ca="1">INDEX('Lorri 401b'!L:L,MATCH('Retirement Calculator'!A565,'Lorri 401b'!N:N,0),0)</f>
        <v>6332576.9736908618</v>
      </c>
      <c r="S565" s="25">
        <f t="shared" ca="1" si="527"/>
        <v>11916717.941254072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5600976.7947165025</v>
      </c>
      <c r="R566" s="25">
        <f t="array" aca="1" ref="R566" ca="1">INDEX('Lorri 401b'!L:L,MATCH('Retirement Calculator'!A566,'Lorri 401b'!N:N,0),0)</f>
        <v>6342373.7826075358</v>
      </c>
      <c r="S566" s="25">
        <f t="shared" ca="1" si="527"/>
        <v>11943350.577324038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5617882.7711496009</v>
      </c>
      <c r="R567" s="25">
        <f t="array" aca="1" ref="R567" ca="1">INDEX('Lorri 401b'!L:L,MATCH('Retirement Calculator'!A567,'Lorri 401b'!N:N,0),0)</f>
        <v>6352211.4115613624</v>
      </c>
      <c r="S567" s="25">
        <f t="shared" ca="1" si="527"/>
        <v>11970094.182710964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5634859.1891511707</v>
      </c>
      <c r="R568" s="25">
        <f t="array" aca="1" ref="R568" ca="1">INDEX('Lorri 401b'!L:L,MATCH('Retirement Calculator'!A568,'Lorri 401b'!N:N,0),0)</f>
        <v>6362090.03063583</v>
      </c>
      <c r="S568" s="25">
        <f t="shared" ca="1" si="527"/>
        <v>11996949.219787002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5651906.3422277467</v>
      </c>
      <c r="R569" s="25">
        <f t="array" aca="1" ref="R569" ca="1">INDEX('Lorri 401b'!L:L,MATCH('Retirement Calculator'!A569,'Lorri 401b'!N:N,0),0)</f>
        <v>6372009.8106231084</v>
      </c>
      <c r="S569" s="25">
        <f t="shared" ca="1" si="527"/>
        <v>12023916.152850855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5669024.5251088087</v>
      </c>
      <c r="R570" s="25">
        <f t="array" aca="1" ref="R570" ca="1">INDEX('Lorri 401b'!L:L,MATCH('Retirement Calculator'!A570,'Lorri 401b'!N:N,0),0)</f>
        <v>6381970.9230270004</v>
      </c>
      <c r="S570" s="25">
        <f t="shared" ca="1" si="527"/>
        <v>12050995.448135808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5686214.0337518752</v>
      </c>
      <c r="R571" s="25">
        <f t="array" aca="1" ref="R571" ca="1">INDEX('Lorri 401b'!L:L,MATCH('Retirement Calculator'!A571,'Lorri 401b'!N:N,0),0)</f>
        <v>6391973.5400659088</v>
      </c>
      <c r="S571" s="25">
        <f t="shared" ca="1" si="527"/>
        <v>12078187.573817784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5703475.1653476208</v>
      </c>
      <c r="R572" s="25">
        <f t="array" aca="1" ref="R572" ca="1">INDEX('Lorri 401b'!L:L,MATCH('Retirement Calculator'!A572,'Lorri 401b'!N:N,0),0)</f>
        <v>6402017.8346758122</v>
      </c>
      <c r="S572" s="25">
        <f t="shared" ca="1" si="527"/>
        <v>12105493.000023432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5720808.2183250152</v>
      </c>
      <c r="R573" s="25">
        <f t="array" aca="1" ref="R573" ca="1">INDEX('Lorri 401b'!L:L,MATCH('Retirement Calculator'!A573,'Lorri 401b'!N:N,0),0)</f>
        <v>6412103.980513257</v>
      </c>
      <c r="S573" s="25">
        <f t="shared" ca="1" si="527"/>
        <v>12132912.198838271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5738213.492356482</v>
      </c>
      <c r="R574" s="25">
        <f t="array" aca="1" ref="R574" ca="1">INDEX('Lorri 401b'!L:L,MATCH('Retirement Calculator'!A574,'Lorri 401b'!N:N,0),0)</f>
        <v>6422232.1519583575</v>
      </c>
      <c r="S574" s="25">
        <f t="shared" ca="1" si="527"/>
        <v>12160445.64431484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5755691.2883630805</v>
      </c>
      <c r="R575" s="25">
        <f t="array" aca="1" ref="R575" ca="1">INDEX('Lorri 401b'!L:L,MATCH('Retirement Calculator'!A575,'Lorri 401b'!N:N,0),0)</f>
        <v>6432402.5241178125</v>
      </c>
      <c r="S575" s="25">
        <f t="shared" ca="1" si="527"/>
        <v>12188093.812480893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5773241.9085197058</v>
      </c>
      <c r="R576" s="25">
        <f t="array" aca="1" ref="R576" ca="1">INDEX('Lorri 401b'!L:L,MATCH('Retirement Calculator'!A576,'Lorri 401b'!N:N,0),0)</f>
        <v>6442615.2728279326</v>
      </c>
      <c r="S576" s="25">
        <f t="shared" ca="1" si="527"/>
        <v>12215857.181347638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5790865.6562603172</v>
      </c>
      <c r="R577" s="25">
        <f t="array" aca="1" ref="R577" ca="1">INDEX('Lorri 401b'!L:L,MATCH('Retirement Calculator'!A577,'Lorri 401b'!N:N,0),0)</f>
        <v>6452870.5746576777</v>
      </c>
      <c r="S577" s="25">
        <f t="shared" ca="1" si="527"/>
        <v>12243736.230917994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5808562.8362831818</v>
      </c>
      <c r="R578" s="25">
        <f t="array" aca="1" ref="R578" ca="1">INDEX('Lorri 401b'!L:L,MATCH('Retirement Calculator'!A578,'Lorri 401b'!N:N,0),0)</f>
        <v>6463168.6069117133</v>
      </c>
      <c r="S578" s="25">
        <f t="shared" ca="1" si="527"/>
        <v>12271731.443194896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5826333.7545561409</v>
      </c>
      <c r="R579" s="25">
        <f t="array" aca="1" ref="R579" ca="1">INDEX('Lorri 401b'!L:L,MATCH('Retirement Calculator'!A579,'Lorri 401b'!N:N,0),0)</f>
        <v>6473509.5476334747</v>
      </c>
      <c r="S579" s="25">
        <f t="shared" ca="1" si="527"/>
        <v>12299843.302189615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5844178.7183219045</v>
      </c>
      <c r="R580" s="25">
        <f t="array" aca="1" ref="R580" ca="1">INDEX('Lorri 401b'!L:L,MATCH('Retirement Calculator'!A580,'Lorri 401b'!N:N,0),0)</f>
        <v>6483893.5756082432</v>
      </c>
      <c r="S580" s="25">
        <f t="shared" ca="1" si="527"/>
        <v>12328072.293930147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5862098.0361033585</v>
      </c>
      <c r="R581" s="25">
        <f t="array" aca="1" ref="R581" ca="1">INDEX('Lorri 401b'!L:L,MATCH('Retirement Calculator'!A581,'Lorri 401b'!N:N,0),0)</f>
        <v>6494320.8703662399</v>
      </c>
      <c r="S581" s="25">
        <f t="shared" ca="1" si="527"/>
        <v>12356418.906469598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5880092.0177089022</v>
      </c>
      <c r="R582" s="25">
        <f t="array" aca="1" ref="R582" ca="1">INDEX('Lorri 401b'!L:L,MATCH('Retirement Calculator'!A582,'Lorri 401b'!N:N,0),0)</f>
        <v>6504791.6121857278</v>
      </c>
      <c r="S582" s="25">
        <f t="shared" ca="1" si="527"/>
        <v>12384883.629894629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5898160.9742378024</v>
      </c>
      <c r="R583" s="25">
        <f t="array" aca="1" ref="R583" ca="1">INDEX('Lorri 401b'!L:L,MATCH('Retirement Calculator'!A583,'Lorri 401b'!N:N,0),0)</f>
        <v>6515305.982096131</v>
      </c>
      <c r="S583" s="25">
        <f t="shared" ca="1" si="527"/>
        <v>12413466.956333933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5916305.2180855731</v>
      </c>
      <c r="R584" s="25">
        <f t="array" aca="1" ref="R584" ca="1">INDEX('Lorri 401b'!L:L,MATCH('Retirement Calculator'!A584,'Lorri 401b'!N:N,0),0)</f>
        <v>6525864.16188116</v>
      </c>
      <c r="S584" s="25">
        <f t="shared" ca="1" si="527"/>
        <v>12442169.379966732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5934525.0629493762</v>
      </c>
      <c r="R585" s="25">
        <f t="array" aca="1" ref="R585" ca="1">INDEX('Lorri 401b'!L:L,MATCH('Retirement Calculator'!A585,'Lorri 401b'!N:N,0),0)</f>
        <v>6536466.3340819599</v>
      </c>
      <c r="S585" s="25">
        <f t="shared" ca="1" si="527"/>
        <v>12470991.397031337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5952820.8238334451</v>
      </c>
      <c r="R586" s="25">
        <f t="array" aca="1" ref="R586" ca="1">INDEX('Lorri 401b'!L:L,MATCH('Retirement Calculator'!A586,'Lorri 401b'!N:N,0),0)</f>
        <v>6547112.6820002636</v>
      </c>
      <c r="S586" s="25">
        <f t="shared" ca="1" si="527"/>
        <v>12499933.505833708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5971192.8170545306</v>
      </c>
      <c r="R587" s="25">
        <f t="array" aca="1" ref="R587" ca="1">INDEX('Lorri 401b'!L:L,MATCH('Retirement Calculator'!A587,'Lorri 401b'!N:N,0),0)</f>
        <v>6557803.3897015601</v>
      </c>
      <c r="S587" s="25">
        <f t="shared" ca="1" si="527"/>
        <v>12528996.206756091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5989641.3602473708</v>
      </c>
      <c r="R588" s="25">
        <f t="array" aca="1" ref="R588" ca="1">INDEX('Lorri 401b'!L:L,MATCH('Retirement Calculator'!A588,'Lorri 401b'!N:N,0),0)</f>
        <v>6568538.6420182791</v>
      </c>
      <c r="S588" s="25">
        <f t="shared" ca="1" si="527"/>
        <v>12558180.002265651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6008166.772370181</v>
      </c>
      <c r="R589" s="25">
        <f t="array" aca="1" ref="R589" ca="1">INDEX('Lorri 401b'!L:L,MATCH('Retirement Calculator'!A589,'Lorri 401b'!N:N,0),0)</f>
        <v>6579318.6245529838</v>
      </c>
      <c r="S589" s="25">
        <f t="shared" ca="1" si="527"/>
        <v>12587485.396923166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6026769.3737101695</v>
      </c>
      <c r="R590" s="25">
        <f t="array" aca="1" ref="R590" ca="1">INDEX('Lorri 401b'!L:L,MATCH('Retirement Calculator'!A590,'Lorri 401b'!N:N,0),0)</f>
        <v>6590143.5236815838</v>
      </c>
      <c r="S590" s="25">
        <f t="shared" ca="1" si="527"/>
        <v>12616912.897391753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6045449.4858890744</v>
      </c>
      <c r="R591" s="25">
        <f t="array" aca="1" ref="R591" ca="1">INDEX('Lorri 401b'!L:L,MATCH('Retirement Calculator'!A591,'Lorri 401b'!N:N,0),0)</f>
        <v>6601013.5265565524</v>
      </c>
      <c r="S591" s="25">
        <f t="shared" ca="1" si="527"/>
        <v>12646463.012445627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6064207.4318687255</v>
      </c>
      <c r="R592" s="25">
        <f t="array" aca="1" ref="R592" ca="1">INDEX('Lorri 401b'!L:L,MATCH('Retirement Calculator'!A592,'Lorri 401b'!N:N,0),0)</f>
        <v>6611928.8211101666</v>
      </c>
      <c r="S592" s="25">
        <f t="shared" ca="1" si="527"/>
        <v>12676136.252978891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6083043.5359566249</v>
      </c>
      <c r="R593" s="25">
        <f t="array" aca="1" ref="R593" ca="1">INDEX('Lorri 401b'!L:L,MATCH('Retirement Calculator'!A593,'Lorri 401b'!N:N,0),0)</f>
        <v>6622889.5960577549</v>
      </c>
      <c r="S593" s="25">
        <f t="shared" ca="1" si="527"/>
        <v>12705933.132014379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6101958.123811557</v>
      </c>
      <c r="R594" s="25">
        <f t="array" aca="1" ref="R594" ca="1">INDEX('Lorri 401b'!L:L,MATCH('Retirement Calculator'!A594,'Lorri 401b'!N:N,0),0)</f>
        <v>6633896.0409009578</v>
      </c>
      <c r="S594" s="25">
        <f t="shared" ca="1" si="527"/>
        <v>12735854.164712515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6120951.5224492177</v>
      </c>
      <c r="R595" s="25">
        <f t="array" aca="1" ref="R595" ca="1">INDEX('Lorri 401b'!L:L,MATCH('Retirement Calculator'!A595,'Lorri 401b'!N:N,0),0)</f>
        <v>6644948.3459310075</v>
      </c>
      <c r="S595" s="25">
        <f t="shared" ca="1" si="527"/>
        <v>12765899.868380226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6140024.0602478692</v>
      </c>
      <c r="R596" s="25">
        <f t="array" aca="1" ref="R596" ca="1">INDEX('Lorri 401b'!L:L,MATCH('Retirement Calculator'!A596,'Lorri 401b'!N:N,0),0)</f>
        <v>6656046.7022320153</v>
      </c>
      <c r="S596" s="25">
        <f t="shared" ca="1" si="527"/>
        <v>12796070.762479885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6159176.0669540148</v>
      </c>
      <c r="R597" s="25">
        <f t="array" aca="1" ref="R597" ca="1">INDEX('Lorri 401b'!L:L,MATCH('Retirement Calculator'!A597,'Lorri 401b'!N:N,0),0)</f>
        <v>6667191.3016842771</v>
      </c>
      <c r="S597" s="25">
        <f t="shared" ca="1" si="527"/>
        <v>12826367.368638292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6178407.8736881027</v>
      </c>
      <c r="R598" s="25">
        <f t="array" aca="1" ref="R598" ca="1">INDEX('Lorri 401b'!L:L,MATCH('Retirement Calculator'!A598,'Lorri 401b'!N:N,0),0)</f>
        <v>6678382.3369675903</v>
      </c>
      <c r="S598" s="25">
        <f t="shared" ca="1" si="527"/>
        <v>12856790.210655693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6197719.8129502498</v>
      </c>
      <c r="R599" s="25">
        <f t="array" aca="1" ref="R599" ca="1">INDEX('Lorri 401b'!L:L,MATCH('Retirement Calculator'!A599,'Lorri 401b'!N:N,0),0)</f>
        <v>6689620.0015645837</v>
      </c>
      <c r="S599" s="25">
        <f t="shared" ca="1" si="527"/>
        <v>12887339.814514834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6217112.2186259888</v>
      </c>
      <c r="R600" s="25">
        <f t="array" aca="1" ref="R600" ca="1">INDEX('Lorri 401b'!L:L,MATCH('Retirement Calculator'!A600,'Lorri 401b'!N:N,0),0)</f>
        <v>6700904.4897640655</v>
      </c>
      <c r="S600" s="25">
        <f t="shared" ca="1" si="527"/>
        <v>12918016.708390053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6236585.4259920437</v>
      </c>
      <c r="R601" s="25">
        <f t="array" aca="1" ref="R601" ca="1">INDEX('Lorri 401b'!L:L,MATCH('Retirement Calculator'!A601,'Lorri 401b'!N:N,0),0)</f>
        <v>6712235.9966643779</v>
      </c>
      <c r="S601" s="25">
        <f t="shared" ca="1" si="527"/>
        <v>12948821.422656421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6256139.771722123</v>
      </c>
      <c r="R602" s="25">
        <f t="array" aca="1" ref="R602" ca="1">INDEX('Lorri 401b'!L:L,MATCH('Retirement Calculator'!A602,'Lorri 401b'!N:N,0),0)</f>
        <v>6723614.7181767747</v>
      </c>
      <c r="S602" s="25">
        <f t="shared" ca="1" si="527"/>
        <v>12979754.489898898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6275775.5938927447</v>
      </c>
      <c r="R603" s="25">
        <f t="array" aca="1" ref="R603" ca="1">INDEX('Lorri 401b'!L:L,MATCH('Retirement Calculator'!A603,'Lorri 401b'!N:N,0),0)</f>
        <v>6735040.8510288065</v>
      </c>
      <c r="S603" s="25">
        <f t="shared" ca="1" si="527"/>
        <v>13010816.444921551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6295493.2319890773</v>
      </c>
      <c r="R604" s="25">
        <f t="array" aca="1" ref="R604" ca="1">INDEX('Lorri 401b'!L:L,MATCH('Retirement Calculator'!A604,'Lorri 401b'!N:N,0),0)</f>
        <v>6746514.592767722</v>
      </c>
      <c r="S604" s="25">
        <f t="shared" ca="1" si="527"/>
        <v>13042007.824756799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6315293.0269108117</v>
      </c>
      <c r="R605" s="25">
        <f t="array" aca="1" ref="R605" ca="1">INDEX('Lorri 401b'!L:L,MATCH('Retirement Calculator'!A605,'Lorri 401b'!N:N,0),0)</f>
        <v>6758036.1417638827</v>
      </c>
      <c r="S605" s="25">
        <f t="shared" ca="1" si="527"/>
        <v>13073329.168674694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6335175.3209780529</v>
      </c>
      <c r="R606" s="25">
        <f t="array" aca="1" ref="R606" ca="1">INDEX('Lorri 401b'!L:L,MATCH('Retirement Calculator'!A606,'Lorri 401b'!N:N,0),0)</f>
        <v>6769605.6972141946</v>
      </c>
      <c r="S606" s="25">
        <f t="shared" ca="1" si="527"/>
        <v>13104781.018192247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6355140.4579372406</v>
      </c>
      <c r="R607" s="25">
        <f t="array" aca="1" ref="R607" ca="1">INDEX('Lorri 401b'!L:L,MATCH('Retirement Calculator'!A607,'Lorri 401b'!N:N,0),0)</f>
        <v>6781223.4591455497</v>
      </c>
      <c r="S607" s="25">
        <f t="shared" ca="1" si="527"/>
        <v>13136363.91708279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6375188.7829670915</v>
      </c>
      <c r="R608" s="25">
        <f t="array" aca="1" ref="R608" ca="1">INDEX('Lorri 401b'!L:L,MATCH('Retirement Calculator'!A608,'Lorri 401b'!N:N,0),0)</f>
        <v>6792889.6284182854</v>
      </c>
      <c r="S608" s="25">
        <f t="shared" ca="1" si="527"/>
        <v>13168078.411385376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6395320.6426845677</v>
      </c>
      <c r="R609" s="25">
        <f t="array" aca="1" ref="R609" ca="1">INDEX('Lorri 401b'!L:L,MATCH('Retirement Calculator'!A609,'Lorri 401b'!N:N,0),0)</f>
        <v>6804604.4067296572</v>
      </c>
      <c r="S609" s="25">
        <f t="shared" ca="1" si="527"/>
        <v>13199925.049414225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6415536.3851508666</v>
      </c>
      <c r="R610" s="25">
        <f t="array" aca="1" ref="R610" ca="1">INDEX('Lorri 401b'!L:L,MATCH('Retirement Calculator'!A610,'Lorri 401b'!N:N,0),0)</f>
        <v>6816367.9966173265</v>
      </c>
      <c r="S610" s="25">
        <f t="shared" ca="1" si="527"/>
        <v>13231904.381768193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6435836.3598774411</v>
      </c>
      <c r="R611" s="25">
        <f t="array" aca="1" ref="R611" ca="1">INDEX('Lorri 401b'!L:L,MATCH('Retirement Calculator'!A611,'Lorri 401b'!N:N,0),0)</f>
        <v>6828180.6014628606</v>
      </c>
      <c r="S611" s="25">
        <f t="shared" ca="1" si="527"/>
        <v>13264016.961340301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6456220.917832043</v>
      </c>
      <c r="R612" s="25">
        <f t="array" aca="1" ref="R612" ca="1">INDEX('Lorri 401b'!L:L,MATCH('Retirement Calculator'!A612,'Lorri 401b'!N:N,0),0)</f>
        <v>6840042.4254952511</v>
      </c>
      <c r="S612" s="25">
        <f t="shared" ca="1" si="527"/>
        <v>13296263.343327295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6476690.4114447897</v>
      </c>
      <c r="R613" s="25">
        <f t="array" aca="1" ref="R613" ca="1">INDEX('Lorri 401b'!L:L,MATCH('Retirement Calculator'!A613,'Lorri 401b'!N:N,0),0)</f>
        <v>6851953.6737944437</v>
      </c>
      <c r="S613" s="25">
        <f t="shared" ca="1" si="527"/>
        <v>13328644.085239233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6497245.1946142558</v>
      </c>
      <c r="R614" s="25">
        <f t="array" aca="1" ref="R614" ca="1">INDEX('Lorri 401b'!L:L,MATCH('Retirement Calculator'!A614,'Lorri 401b'!N:N,0),0)</f>
        <v>6863914.5522948829</v>
      </c>
      <c r="S614" s="25">
        <f t="shared" ca="1" si="527"/>
        <v>13361159.746909138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6517885.6227135947</v>
      </c>
      <c r="R615" s="25">
        <f t="array" aca="1" ref="R615" ca="1">INDEX('Lorri 401b'!L:L,MATCH('Retirement Calculator'!A615,'Lorri 401b'!N:N,0),0)</f>
        <v>6875925.2677890742</v>
      </c>
      <c r="S615" s="25">
        <f t="shared" ca="1" si="527"/>
        <v>13393810.890502669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6538612.0525966808</v>
      </c>
      <c r="R616" s="25">
        <f t="array" aca="1" ref="R616" ca="1">INDEX('Lorri 401b'!L:L,MATCH('Retirement Calculator'!A616,'Lorri 401b'!N:N,0),0)</f>
        <v>6887986.0279311575</v>
      </c>
      <c r="S616" s="25">
        <f t="shared" ca="1" si="527"/>
        <v>13426598.080527838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6559424.8426042795</v>
      </c>
      <c r="R617" s="25">
        <f t="array" aca="1" ref="R617" ca="1">INDEX('Lorri 401b'!L:L,MATCH('Retirement Calculator'!A617,'Lorri 401b'!N:N,0),0)</f>
        <v>6900097.0412404994</v>
      </c>
      <c r="S617" s="25">
        <f t="shared" ca="1" si="527"/>
        <v>13459521.883844778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6580324.3525702432</v>
      </c>
      <c r="R618" s="25">
        <f t="array" aca="1" ref="R618" ca="1">INDEX('Lorri 401b'!L:L,MATCH('Retirement Calculator'!A618,'Lorri 401b'!N:N,0),0)</f>
        <v>6912258.5171052972</v>
      </c>
      <c r="S618" s="25">
        <f t="shared" ca="1" si="527"/>
        <v>13492582.869675539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6601310.9438277325</v>
      </c>
      <c r="R619" s="25">
        <f t="array" aca="1" ref="R619" ca="1">INDEX('Lorri 401b'!L:L,MATCH('Retirement Calculator'!A619,'Lorri 401b'!N:N,0),0)</f>
        <v>6924470.6657861983</v>
      </c>
      <c r="S619" s="25">
        <f t="shared" ca="1" si="527"/>
        <v>13525781.609613931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6622384.9792154608</v>
      </c>
      <c r="R620" s="25">
        <f t="array" aca="1" ref="R620" ca="1">INDEX('Lorri 401b'!L:L,MATCH('Retirement Calculator'!A620,'Lorri 401b'!N:N,0),0)</f>
        <v>6936733.698419936</v>
      </c>
      <c r="S620" s="25">
        <f t="shared" ca="1" si="527"/>
        <v>13559118.677635398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6643546.8230839716</v>
      </c>
      <c r="R621" s="25">
        <f t="array" aca="1" ref="R621" ca="1">INDEX('Lorri 401b'!L:L,MATCH('Retirement Calculator'!A621,'Lorri 401b'!N:N,0),0)</f>
        <v>6949047.8270229809</v>
      </c>
      <c r="S621" s="25">
        <f t="shared" ca="1" si="527"/>
        <v>13592594.650106952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6664796.8413019348</v>
      </c>
      <c r="R622" s="25">
        <f t="array" aca="1" ref="R622" ca="1">INDEX('Lorri 401b'!L:L,MATCH('Retirement Calculator'!A622,'Lorri 401b'!N:N,0),0)</f>
        <v>6961413.2644952051</v>
      </c>
      <c r="S622" s="25">
        <f t="shared" ca="1" si="527"/>
        <v>13626210.10579714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6686135.4012624724</v>
      </c>
      <c r="R623" s="25">
        <f t="array" aca="1" ref="R623" ca="1">INDEX('Lorri 401b'!L:L,MATCH('Retirement Calculator'!A623,'Lorri 401b'!N:N,0),0)</f>
        <v>6973830.2246235637</v>
      </c>
      <c r="S623" s="25">
        <f t="shared" ca="1" si="527"/>
        <v>13659965.625886036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6707562.8718895121</v>
      </c>
      <c r="R624" s="25">
        <f t="array" aca="1" ref="R624" ca="1">INDEX('Lorri 401b'!L:L,MATCH('Retirement Calculator'!A624,'Lorri 401b'!N:N,0),0)</f>
        <v>6986298.9220857909</v>
      </c>
      <c r="S624" s="25">
        <f t="shared" ca="1" si="527"/>
        <v>13693861.793975303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6729079.6236441648</v>
      </c>
      <c r="R625" s="25">
        <f t="array" aca="1" ref="R625" ca="1">INDEX('Lorri 401b'!L:L,MATCH('Retirement Calculator'!A625,'Lorri 401b'!N:N,0),0)</f>
        <v>6998819.5724541107</v>
      </c>
      <c r="S625" s="25">
        <f t="shared" ca="1" si="527"/>
        <v>13727899.196098275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6750686.0285311285</v>
      </c>
      <c r="R626" s="25">
        <f t="array" aca="1" ref="R626" ca="1">INDEX('Lorri 401b'!L:L,MATCH('Retirement Calculator'!A626,'Lorri 401b'!N:N,0),0)</f>
        <v>7011392.392198965</v>
      </c>
      <c r="S626" s="25">
        <f t="shared" ca="1" si="527"/>
        <v>13762078.420730093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6772382.4601051211</v>
      </c>
      <c r="R627" s="25">
        <f t="array" aca="1" ref="R627" ca="1">INDEX('Lorri 401b'!L:L,MATCH('Retirement Calculator'!A627,'Lorri 401b'!N:N,0),0)</f>
        <v>7024017.5986927561</v>
      </c>
      <c r="S627" s="25">
        <f t="shared" ca="1" si="527"/>
        <v>13796400.058797877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6794169.2934773387</v>
      </c>
      <c r="R628" s="25">
        <f t="array" aca="1" ref="R628" ca="1">INDEX('Lorri 401b'!L:L,MATCH('Retirement Calculator'!A628,'Lorri 401b'!N:N,0),0)</f>
        <v>7036695.4102136046</v>
      </c>
      <c r="S628" s="25">
        <f t="shared" ca="1" si="527"/>
        <v>13830864.703690942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6816046.9053219408</v>
      </c>
      <c r="R629" s="25">
        <f t="array" aca="1" ref="R629" ca="1">INDEX('Lorri 401b'!L:L,MATCH('Retirement Calculator'!A629,'Lorri 401b'!N:N,0),0)</f>
        <v>7049426.0459491238</v>
      </c>
      <c r="S629" s="25">
        <f t="shared" ca="1" si="527"/>
        <v>13865472.951271065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6838015.6738825617</v>
      </c>
      <c r="R630" s="25">
        <f t="array" aca="1" ref="R630" ca="1">INDEX('Lorri 401b'!L:L,MATCH('Retirement Calculator'!A630,'Lorri 401b'!N:N,0),0)</f>
        <v>7062209.7260002075</v>
      </c>
      <c r="S630" s="25">
        <f t="shared" ca="1" si="527"/>
        <v>13900225.399882769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6860075.9789788518</v>
      </c>
      <c r="R631" s="25">
        <f t="array" aca="1" ref="R631" ca="1">INDEX('Lorri 401b'!L:L,MATCH('Retirement Calculator'!A631,'Lorri 401b'!N:N,0),0)</f>
        <v>7075046.6713848375</v>
      </c>
      <c r="S631" s="25">
        <f t="shared" ca="1" si="527"/>
        <v>13935122.650363689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6882228.2020130428</v>
      </c>
      <c r="R632" s="25">
        <f t="array" aca="1" ref="R632" ca="1">INDEX('Lorri 401b'!L:L,MATCH('Retirement Calculator'!A632,'Lorri 401b'!N:N,0),0)</f>
        <v>7087937.1040419033</v>
      </c>
      <c r="S632" s="25">
        <f t="shared" ca="1" si="527"/>
        <v>13970165.306054946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6904472.7259765435</v>
      </c>
      <c r="R633" s="25">
        <f t="array" aca="1" ref="R633" ca="1">INDEX('Lorri 401b'!L:L,MATCH('Retirement Calculator'!A633,'Lorri 401b'!N:N,0),0)</f>
        <v>7100881.2468350399</v>
      </c>
      <c r="S633" s="25">
        <f t="shared" ca="1" si="527"/>
        <v>14005353.972811583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6926809.9354565591</v>
      </c>
      <c r="R634" s="25">
        <f t="array" aca="1" ref="R634" ca="1">INDEX('Lorri 401b'!L:L,MATCH('Retirement Calculator'!A634,'Lorri 401b'!N:N,0),0)</f>
        <v>7113879.3235564819</v>
      </c>
      <c r="S634" s="25">
        <f t="shared" ca="1" si="527"/>
        <v>14040689.259013042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6949240.2166427411</v>
      </c>
      <c r="R635" s="25">
        <f t="array" aca="1" ref="R635" ca="1">INDEX('Lorri 401b'!L:L,MATCH('Retirement Calculator'!A635,'Lorri 401b'!N:N,0),0)</f>
        <v>7126931.5589309298</v>
      </c>
      <c r="S635" s="25">
        <f t="shared" ca="1" si="527"/>
        <v>14076171.775573671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6971763.9573338656</v>
      </c>
      <c r="R636" s="25">
        <f t="array" aca="1" ref="R636" ca="1">INDEX('Lorri 401b'!L:L,MATCH('Retirement Calculator'!A636,'Lorri 401b'!N:N,0),0)</f>
        <v>7140038.1786194379</v>
      </c>
      <c r="S636" s="25">
        <f t="shared" ca="1" si="527"/>
        <v>14111802.135953303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6994381.5469445363</v>
      </c>
      <c r="R637" s="25">
        <f t="array" aca="1" ref="R637" ca="1">INDEX('Lorri 401b'!L:L,MATCH('Retirement Calculator'!A637,'Lorri 401b'!N:N,0),0)</f>
        <v>7153199.4092233144</v>
      </c>
      <c r="S637" s="25">
        <f t="shared" ca="1" si="527"/>
        <v>14147580.956167851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7017093.3765119184</v>
      </c>
      <c r="R638" s="25">
        <f t="array" aca="1" ref="R638" ca="1">INDEX('Lorri 401b'!L:L,MATCH('Retirement Calculator'!A638,'Lorri 401b'!N:N,0),0)</f>
        <v>7166415.4782880405</v>
      </c>
      <c r="S638" s="25">
        <f t="shared" ca="1" si="527"/>
        <v>14183508.85479996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7039899.838702498</v>
      </c>
      <c r="R639" s="25">
        <f t="array" aca="1" ref="R639" ca="1">INDEX('Lorri 401b'!L:L,MATCH('Retirement Calculator'!A639,'Lorri 401b'!N:N,0),0)</f>
        <v>7179686.6143072033</v>
      </c>
      <c r="S639" s="25">
        <f t="shared" ca="1" si="527"/>
        <v>14219586.453009702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7062801.3278188715</v>
      </c>
      <c r="R640" s="25">
        <f t="array" aca="1" ref="R640" ca="1">INDEX('Lorri 401b'!L:L,MATCH('Retirement Calculator'!A640,'Lorri 401b'!N:N,0),0)</f>
        <v>7193013.0467264457</v>
      </c>
      <c r="S640" s="25">
        <f t="shared" ca="1" si="527"/>
        <v>14255814.374545317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7085798.2398065627</v>
      </c>
      <c r="R641" s="25">
        <f t="array" aca="1" ref="R641" ca="1">INDEX('Lorri 401b'!L:L,MATCH('Retirement Calculator'!A641,'Lorri 401b'!N:N,0),0)</f>
        <v>7206395.0059474343</v>
      </c>
      <c r="S641" s="25">
        <f t="shared" ca="1" si="527"/>
        <v>14292193.245753996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7108890.9722608691</v>
      </c>
      <c r="R642" s="25">
        <f t="array" aca="1" ref="R642" ca="1">INDEX('Lorri 401b'!L:L,MATCH('Retirement Calculator'!A642,'Lorri 401b'!N:N,0),0)</f>
        <v>7219832.7233318444</v>
      </c>
      <c r="S642" s="25">
        <f t="shared" ca="1" si="527"/>
        <v>14328723.695592713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7132079.9244337352</v>
      </c>
      <c r="R643" s="25">
        <f t="array" aca="1" ref="R643" ca="1">INDEX('Lorri 401b'!L:L,MATCH('Retirement Calculator'!A643,'Lorri 401b'!N:N,0),0)</f>
        <v>7233326.4312053556</v>
      </c>
      <c r="S643" s="25">
        <f t="shared" ca="1" si="527"/>
        <v>14365406.355639091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7155365.4972406551</v>
      </c>
      <c r="R644" s="25">
        <f t="array" aca="1" ref="R644" ca="1">INDEX('Lorri 401b'!L:L,MATCH('Retirement Calculator'!A644,'Lorri 401b'!N:N,0),0)</f>
        <v>7246876.3628616733</v>
      </c>
      <c r="S644" s="25">
        <f t="shared" ca="1" si="527"/>
        <v>14402241.860102329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7178748.0932676038</v>
      </c>
      <c r="R645" s="25">
        <f t="array" aca="1" ref="R645" ca="1">INDEX('Lorri 401b'!L:L,MATCH('Retirement Calculator'!A645,'Lorri 401b'!N:N,0),0)</f>
        <v>7260482.7525665592</v>
      </c>
      <c r="S645" s="25">
        <f t="shared" ca="1" si="527"/>
        <v>14439230.845834162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7202228.1167779984</v>
      </c>
      <c r="R646" s="25">
        <f t="array" aca="1" ref="R646" ca="1">INDEX('Lorri 401b'!L:L,MATCH('Retirement Calculator'!A646,'Lorri 401b'!N:N,0),0)</f>
        <v>7274145.8355618818</v>
      </c>
      <c r="S646" s="25">
        <f t="shared" ca="1" si="527"/>
        <v>14476373.95233988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7225805.9737196863</v>
      </c>
      <c r="R647" s="25">
        <f t="array" aca="1" ref="R647" ca="1">INDEX('Lorri 401b'!L:L,MATCH('Retirement Calculator'!A647,'Lorri 401b'!N:N,0),0)</f>
        <v>7287865.8480696855</v>
      </c>
      <c r="S647" s="25">
        <f t="shared" ca="1" si="527"/>
        <v>14513671.821789373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7249482.0717319641</v>
      </c>
      <c r="R648" s="25">
        <f t="array" aca="1" ref="R648" ca="1">INDEX('Lorri 401b'!L:L,MATCH('Retirement Calculator'!A648,'Lorri 401b'!N:N,0),0)</f>
        <v>7301643.0272962712</v>
      </c>
      <c r="S648" s="25">
        <f t="shared" ca="1" si="527"/>
        <v>14551125.099028235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7273256.8201526273</v>
      </c>
      <c r="R649" s="25">
        <f t="array" aca="1" ref="R649" ca="1">INDEX('Lorri 401b'!L:L,MATCH('Retirement Calculator'!A649,'Lorri 401b'!N:N,0),0)</f>
        <v>7315477.6114363009</v>
      </c>
      <c r="S649" s="25">
        <f t="shared" ca="1" si="527"/>
        <v>14588734.431588929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7297130.6300250432</v>
      </c>
      <c r="R650" s="25">
        <f t="array" aca="1" ref="R650" ca="1">INDEX('Lorri 401b'!L:L,MATCH('Retirement Calculator'!A650,'Lorri 401b'!N:N,0),0)</f>
        <v>7329369.8396769147</v>
      </c>
      <c r="S650" s="25">
        <f t="shared" ca="1" si="527"/>
        <v>14626500.469701957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7321103.9141052607</v>
      </c>
      <c r="R651" s="25">
        <f t="array" aca="1" ref="R651" ca="1">INDEX('Lorri 401b'!L:L,MATCH('Retirement Calculator'!A651,'Lorri 401b'!N:N,0),0)</f>
        <v>7343319.9522018638</v>
      </c>
      <c r="S651" s="25">
        <f t="shared" ca="1" si="527"/>
        <v>14664423.866307124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7345177.0868691457</v>
      </c>
      <c r="R652" s="25">
        <f t="array" aca="1" ref="R652" ca="1">INDEX('Lorri 401b'!L:L,MATCH('Retirement Calculator'!A652,'Lorri 401b'!N:N,0),0)</f>
        <v>7357328.1901956666</v>
      </c>
      <c r="S652" s="25">
        <f t="shared" ca="1" si="527"/>
        <v>14702505.277064811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7369350.5645195469</v>
      </c>
      <c r="R653" s="25">
        <f t="array" aca="1" ref="R653" ca="1">INDEX('Lorri 401b'!L:L,MATCH('Retirement Calculator'!A653,'Lorri 401b'!N:N,0),0)</f>
        <v>7371394.7958477773</v>
      </c>
      <c r="S653" s="25">
        <f t="shared" ca="1" si="527"/>
        <v>14740745.360367324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7393624.7649934916</v>
      </c>
      <c r="R654" s="25">
        <f t="array" aca="1" ref="R654" ca="1">INDEX('Lorri 401b'!L:L,MATCH('Retirement Calculator'!A654,'Lorri 401b'!N:N,0),0)</f>
        <v>7385520.0123567721</v>
      </c>
      <c r="S654" s="25">
        <f t="shared" ca="1" si="527"/>
        <v>14779144.777350264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7418000.1079694107</v>
      </c>
      <c r="R655" s="25">
        <f t="array" aca="1" ref="R655" ca="1">INDEX('Lorri 401b'!L:L,MATCH('Retirement Calculator'!A655,'Lorri 401b'!N:N,0),0)</f>
        <v>7399704.0839345539</v>
      </c>
      <c r="S655" s="25">
        <f t="shared" ca="1" si="527"/>
        <v>14817704.191903964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7442477.0148743959</v>
      </c>
      <c r="R656" s="25">
        <f t="array" aca="1" ref="R656" ca="1">INDEX('Lorri 401b'!L:L,MATCH('Retirement Calculator'!A656,'Lorri 401b'!N:N,0),0)</f>
        <v>7413947.2558105765</v>
      </c>
      <c r="S656" s="25">
        <f t="shared" ca="1" si="527"/>
        <v>14856424.270684972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7467055.9088914851</v>
      </c>
      <c r="R657" s="25">
        <f t="array" aca="1" ref="R657" ca="1">INDEX('Lorri 401b'!L:L,MATCH('Retirement Calculator'!A657,'Lorri 401b'!N:N,0),0)</f>
        <v>7428249.774236083</v>
      </c>
      <c r="S657" s="25">
        <f t="shared" ca="1" si="527"/>
        <v>14895305.683127567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7491737.2149669789</v>
      </c>
      <c r="R658" s="25">
        <f t="array" aca="1" ref="R658" ca="1">INDEX('Lorri 401b'!L:L,MATCH('Retirement Calculator'!A658,'Lorri 401b'!N:N,0),0)</f>
        <v>7442611.8864883622</v>
      </c>
      <c r="S658" s="25">
        <f t="shared" ca="1" si="527"/>
        <v>14934349.101455342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7516521.3598177871</v>
      </c>
      <c r="R659" s="25">
        <f t="array" aca="1" ref="R659" ca="1">INDEX('Lorri 401b'!L:L,MATCH('Retirement Calculator'!A659,'Lorri 401b'!N:N,0),0)</f>
        <v>7457033.8408750258</v>
      </c>
      <c r="S659" s="25">
        <f t="shared" ca="1" si="527"/>
        <v>14973555.200692814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7541408.7719388073</v>
      </c>
      <c r="R660" s="25">
        <f t="array" aca="1" ref="R660" ca="1">INDEX('Lorri 401b'!L:L,MATCH('Retirement Calculator'!A660,'Lorri 401b'!N:N,0),0)</f>
        <v>7471515.8867383003</v>
      </c>
      <c r="S660" s="25">
        <f t="shared" ca="1" si="527"/>
        <v>15012924.658677109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7566399.8816103321</v>
      </c>
      <c r="R661" s="25">
        <f t="array" aca="1" ref="R661" ca="1">INDEX('Lorri 401b'!L:L,MATCH('Retirement Calculator'!A661,'Lorri 401b'!N:N,0),0)</f>
        <v>7486058.2744593387</v>
      </c>
      <c r="S661" s="25">
        <f t="shared" ca="1" si="527"/>
        <v>15052458.15606967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7591495.1209054878</v>
      </c>
      <c r="R662" s="25">
        <f t="array" aca="1" ref="R662" ca="1">INDEX('Lorri 401b'!L:L,MATCH('Retirement Calculator'!A662,'Lorri 401b'!N:N,0),0)</f>
        <v>7500661.2554625478</v>
      </c>
      <c r="S662" s="25">
        <f t="shared" ca="1" si="527"/>
        <v>15092156.376368035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7616694.9236977072</v>
      </c>
      <c r="R663" s="25">
        <f t="array" aca="1" ref="R663" ca="1">INDEX('Lorri 401b'!L:L,MATCH('Retirement Calculator'!A663,'Lorri 401b'!N:N,0),0)</f>
        <v>7515325.0822199369</v>
      </c>
      <c r="S663" s="25">
        <f t="shared" ca="1" si="527"/>
        <v>15132020.005917644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7641999.7256682273</v>
      </c>
      <c r="R664" s="25">
        <f t="array" aca="1" ref="R664" ca="1">INDEX('Lorri 401b'!L:L,MATCH('Retirement Calculator'!A664,'Lorri 401b'!N:N,0),0)</f>
        <v>7530050.0082554817</v>
      </c>
      <c r="S664" s="25">
        <f t="shared" ca="1" si="527"/>
        <v>15172049.733923709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7667409.9643136244</v>
      </c>
      <c r="R665" s="25">
        <f t="array" aca="1" ref="R665" ca="1">INDEX('Lorri 401b'!L:L,MATCH('Retirement Calculator'!A665,'Lorri 401b'!N:N,0),0)</f>
        <v>7544836.2881495086</v>
      </c>
      <c r="S665" s="25">
        <f t="shared" ca="1" si="527"/>
        <v>15212246.252463132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7692926.078953377</v>
      </c>
      <c r="R666" s="25">
        <f t="array" aca="1" ref="R666" ca="1">INDEX('Lorri 401b'!L:L,MATCH('Retirement Calculator'!A666,'Lorri 401b'!N:N,0),0)</f>
        <v>7559684.1775430935</v>
      </c>
      <c r="S666" s="25">
        <f t="shared" ca="1" si="527"/>
        <v>15252610.25649647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7718548.510737462</v>
      </c>
      <c r="R667" s="25">
        <f t="array" aca="1" ref="R667" ca="1">INDEX('Lorri 401b'!L:L,MATCH('Retirement Calculator'!A667,'Lorri 401b'!N:N,0),0)</f>
        <v>7574593.9331424851</v>
      </c>
      <c r="S667" s="25">
        <f t="shared" ca="1" si="527"/>
        <v>15293142.443879947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7744277.7026539808</v>
      </c>
      <c r="R668" s="25">
        <f t="array" aca="1" ref="R668" ca="1">INDEX('Lorri 401b'!L:L,MATCH('Retirement Calculator'!A668,'Lorri 401b'!N:N,0),0)</f>
        <v>7589565.8127235407</v>
      </c>
      <c r="S668" s="25">
        <f t="shared" ca="1" si="527"/>
        <v>15333843.515377522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7770114.0995368185</v>
      </c>
      <c r="R669" s="25">
        <f t="array" aca="1" ref="R669" ca="1">INDEX('Lorri 401b'!L:L,MATCH('Retirement Calculator'!A669,'Lorri 401b'!N:N,0),0)</f>
        <v>7604600.0751361847</v>
      </c>
      <c r="S669" s="25">
        <f t="shared" ca="1" si="527"/>
        <v>15374714.174673002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7796058.1480733352</v>
      </c>
      <c r="R670" s="25">
        <f t="array" aca="1" ref="R670" ca="1">INDEX('Lorri 401b'!L:L,MATCH('Retirement Calculator'!A670,'Lorri 401b'!N:N,0),0)</f>
        <v>7619696.980308881</v>
      </c>
      <c r="S670" s="25">
        <f t="shared" ca="1" si="527"/>
        <v>15415755.128382217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7822110.2968120873</v>
      </c>
      <c r="R671" s="25">
        <f t="array" aca="1" ref="R671" ca="1">INDEX('Lorri 401b'!L:L,MATCH('Retirement Calculator'!A671,'Lorri 401b'!N:N,0),0)</f>
        <v>7634856.7892531306</v>
      </c>
      <c r="S671" s="25">
        <f t="shared" ca="1" si="527"/>
        <v>15456967.086065218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7848270.9961705841</v>
      </c>
      <c r="R672" s="25">
        <f t="array" aca="1" ref="R672" ca="1">INDEX('Lorri 401b'!L:L,MATCH('Retirement Calculator'!A672,'Lorri 401b'!N:N,0),0)</f>
        <v>7650079.7640679805</v>
      </c>
      <c r="S672" s="25">
        <f t="shared" ca="1" si="527"/>
        <v>15498350.760238566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7874540.6984430747</v>
      </c>
      <c r="R673" s="25">
        <f t="array" aca="1" ref="R673" ca="1">INDEX('Lorri 401b'!L:L,MATCH('Retirement Calculator'!A673,'Lorri 401b'!N:N,0),0)</f>
        <v>7665366.1679445589</v>
      </c>
      <c r="S673" s="25">
        <f t="shared" ca="1" si="527"/>
        <v>15539906.866387634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7900919.8578083673</v>
      </c>
      <c r="R674" s="25">
        <f t="array" aca="1" ref="R674" ca="1">INDEX('Lorri 401b'!L:L,MATCH('Retirement Calculator'!A674,'Lorri 401b'!N:N,0),0)</f>
        <v>7680716.2651706235</v>
      </c>
      <c r="S674" s="25">
        <f t="shared" ca="1" si="527"/>
        <v>15581636.122978991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7927408.9303376814</v>
      </c>
      <c r="R675" s="25">
        <f t="array" aca="1" ref="R675" ca="1">INDEX('Lorri 401b'!L:L,MATCH('Retirement Calculator'!A675,'Lorri 401b'!N:N,0),0)</f>
        <v>7696130.3211351298</v>
      </c>
      <c r="S675" s="25">
        <f t="shared" ca="1" si="527"/>
        <v>15623539.251472812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7954008.3740025349</v>
      </c>
      <c r="R676" s="25">
        <f t="array" aca="1" ref="R676" ca="1">INDEX('Lorri 401b'!L:L,MATCH('Retirement Calculator'!A676,'Lorri 401b'!N:N,0),0)</f>
        <v>7711608.602332822</v>
      </c>
      <c r="S676" s="25">
        <f t="shared" ca="1" si="527"/>
        <v>15665616.976335358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7980718.6486826586</v>
      </c>
      <c r="R677" s="25">
        <f t="array" aca="1" ref="R677" ca="1">INDEX('Lorri 401b'!L:L,MATCH('Retirement Calculator'!A677,'Lorri 401b'!N:N,0),0)</f>
        <v>7727151.3763688374</v>
      </c>
      <c r="S677" s="25">
        <f t="shared" ca="1" si="527"/>
        <v>15707870.025051497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8007540.2161739487</v>
      </c>
      <c r="R678" s="25">
        <f t="array" aca="1" ref="R678" ca="1">INDEX('Lorri 401b'!L:L,MATCH('Retirement Calculator'!A678,'Lorri 401b'!N:N,0),0)</f>
        <v>7742758.9119633362</v>
      </c>
      <c r="S678" s="25">
        <f t="shared" ca="1" si="527"/>
        <v>15750299.128137285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8034473.5401964532</v>
      </c>
      <c r="R679" s="25">
        <f t="array" aca="1" ref="R679" ca="1">INDEX('Lorri 401b'!L:L,MATCH('Retirement Calculator'!A679,'Lorri 401b'!N:N,0),0)</f>
        <v>7758431.4789561452</v>
      </c>
      <c r="S679" s="25">
        <f t="shared" ca="1" si="527"/>
        <v>15792905.019152598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8061519.0864023846</v>
      </c>
      <c r="R680" s="25">
        <f t="array" aca="1" ref="R680" ca="1">INDEX('Lorri 401b'!L:L,MATCH('Retirement Calculator'!A680,'Lorri 401b'!N:N,0),0)</f>
        <v>7774169.3483114243</v>
      </c>
      <c r="S680" s="25">
        <f t="shared" ca="1" si="527"/>
        <v>15835688.434713809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8088677.322384174</v>
      </c>
      <c r="R681" s="25">
        <f t="array" aca="1" ref="R681" ca="1">INDEX('Lorri 401b'!L:L,MATCH('Retirement Calculator'!A681,'Lorri 401b'!N:N,0),0)</f>
        <v>7789972.792122351</v>
      </c>
      <c r="S681" s="25">
        <f t="shared" ca="1" si="527"/>
        <v>15878650.114506524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8115948.7176825544</v>
      </c>
      <c r="R682" s="25">
        <f t="array" aca="1" ref="R682" ca="1">INDEX('Lorri 401b'!L:L,MATCH('Retirement Calculator'!A682,'Lorri 401b'!N:N,0),0)</f>
        <v>7805842.0836158227</v>
      </c>
      <c r="S682" s="25">
        <f t="shared" ca="1" si="527"/>
        <v>15921790.801298376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8143333.7437946778</v>
      </c>
      <c r="R683" s="25">
        <f t="array" aca="1" ref="R683" ca="1">INDEX('Lorri 401b'!L:L,MATCH('Retirement Calculator'!A683,'Lorri 401b'!N:N,0),0)</f>
        <v>7821777.4971571844</v>
      </c>
      <c r="S683" s="25">
        <f t="shared" ca="1" si="527"/>
        <v>15965111.240951862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8170832.874182268</v>
      </c>
      <c r="R684" s="25">
        <f t="array" aca="1" ref="R684" ca="1">INDEX('Lorri 401b'!L:L,MATCH('Retirement Calculator'!A684,'Lorri 401b'!N:N,0),0)</f>
        <v>7837779.3082549684</v>
      </c>
      <c r="S684" s="25">
        <f t="shared" ca="1" si="527"/>
        <v>16008612.182437237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8198446.5842798073</v>
      </c>
      <c r="R685" s="25">
        <f t="array" aca="1" ref="R685" ca="1">INDEX('Lorri 401b'!L:L,MATCH('Retirement Calculator'!A685,'Lorri 401b'!N:N,0),0)</f>
        <v>7853847.7935656598</v>
      </c>
      <c r="S685" s="25">
        <f t="shared" ca="1" si="527"/>
        <v>16052294.377845466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8226175.3515027529</v>
      </c>
      <c r="R686" s="25">
        <f t="array" aca="1" ref="R686" ca="1">INDEX('Lorri 401b'!L:L,MATCH('Retirement Calculator'!A686,'Lorri 401b'!N:N,0),0)</f>
        <v>7869983.230898479</v>
      </c>
      <c r="S686" s="25">
        <f t="shared" ca="1" si="527"/>
        <v>16096158.582401231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8254019.6552557936</v>
      </c>
      <c r="R687" s="25">
        <f t="array" aca="1" ref="R687" ca="1">INDEX('Lorri 401b'!L:L,MATCH('Retirement Calculator'!A687,'Lorri 401b'!N:N,0),0)</f>
        <v>7886185.8992201844</v>
      </c>
      <c r="S687" s="25">
        <f t="shared" ca="1" si="527"/>
        <v>16140205.554475978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8281979.9769411385</v>
      </c>
      <c r="R688" s="25">
        <f t="array" aca="1" ref="R688" ca="1">INDEX('Lorri 401b'!L:L,MATCH('Retirement Calculator'!A688,'Lorri 401b'!N:N,0),0)</f>
        <v>7902456.0786598977</v>
      </c>
      <c r="S688" s="25">
        <f t="shared" ca="1" si="527"/>
        <v>16184436.055601036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8310056.7999668391</v>
      </c>
      <c r="R689" s="25">
        <f t="array" aca="1" ref="R689" ca="1">INDEX('Lorri 401b'!L:L,MATCH('Retirement Calculator'!A689,'Lorri 401b'!N:N,0),0)</f>
        <v>7918794.0505139427</v>
      </c>
      <c r="S689" s="25">
        <f t="shared" ca="1" si="527"/>
        <v>16228850.850480782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8338250.6097551472</v>
      </c>
      <c r="R690" s="25">
        <f t="array" aca="1" ref="R690" ca="1">INDEX('Lorri 401b'!L:L,MATCH('Retirement Calculator'!A690,'Lorri 401b'!N:N,0),0)</f>
        <v>7935200.097250713</v>
      </c>
      <c r="S690" s="25">
        <f t="shared" ca="1" si="527"/>
        <v>16273450.70700586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8366561.8937509069</v>
      </c>
      <c r="R691" s="25">
        <f t="array" aca="1" ref="R691" ca="1">INDEX('Lorri 401b'!L:L,MATCH('Retirement Calculator'!A691,'Lorri 401b'!N:N,0),0)</f>
        <v>7951674.5025155535</v>
      </c>
      <c r="S691" s="25">
        <f t="shared" ca="1" si="527"/>
        <v>16318236.39626646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8394991.1414299812</v>
      </c>
      <c r="R692" s="25">
        <f t="array" aca="1" ref="R692" ca="1">INDEX('Lorri 401b'!L:L,MATCH('Retirement Calculator'!A692,'Lorri 401b'!N:N,0),0)</f>
        <v>7968217.5511356639</v>
      </c>
      <c r="S692" s="25">
        <f t="shared" ca="1" si="527"/>
        <v>16363208.692565646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8423538.8443077188</v>
      </c>
      <c r="R693" s="25">
        <f t="array" aca="1" ref="R693" ca="1">INDEX('Lorri 401b'!L:L,MATCH('Retirement Calculator'!A693,'Lorri 401b'!N:N,0),0)</f>
        <v>7984829.5291250246</v>
      </c>
      <c r="S693" s="25">
        <f t="shared" ca="1" si="527"/>
        <v>16408368.373432744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8452205.4959474467</v>
      </c>
      <c r="R694" s="25">
        <f t="array" aca="1" ref="R694" ca="1">INDEX('Lorri 401b'!L:L,MATCH('Retirement Calculator'!A694,'Lorri 401b'!N:N,0),0)</f>
        <v>8001510.723689341</v>
      </c>
      <c r="S694" s="25">
        <f t="shared" ca="1" si="527"/>
        <v>16453716.219636787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8480991.5919690058</v>
      </c>
      <c r="R695" s="25">
        <f t="array" aca="1" ref="R695" ca="1">INDEX('Lorri 401b'!L:L,MATCH('Retirement Calculator'!A695,'Lorri 401b'!N:N,0),0)</f>
        <v>8018261.4232310085</v>
      </c>
      <c r="S695" s="25">
        <f t="shared" ca="1" si="527"/>
        <v>16499253.015200015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8509897.6300573219</v>
      </c>
      <c r="R696" s="25">
        <f t="array" aca="1" ref="R696" ca="1">INDEX('Lorri 401b'!L:L,MATCH('Retirement Calculator'!A696,'Lorri 401b'!N:N,0),0)</f>
        <v>8035081.9173540995</v>
      </c>
      <c r="S696" s="25">
        <f t="shared" ca="1" si="527"/>
        <v>16544979.547411421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8538924.1099710055</v>
      </c>
      <c r="R697" s="25">
        <f t="array" aca="1" ref="R697" ca="1">INDEX('Lorri 401b'!L:L,MATCH('Retirement Calculator'!A697,'Lorri 401b'!N:N,0),0)</f>
        <v>8051972.4968693703</v>
      </c>
      <c r="S697" s="25">
        <f t="shared" ca="1" si="527"/>
        <v>16590896.606840376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8568071.5335509963</v>
      </c>
      <c r="R698" s="25">
        <f t="array" aca="1" ref="R698" ca="1">INDEX('Lorri 401b'!L:L,MATCH('Retirement Calculator'!A698,'Lorri 401b'!N:N,0),0)</f>
        <v>8068933.4537992887</v>
      </c>
      <c r="S698" s="25">
        <f t="shared" ca="1" si="527"/>
        <v>16637004.987350285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8597340.4047292378</v>
      </c>
      <c r="R699" s="25">
        <f t="array" aca="1" ref="R699" ca="1">INDEX('Lorri 401b'!L:L,MATCH('Retirement Calculator'!A699,'Lorri 401b'!N:N,0),0)</f>
        <v>8085965.0813830812</v>
      </c>
      <c r="S699" s="25">
        <f t="shared" ca="1" si="527"/>
        <v>16683305.486112319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8626731.2295373883</v>
      </c>
      <c r="R700" s="25">
        <f t="array" aca="1" ref="R700" ca="1">INDEX('Lorri 401b'!L:L,MATCH('Retirement Calculator'!A700,'Lorri 401b'!N:N,0),0)</f>
        <v>8103067.6740818061</v>
      </c>
      <c r="S700" s="25">
        <f t="shared" ca="1" si="527"/>
        <v>16729798.903619194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8656244.5161155723</v>
      </c>
      <c r="R701" s="25">
        <f t="array" aca="1" ref="R701" ca="1">INDEX('Lorri 401b'!L:L,MATCH('Retirement Calculator'!A701,'Lorri 401b'!N:N,0),0)</f>
        <v>8120241.5275834426</v>
      </c>
      <c r="S701" s="25">
        <f t="shared" ca="1" si="527"/>
        <v>16776486.043699015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8685880.7747211661</v>
      </c>
      <c r="R702" s="25">
        <f t="array" aca="1" ref="R702" ca="1">INDEX('Lorri 401b'!L:L,MATCH('Retirement Calculator'!A702,'Lorri 401b'!N:N,0),0)</f>
        <v>8137486.9388080025</v>
      </c>
      <c r="S702" s="25">
        <f t="shared" ca="1" si="527"/>
        <v>16823367.71352917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8715640.5177376159</v>
      </c>
      <c r="R703" s="25">
        <f t="array" aca="1" ref="R703" ca="1">INDEX('Lorri 401b'!L:L,MATCH('Retirement Calculator'!A703,'Lorri 401b'!N:N,0),0)</f>
        <v>8154804.2059126645</v>
      </c>
      <c r="S703" s="25">
        <f t="shared" ca="1" si="527"/>
        <v>16870444.72365028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8745524.2596833017</v>
      </c>
      <c r="R704" s="25">
        <f t="array" aca="1" ref="R704" ca="1">INDEX('Lorri 401b'!L:L,MATCH('Retirement Calculator'!A704,'Lorri 401b'!N:N,0),0)</f>
        <v>8172193.6282969294</v>
      </c>
      <c r="S704" s="25">
        <f t="shared" ca="1" si="527"/>
        <v>16917717.88798023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8775532.5172204282</v>
      </c>
      <c r="R705" s="25">
        <f t="array" aca="1" ref="R705" ca="1">INDEX('Lorri 401b'!L:L,MATCH('Retirement Calculator'!A705,'Lorri 401b'!N:N,0),0)</f>
        <v>8189655.5066077951</v>
      </c>
      <c r="S705" s="25">
        <f t="shared" ca="1" si="527"/>
        <v>16965188.023828223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8805665.8091639578</v>
      </c>
      <c r="R706" s="25">
        <f t="array" aca="1" ref="R706" ca="1">INDEX('Lorri 401b'!L:L,MATCH('Retirement Calculator'!A706,'Lorri 401b'!N:N,0),0)</f>
        <v>8207190.1427449565</v>
      </c>
      <c r="S706" s="25">
        <f t="shared" ca="1" si="527"/>
        <v>17012855.951908916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8835924.6564905867</v>
      </c>
      <c r="R707" s="25">
        <f t="array" aca="1" ref="R707" ca="1">INDEX('Lorri 401b'!L:L,MATCH('Retirement Calculator'!A707,'Lorri 401b'!N:N,0),0)</f>
        <v>8224797.8398660226</v>
      </c>
      <c r="S707" s="25">
        <f t="shared" ca="1" si="527"/>
        <v>17060722.49635661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8866309.5823477432</v>
      </c>
      <c r="R708" s="25">
        <f t="array" aca="1" ref="R708" ca="1">INDEX('Lorri 401b'!L:L,MATCH('Retirement Calculator'!A708,'Lorri 401b'!N:N,0),0)</f>
        <v>8242478.9023917597</v>
      </c>
      <c r="S708" s="25">
        <f t="shared" ca="1" si="527"/>
        <v>17108788.484739505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8896821.1120626368</v>
      </c>
      <c r="R709" s="25">
        <f t="array" aca="1" ref="R709" ca="1">INDEX('Lorri 401b'!L:L,MATCH('Retirement Calculator'!A709,'Lorri 401b'!N:N,0),0)</f>
        <v>8260233.6360113546</v>
      </c>
      <c r="S709" s="25">
        <f t="shared" ca="1" si="527"/>
        <v>17157054.748073991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8927459.7731513437</v>
      </c>
      <c r="R710" s="25">
        <f t="array" aca="1" ref="R710" ca="1">INDEX('Lorri 401b'!L:L,MATCH('Retirement Calculator'!A710,'Lorri 401b'!N:N,0),0)</f>
        <v>8278062.347687697</v>
      </c>
      <c r="S710" s="25">
        <f t="shared" ca="1" si="527"/>
        <v>17205522.120839041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8958226.0953279193</v>
      </c>
      <c r="R711" s="25">
        <f t="array" aca="1" ref="R711" ca="1">INDEX('Lorri 401b'!L:L,MATCH('Retirement Calculator'!A711,'Lorri 401b'!N:N,0),0)</f>
        <v>8295965.3456626916</v>
      </c>
      <c r="S711" s="25">
        <f t="shared" ca="1" si="527"/>
        <v>17254191.440990612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8989120.6105135642</v>
      </c>
      <c r="R712" s="25">
        <f t="array" aca="1" ref="R712" ca="1">INDEX('Lorri 401b'!L:L,MATCH('Retirement Calculator'!A712,'Lorri 401b'!N:N,0),0)</f>
        <v>8313942.9394625816</v>
      </c>
      <c r="S712" s="25">
        <f t="shared" ca="1" si="527"/>
        <v>17303063.549976148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9020143.8528458159</v>
      </c>
      <c r="R713" s="25">
        <f t="array" aca="1" ref="R713" ca="1">INDEX('Lorri 401b'!L:L,MATCH('Retirement Calculator'!A713,'Lorri 401b'!N:N,0),0)</f>
        <v>8331995.4399033049</v>
      </c>
      <c r="S713" s="25">
        <f t="shared" ca="1" si="527"/>
        <v>17352139.292749122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9051296.3586877845</v>
      </c>
      <c r="R714" s="25">
        <f t="array" aca="1" ref="R714" ca="1">INDEX('Lorri 401b'!L:L,MATCH('Retirement Calculator'!A714,'Lorri 401b'!N:N,0),0)</f>
        <v>8350123.1590958638</v>
      </c>
      <c r="S714" s="25">
        <f t="shared" ca="1" si="527"/>
        <v>17401419.517783649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9082578.6666374281</v>
      </c>
      <c r="R715" s="25">
        <f t="array" aca="1" ref="R715" ca="1">INDEX('Lorri 401b'!L:L,MATCH('Retirement Calculator'!A715,'Lorri 401b'!N:N,0),0)</f>
        <v>8368326.4104517251</v>
      </c>
      <c r="S715" s="25">
        <f t="shared" ca="1" si="527"/>
        <v>17450905.077089153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9113991.3175368626</v>
      </c>
      <c r="R716" s="25">
        <f t="array" aca="1" ref="R716" ca="1">INDEX('Lorri 401b'!L:L,MATCH('Retirement Calculator'!A716,'Lorri 401b'!N:N,0),0)</f>
        <v>8386605.5086882366</v>
      </c>
      <c r="S716" s="25">
        <f t="shared" ca="1" si="527"/>
        <v>17500596.826225098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9145534.854481712</v>
      </c>
      <c r="R717" s="25">
        <f t="array" aca="1" ref="R717" ca="1">INDEX('Lorri 401b'!L:L,MATCH('Retirement Calculator'!A717,'Lorri 401b'!N:N,0),0)</f>
        <v>8404960.7698340658</v>
      </c>
      <c r="S717" s="25">
        <f t="shared" ca="1" si="527"/>
        <v>17550495.624315776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9177209.8228304982</v>
      </c>
      <c r="R718" s="25">
        <f t="array" aca="1" ref="R718" ca="1">INDEX('Lorri 401b'!L:L,MATCH('Retirement Calculator'!A718,'Lorri 401b'!N:N,0),0)</f>
        <v>8423392.5112346709</v>
      </c>
      <c r="S718" s="25">
        <f t="shared" ca="1" si="527"/>
        <v>17600602.334065169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9209016.7702140696</v>
      </c>
      <c r="R719" s="25">
        <f t="array" aca="1" ref="R719" ca="1">INDEX('Lorri 401b'!L:L,MATCH('Retirement Calculator'!A719,'Lorri 401b'!N:N,0),0)</f>
        <v>8441901.0515577793</v>
      </c>
      <c r="S719" s="25">
        <f t="shared" ca="1" si="527"/>
        <v>17650917.821771849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9240956.2465450726</v>
      </c>
      <c r="R720" s="25">
        <f t="array" aca="1" ref="R720" ca="1">INDEX('Lorri 401b'!L:L,MATCH('Retirement Calculator'!A720,'Lorri 401b'!N:N,0),0)</f>
        <v>8460486.7107989006</v>
      </c>
      <c r="S720" s="25">
        <f t="shared" ca="1" si="527"/>
        <v>17701442.957343973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9273028.8040274549</v>
      </c>
      <c r="R721" s="25">
        <f t="array" aca="1" ref="R721" ca="1">INDEX('Lorri 401b'!L:L,MATCH('Retirement Calculator'!A721,'Lorri 401b'!N:N,0),0)</f>
        <v>8479149.8102868591</v>
      </c>
      <c r="S721" s="25">
        <f t="shared" ca="1" si="527"/>
        <v>17752178.614314314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9305234.9971660152</v>
      </c>
      <c r="R722" s="25">
        <f t="array" aca="1" ref="R722" ca="1">INDEX('Lorri 401b'!L:L,MATCH('Retirement Calculator'!A722,'Lorri 401b'!N:N,0),0)</f>
        <v>8497890.6726893503</v>
      </c>
      <c r="S722" s="25">
        <f t="shared" ca="1" si="527"/>
        <v>17803125.669855364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9337575.3827759847</v>
      </c>
      <c r="R723" s="25">
        <f t="array" aca="1" ref="R723" ca="1">INDEX('Lorri 401b'!L:L,MATCH('Retirement Calculator'!A723,'Lorri 401b'!N:N,0),0)</f>
        <v>8516709.6220185198</v>
      </c>
      <c r="S723" s="25">
        <f t="shared" ca="1" si="527"/>
        <v>17854285.004794504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9370050.5199926626</v>
      </c>
      <c r="R724" s="25">
        <f t="array" aca="1" ref="R724" ca="1">INDEX('Lorri 401b'!L:L,MATCH('Retirement Calculator'!A724,'Lorri 401b'!N:N,0),0)</f>
        <v>8535606.9836365599</v>
      </c>
      <c r="S724" s="25">
        <f t="shared" ca="1" si="527"/>
        <v>17905657.503629223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9402660.9702810775</v>
      </c>
      <c r="R725" s="25">
        <f t="array" aca="1" ref="R725" ca="1">INDEX('Lorri 401b'!L:L,MATCH('Retirement Calculator'!A725,'Lorri 401b'!N:N,0),0)</f>
        <v>8554583.0842613429</v>
      </c>
      <c r="S725" s="25">
        <f t="shared" ca="1" si="527"/>
        <v>17957244.054542422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9435407.297445694</v>
      </c>
      <c r="R726" s="25">
        <f t="array" aca="1" ref="R726" ca="1">INDEX('Lorri 401b'!L:L,MATCH('Retirement Calculator'!A726,'Lorri 401b'!N:N,0),0)</f>
        <v>8573638.2519720625</v>
      </c>
      <c r="S726" s="25">
        <f t="shared" ca="1" si="527"/>
        <v>18009045.549417756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9468290.067640163</v>
      </c>
      <c r="R727" s="25">
        <f t="array" aca="1" ref="R727" ca="1">INDEX('Lorri 401b'!L:L,MATCH('Retirement Calculator'!A727,'Lorri 401b'!N:N,0),0)</f>
        <v>8592772.8162149098</v>
      </c>
      <c r="S727" s="25">
        <f t="shared" ca="1" si="527"/>
        <v>18061062.883855075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9501309.8493771087</v>
      </c>
      <c r="R728" s="25">
        <f t="array" aca="1" ref="R728" ca="1">INDEX('Lorri 401b'!L:L,MATCH('Retirement Calculator'!A728,'Lorri 401b'!N:N,0),0)</f>
        <v>8611987.1078087687</v>
      </c>
      <c r="S728" s="25">
        <f t="shared" ca="1" si="527"/>
        <v>18113296.957185879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9534467.2135379594</v>
      </c>
      <c r="R729" s="25">
        <f t="array" aca="1" ref="R729" ca="1">INDEX('Lorri 401b'!L:L,MATCH('Retirement Calculator'!A729,'Lorri 401b'!N:N,0),0)</f>
        <v>8631281.4589509349</v>
      </c>
      <c r="S729" s="25">
        <f t="shared" ca="1" si="527"/>
        <v>18165748.672488894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9567762.7333828136</v>
      </c>
      <c r="R730" s="25">
        <f t="array" aca="1" ref="R730" ca="1">INDEX('Lorri 401b'!L:L,MATCH('Retirement Calculator'!A730,'Lorri 401b'!N:N,0),0)</f>
        <v>8650656.2032228597</v>
      </c>
      <c r="S730" s="25">
        <f t="shared" ca="1" si="527"/>
        <v>18218418.936605673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9601196.9845603537</v>
      </c>
      <c r="R731" s="25">
        <f t="array" aca="1" ref="R731" ca="1">INDEX('Lorri 401b'!L:L,MATCH('Retirement Calculator'!A731,'Lorri 401b'!N:N,0),0)</f>
        <v>8670111.6755959187</v>
      </c>
      <c r="S731" s="25">
        <f t="shared" ca="1" si="527"/>
        <v>18271308.660156272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9634770.5451178011</v>
      </c>
      <c r="R732" s="25">
        <f t="array" aca="1" ref="R732" ca="1">INDEX('Lorri 401b'!L:L,MATCH('Retirement Calculator'!A732,'Lorri 401b'!N:N,0),0)</f>
        <v>8689648.2124371976</v>
      </c>
      <c r="S732" s="25">
        <f t="shared" ca="1" si="527"/>
        <v>18324418.757555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9668483.9955109041</v>
      </c>
      <c r="R733" s="25">
        <f t="array" aca="1" ref="R733" ca="1">INDEX('Lorri 401b'!L:L,MATCH('Retirement Calculator'!A733,'Lorri 401b'!N:N,0),0)</f>
        <v>8709266.1515153162</v>
      </c>
      <c r="S733" s="25">
        <f t="shared" ca="1" si="527"/>
        <v>18377750.147026218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9702337.9186139777</v>
      </c>
      <c r="R734" s="25">
        <f t="array" aca="1" ref="R734" ca="1">INDEX('Lorri 401b'!L:L,MATCH('Retirement Calculator'!A734,'Lorri 401b'!N:N,0),0)</f>
        <v>8728965.8320062608</v>
      </c>
      <c r="S734" s="25">
        <f t="shared" ca="1" si="527"/>
        <v>18431303.750620238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9736332.899729982</v>
      </c>
      <c r="R735" s="25">
        <f t="array" aca="1" ref="R735" ca="1">INDEX('Lorri 401b'!L:L,MATCH('Retirement Calculator'!A735,'Lorri 401b'!N:N,0),0)</f>
        <v>8748747.5944992509</v>
      </c>
      <c r="S735" s="25">
        <f t="shared" ca="1" si="527"/>
        <v>18485080.494229235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9770469.5266006347</v>
      </c>
      <c r="R736" s="25">
        <f t="array" aca="1" ref="R736" ca="1">INDEX('Lorri 401b'!L:L,MATCH('Retirement Calculator'!A736,'Lorri 401b'!N:N,0),0)</f>
        <v>8768611.7810026277</v>
      </c>
      <c r="S736" s="25">
        <f t="shared" ca="1" si="527"/>
        <v>18539081.307603262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9804748.3894165829</v>
      </c>
      <c r="R737" s="25">
        <f t="array" aca="1" ref="R737" ca="1">INDEX('Lorri 401b'!L:L,MATCH('Retirement Calculator'!A737,'Lorri 401b'!N:N,0),0)</f>
        <v>8788558.7349497676</v>
      </c>
      <c r="S737" s="25">
        <f t="shared" ca="1" si="527"/>
        <v>18593307.12436635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9839170.0808275975</v>
      </c>
      <c r="R738" s="25">
        <f t="array" aca="1" ref="R738" ca="1">INDEX('Lorri 401b'!L:L,MATCH('Retirement Calculator'!A738,'Lorri 401b'!N:N,0),0)</f>
        <v>8808588.8012050223</v>
      </c>
      <c r="S738" s="25">
        <f t="shared" ca="1" si="527"/>
        <v>18647758.882032618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9873735.1959528252</v>
      </c>
      <c r="R739" s="25">
        <f t="array" aca="1" ref="R739" ca="1">INDEX('Lorri 401b'!L:L,MATCH('Retirement Calculator'!A739,'Lorri 401b'!N:N,0),0)</f>
        <v>8828702.3260696735</v>
      </c>
      <c r="S739" s="25">
        <f t="shared" ca="1" si="527"/>
        <v>18702437.522022501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9908444.3323910739</v>
      </c>
      <c r="R740" s="25">
        <f t="array" aca="1" ref="R740" ca="1">INDEX('Lorri 401b'!L:L,MATCH('Retirement Calculator'!A740,'Lorri 401b'!N:N,0),0)</f>
        <v>8848899.6572879273</v>
      </c>
      <c r="S740" s="25">
        <f t="shared" ca="1" si="527"/>
        <v>18757343.989679001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9943298.0902311485</v>
      </c>
      <c r="R741" s="25">
        <f t="array" aca="1" ref="R741" ca="1">INDEX('Lorri 401b'!L:L,MATCH('Retirement Calculator'!A741,'Lorri 401b'!N:N,0),0)</f>
        <v>8869181.1440529227</v>
      </c>
      <c r="S741" s="25">
        <f t="shared" ca="1" si="527"/>
        <v>18812479.234284073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9978297.0720622241</v>
      </c>
      <c r="R742" s="25">
        <f t="array" aca="1" ref="R742" ca="1">INDEX('Lorri 401b'!L:L,MATCH('Retirement Calculator'!A742,'Lorri 401b'!N:N,0),0)</f>
        <v>8889547.1370127723</v>
      </c>
      <c r="S742" s="25">
        <f t="shared" ca="1" si="527"/>
        <v>18867844.209074996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10013441.882984262</v>
      </c>
      <c r="R743" s="25">
        <f t="array" aca="1" ref="R743" ca="1">INDEX('Lorri 401b'!L:L,MATCH('Retirement Calculator'!A743,'Lorri 401b'!N:N,0),0)</f>
        <v>8909997.9882766213</v>
      </c>
      <c r="S743" s="25">
        <f t="shared" ca="1" si="527"/>
        <v>18923439.871260881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10048733.130618475</v>
      </c>
      <c r="R744" s="25">
        <f t="array" aca="1" ref="R744" ca="1">INDEX('Lorri 401b'!L:L,MATCH('Retirement Calculator'!A744,'Lorri 401b'!N:N,0),0)</f>
        <v>8930534.0514207371</v>
      </c>
      <c r="S744" s="25">
        <f t="shared" ca="1" si="527"/>
        <v>18979267.182039212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10084171.425117832</v>
      </c>
      <c r="R745" s="25">
        <f t="array" aca="1" ref="R745" ca="1">INDEX('Lorri 401b'!L:L,MATCH('Retirement Calculator'!A745,'Lorri 401b'!N:N,0),0)</f>
        <v>8951155.6814946197</v>
      </c>
      <c r="S745" s="25">
        <f t="shared" ca="1" si="527"/>
        <v>19035327.106612451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10119757.379177602</v>
      </c>
      <c r="R746" s="25">
        <f t="array" aca="1" ref="R746" ca="1">INDEX('Lorri 401b'!L:L,MATCH('Retirement Calculator'!A746,'Lorri 401b'!N:N,0),0)</f>
        <v>8971863.2350271437</v>
      </c>
      <c r="S746" s="25">
        <f t="shared" ca="1" si="527"/>
        <v>19091620.614204746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10155491.608045954</v>
      </c>
      <c r="R747" s="25">
        <f t="array" aca="1" ref="R747" ca="1">INDEX('Lorri 401b'!L:L,MATCH('Retirement Calculator'!A747,'Lorri 401b'!N:N,0),0)</f>
        <v>8992657.0700327195</v>
      </c>
      <c r="S747" s="25">
        <f t="shared" ca="1" si="527"/>
        <v>19148148.678078674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10191374.729534591</v>
      </c>
      <c r="R748" s="25">
        <f t="array" aca="1" ref="R748" ca="1">INDEX('Lorri 401b'!L:L,MATCH('Retirement Calculator'!A748,'Lorri 401b'!N:N,0),0)</f>
        <v>9013537.5460174847</v>
      </c>
      <c r="S748" s="25">
        <f t="shared" ca="1" si="527"/>
        <v>19204912.275552075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10227407.36402943</v>
      </c>
      <c r="R749" s="25">
        <f t="array" aca="1" ref="R749" ca="1">INDEX('Lorri 401b'!L:L,MATCH('Retirement Calculator'!A749,'Lorri 401b'!N:N,0),0)</f>
        <v>9034505.02398552</v>
      </c>
      <c r="S749" s="25">
        <f t="shared" ca="1" si="527"/>
        <v>19261912.38801495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10263590.134501331</v>
      </c>
      <c r="R750" s="25">
        <f t="array" aca="1" ref="R750" ca="1">INDEX('Lorri 401b'!L:L,MATCH('Retirement Calculator'!A750,'Lorri 401b'!N:N,0),0)</f>
        <v>9055559.8664450888</v>
      </c>
      <c r="S750" s="25">
        <f t="shared" ca="1" si="527"/>
        <v>19319150.000946417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10299923.666516865</v>
      </c>
      <c r="R751" s="25">
        <f t="array" aca="1" ref="R751" ca="1">INDEX('Lorri 401b'!L:L,MATCH('Retirement Calculator'!A751,'Lorri 401b'!N:N,0),0)</f>
        <v>9076702.4374149069</v>
      </c>
      <c r="S751" s="25">
        <f t="shared" ca="1" si="527"/>
        <v>19376626.10393177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10336408.58824913</v>
      </c>
      <c r="R752" s="25">
        <f t="array" aca="1" ref="R752" ca="1">INDEX('Lorri 401b'!L:L,MATCH('Retirement Calculator'!A752,'Lorri 401b'!N:N,0),0)</f>
        <v>9097933.102430433</v>
      </c>
      <c r="S752" s="25">
        <f t="shared" ca="1" si="527"/>
        <v>19434341.690679565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10373045.530488614</v>
      </c>
      <c r="R753" s="25">
        <f t="array" aca="1" ref="R753" ca="1">INDEX('Lorri 401b'!L:L,MATCH('Retirement Calculator'!A753,'Lorri 401b'!N:N,0),0)</f>
        <v>9119252.2285501901</v>
      </c>
      <c r="S753" s="25">
        <f t="shared" ca="1" si="527"/>
        <v>19492297.759038806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10409835.126654096</v>
      </c>
      <c r="R754" s="25">
        <f t="array" aca="1" ref="R754" ca="1">INDEX('Lorri 401b'!L:L,MATCH('Retirement Calculator'!A754,'Lorri 401b'!N:N,0),0)</f>
        <v>9140660.1843621116</v>
      </c>
      <c r="S754" s="25">
        <f t="shared" ca="1" si="527"/>
        <v>19550495.311016209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10446778.012803599</v>
      </c>
      <c r="R755" s="25">
        <f t="array" aca="1" ref="R755" ca="1">INDEX('Lorri 401b'!L:L,MATCH('Retirement Calculator'!A755,'Lorri 401b'!N:N,0),0)</f>
        <v>9162157.3399899174</v>
      </c>
      <c r="S755" s="25">
        <f t="shared" ca="1" si="527"/>
        <v>19608935.352793515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10483874.827645393</v>
      </c>
      <c r="R756" s="25">
        <f t="array" aca="1" ref="R756" ca="1">INDEX('Lorri 401b'!L:L,MATCH('Retirement Calculator'!A756,'Lorri 401b'!N:N,0),0)</f>
        <v>9183744.067099506</v>
      </c>
      <c r="S756" s="25">
        <f t="shared" ca="1" si="527"/>
        <v>19667618.894744899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10521126.212549027</v>
      </c>
      <c r="R757" s="25">
        <f t="array" aca="1" ref="R757" ca="1">INDEX('Lorri 401b'!L:L,MATCH('Retirement Calculator'!A757,'Lorri 401b'!N:N,0),0)</f>
        <v>9205420.7389053833</v>
      </c>
      <c r="S757" s="25">
        <f t="shared" ca="1" si="527"/>
        <v>19726546.951454408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10558532.811556427</v>
      </c>
      <c r="R758" s="25">
        <f t="array" aca="1" ref="R758" ca="1">INDEX('Lorri 401b'!L:L,MATCH('Retirement Calculator'!A758,'Lorri 401b'!N:N,0),0)</f>
        <v>9227187.7301771194</v>
      </c>
      <c r="S758" s="25">
        <f t="shared" ca="1" si="527"/>
        <v>19785720.541733548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10596095.271393023</v>
      </c>
      <c r="R759" s="25">
        <f t="array" aca="1" ref="R759" ca="1">INDEX('Lorri 401b'!L:L,MATCH('Retirement Calculator'!A759,'Lorri 401b'!N:N,0),0)</f>
        <v>9249045.4172458202</v>
      </c>
      <c r="S759" s="25">
        <f t="shared" ca="1" si="527"/>
        <v>19845140.688638844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10633814.24147894</v>
      </c>
      <c r="R760" s="25">
        <f t="array" aca="1" ref="R760" ca="1">INDEX('Lorri 401b'!L:L,MATCH('Retirement Calculator'!A760,'Lorri 401b'!N:N,0),0)</f>
        <v>9270994.1780106407</v>
      </c>
      <c r="S760" s="25">
        <f t="shared" ca="1" si="527"/>
        <v>19904808.419489581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10671690.373940215</v>
      </c>
      <c r="R761" s="25">
        <f t="array" aca="1" ref="R761" ca="1">INDEX('Lorri 401b'!L:L,MATCH('Retirement Calculator'!A761,'Lorri 401b'!N:N,0),0)</f>
        <v>9293034.3919453155</v>
      </c>
      <c r="S761" s="25">
        <f t="shared" ca="1" si="527"/>
        <v>19964724.765885532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10709724.323620077</v>
      </c>
      <c r="R762" s="25">
        <f t="array" aca="1" ref="R762" ca="1">INDEX('Lorri 401b'!L:L,MATCH('Retirement Calculator'!A762,'Lorri 401b'!N:N,0),0)</f>
        <v>9315166.4401047174</v>
      </c>
      <c r="S762" s="25">
        <f t="shared" ca="1" si="527"/>
        <v>20024890.763724796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10747916.748090273</v>
      </c>
      <c r="R763" s="25">
        <f t="array" aca="1" ref="R763" ca="1">INDEX('Lorri 401b'!L:L,MATCH('Retirement Calculator'!A763,'Lorri 401b'!N:N,0),0)</f>
        <v>9337390.7051314507</v>
      </c>
      <c r="S763" s="25">
        <f t="shared" ca="1" si="527"/>
        <v>20085307.453221723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10786268.307662427</v>
      </c>
      <c r="R764" s="25">
        <f t="array" aca="1" ref="R764" ca="1">INDEX('Lorri 401b'!L:L,MATCH('Retirement Calculator'!A764,'Lorri 401b'!N:N,0),0)</f>
        <v>9359707.5712624621</v>
      </c>
      <c r="S764" s="25">
        <f t="shared" ca="1" si="527"/>
        <v>20145975.878924891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10824779.665399466</v>
      </c>
      <c r="R765" s="25">
        <f t="array" aca="1" ref="R765" ca="1">INDEX('Lorri 401b'!L:L,MATCH('Retirement Calculator'!A765,'Lorri 401b'!N:N,0),0)</f>
        <v>9382117.4243356846</v>
      </c>
      <c r="S765" s="25">
        <f t="shared" ca="1" si="527"/>
        <v>20206897.08973515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10863451.487127075</v>
      </c>
      <c r="R766" s="25">
        <f t="array" aca="1" ref="R766" ca="1">INDEX('Lorri 401b'!L:L,MATCH('Retirement Calculator'!A766,'Lorri 401b'!N:N,0),0)</f>
        <v>9404620.6517967135</v>
      </c>
      <c r="S766" s="25">
        <f t="shared" ca="1" si="527"/>
        <v>20268072.138923787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10902284.441445217</v>
      </c>
      <c r="R767" s="25">
        <f t="array" aca="1" ref="R767" ca="1">INDEX('Lorri 401b'!L:L,MATCH('Retirement Calculator'!A767,'Lorri 401b'!N:N,0),0)</f>
        <v>9427217.6427054964</v>
      </c>
      <c r="S767" s="25">
        <f t="shared" ca="1" si="527"/>
        <v>20329502.084150713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10941279.199739683</v>
      </c>
      <c r="R768" s="25">
        <f t="array" aca="1" ref="R768" ca="1">INDEX('Lorri 401b'!L:L,MATCH('Retirement Calculator'!A768,'Lorri 401b'!N:N,0),0)</f>
        <v>9449908.7877430655</v>
      </c>
      <c r="S768" s="25">
        <f t="shared" ca="1" si="527"/>
        <v>20391187.987482749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10980436.43619371</v>
      </c>
      <c r="R769" s="25">
        <f t="array" aca="1" ref="R769" ca="1">INDEX('Lorri 401b'!L:L,MATCH('Retirement Calculator'!A769,'Lorri 401b'!N:N,0),0)</f>
        <v>9472694.4792182911</v>
      </c>
      <c r="S769" s="25">
        <f t="shared" ca="1" si="527"/>
        <v>20453130.915412001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11019756.827799629</v>
      </c>
      <c r="R770" s="25">
        <f t="array" aca="1" ref="R770" ca="1">INDEX('Lorri 401b'!L:L,MATCH('Retirement Calculator'!A770,'Lorri 401b'!N:N,0),0)</f>
        <v>9495575.1110746637</v>
      </c>
      <c r="S770" s="25">
        <f t="shared" ca="1" si="527"/>
        <v>20515331.938874293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11059241.054370573</v>
      </c>
      <c r="R771" s="25">
        <f t="array" aca="1" ref="R771" ca="1">INDEX('Lorri 401b'!L:L,MATCH('Retirement Calculator'!A771,'Lorri 401b'!N:N,0),0)</f>
        <v>9518551.0788971055</v>
      </c>
      <c r="S771" s="25">
        <f t="shared" ca="1" si="527"/>
        <v>20577792.133267678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11098889.798552228</v>
      </c>
      <c r="R772" s="25">
        <f t="array" aca="1" ref="R772" ca="1">INDEX('Lorri 401b'!L:L,MATCH('Retirement Calculator'!A772,'Lorri 401b'!N:N,0),0)</f>
        <v>9541622.7799188066</v>
      </c>
      <c r="S772" s="25">
        <f t="shared" ca="1" si="527"/>
        <v>20640512.578471035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11138703.745834641</v>
      </c>
      <c r="R773" s="25">
        <f t="array" aca="1" ref="R773" ca="1">INDEX('Lorri 401b'!L:L,MATCH('Retirement Calculator'!A773,'Lorri 401b'!N:N,0),0)</f>
        <v>9564790.6130280979</v>
      </c>
      <c r="S773" s="25">
        <f t="shared" ca="1" si="527"/>
        <v>20703494.358862739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11178683.584564064</v>
      </c>
      <c r="R774" s="25">
        <f t="array" aca="1" ref="R774" ca="1">INDEX('Lorri 401b'!L:L,MATCH('Retirement Calculator'!A774,'Lorri 401b'!N:N,0),0)</f>
        <v>9588054.9787753448</v>
      </c>
      <c r="S774" s="25">
        <f t="shared" ca="1" si="527"/>
        <v>20766738.563339408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11218830.00595486</v>
      </c>
      <c r="R775" s="25">
        <f t="array" aca="1" ref="R775" ca="1">INDEX('Lorri 401b'!L:L,MATCH('Retirement Calculator'!A775,'Lorri 401b'!N:N,0),0)</f>
        <v>9611416.2793798726</v>
      </c>
      <c r="S775" s="25">
        <f t="shared" ca="1" si="527"/>
        <v>20830246.285334732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11259143.704101451</v>
      </c>
      <c r="R776" s="25">
        <f t="array" aca="1" ref="R776" ca="1">INDEX('Lorri 401b'!L:L,MATCH('Retirement Calculator'!A776,'Lorri 401b'!N:N,0),0)</f>
        <v>9634874.9187369179</v>
      </c>
      <c r="S776" s="25">
        <f t="shared" ref="S776:S1030" ca="1" si="787">SUM(Q776:R776)</f>
        <v>20894018.622838371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11299625.375990318</v>
      </c>
      <c r="R777" s="25">
        <f t="array" aca="1" ref="R777" ca="1">INDEX('Lorri 401b'!L:L,MATCH('Retirement Calculator'!A777,'Lorri 401b'!N:N,0),0)</f>
        <v>9658431.302424619</v>
      </c>
      <c r="S777" s="25">
        <f t="shared" ca="1" si="787"/>
        <v>20958056.678414937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11340275.721512057</v>
      </c>
      <c r="R778" s="25">
        <f t="array" aca="1" ref="R778" ca="1">INDEX('Lorri 401b'!L:L,MATCH('Retirement Calculator'!A778,'Lorri 401b'!N:N,0),0)</f>
        <v>9682085.8377110176</v>
      </c>
      <c r="S778" s="25">
        <f t="shared" ca="1" si="787"/>
        <v>21022361.559223074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11381095.443473469</v>
      </c>
      <c r="R779" s="25">
        <f t="array" aca="1" ref="R779" ca="1">INDEX('Lorri 401b'!L:L,MATCH('Retirement Calculator'!A779,'Lorri 401b'!N:N,0),0)</f>
        <v>9705838.9335611109</v>
      </c>
      <c r="S779" s="25">
        <f t="shared" ca="1" si="787"/>
        <v>21086934.377034582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11422085.247609721</v>
      </c>
      <c r="R780" s="25">
        <f t="array" aca="1" ref="R780" ca="1">INDEX('Lorri 401b'!L:L,MATCH('Retirement Calculator'!A780,'Lorri 401b'!N:N,0),0)</f>
        <v>9729691.0006439127</v>
      </c>
      <c r="S780" s="25">
        <f t="shared" ca="1" si="787"/>
        <v>21151776.248253636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11463245.84259654</v>
      </c>
      <c r="R781" s="25">
        <f t="array" aca="1" ref="R781" ca="1">INDEX('Lorri 401b'!L:L,MATCH('Retirement Calculator'!A781,'Lorri 401b'!N:N,0),0)</f>
        <v>9753642.4513395596</v>
      </c>
      <c r="S781" s="25">
        <f t="shared" ca="1" si="787"/>
        <v>21216888.2939361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11504577.940062471</v>
      </c>
      <c r="R782" s="25">
        <f t="array" aca="1" ref="R782" ca="1">INDEX('Lorri 401b'!L:L,MATCH('Retirement Calculator'!A782,'Lorri 401b'!N:N,0),0)</f>
        <v>9777693.6997464374</v>
      </c>
      <c r="S782" s="25">
        <f t="shared" ca="1" si="787"/>
        <v>21282271.639808908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11546082.254601177</v>
      </c>
      <c r="R783" s="25">
        <f t="array" aca="1" ref="R783" ca="1">INDEX('Lorri 401b'!L:L,MATCH('Retirement Calculator'!A783,'Lorri 401b'!N:N,0),0)</f>
        <v>9801845.1616883446</v>
      </c>
      <c r="S783" s="25">
        <f t="shared" ca="1" si="787"/>
        <v>21347927.416289523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11587759.503783794</v>
      </c>
      <c r="R784" s="25">
        <f t="array" aca="1" ref="R784" ca="1">INDEX('Lorri 401b'!L:L,MATCH('Retirement Calculator'!A784,'Lorri 401b'!N:N,0),0)</f>
        <v>9826097.2547216751</v>
      </c>
      <c r="S784" s="25">
        <f t="shared" ca="1" si="787"/>
        <v>21413856.758505471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11629610.408171339</v>
      </c>
      <c r="R785" s="25">
        <f t="array" aca="1" ref="R785" ca="1">INDEX('Lorri 401b'!L:L,MATCH('Retirement Calculator'!A785,'Lorri 401b'!N:N,0),0)</f>
        <v>9850450.3981426451</v>
      </c>
      <c r="S785" s="25">
        <f t="shared" ca="1" si="787"/>
        <v>21480060.806313984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11671635.691327164</v>
      </c>
      <c r="R786" s="25">
        <f t="array" aca="1" ref="R786" ca="1">INDEX('Lorri 401b'!L:L,MATCH('Retirement Calculator'!A786,'Lorri 401b'!N:N,0),0)</f>
        <v>9874905.0129945353</v>
      </c>
      <c r="S786" s="25">
        <f t="shared" ca="1" si="787"/>
        <v>21546540.704321697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11713836.079829473</v>
      </c>
      <c r="R787" s="25">
        <f t="array" aca="1" ref="R787" ca="1">INDEX('Lorri 401b'!L:L,MATCH('Retirement Calculator'!A787,'Lorri 401b'!N:N,0),0)</f>
        <v>9899461.5220749751</v>
      </c>
      <c r="S787" s="25">
        <f t="shared" ca="1" si="787"/>
        <v>21613297.601904448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11756212.303283874</v>
      </c>
      <c r="R788" s="25">
        <f t="array" aca="1" ref="R788" ca="1">INDEX('Lorri 401b'!L:L,MATCH('Retirement Calculator'!A788,'Lorri 401b'!N:N,0),0)</f>
        <v>9924120.3499432504</v>
      </c>
      <c r="S788" s="25">
        <f t="shared" ca="1" si="787"/>
        <v>21680332.653227124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11798765.094336001</v>
      </c>
      <c r="R789" s="25">
        <f t="array" aca="1" ref="R789" ca="1">INDEX('Lorri 401b'!L:L,MATCH('Retirement Calculator'!A789,'Lorri 401b'!N:N,0),0)</f>
        <v>9948881.9229276441</v>
      </c>
      <c r="S789" s="25">
        <f t="shared" ca="1" si="787"/>
        <v>21747647.017263643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11841495.18868418</v>
      </c>
      <c r="R790" s="25">
        <f t="array" aca="1" ref="R790" ca="1">INDEX('Lorri 401b'!L:L,MATCH('Retirement Calculator'!A790,'Lorri 401b'!N:N,0),0)</f>
        <v>9973746.6691328064</v>
      </c>
      <c r="S790" s="25">
        <f t="shared" ca="1" si="787"/>
        <v>21815241.857816987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11884403.325092142</v>
      </c>
      <c r="R791" s="25">
        <f t="array" aca="1" ref="R791" ca="1">INDEX('Lorri 401b'!L:L,MATCH('Retirement Calculator'!A791,'Lorri 401b'!N:N,0),0)</f>
        <v>9998715.018447157</v>
      </c>
      <c r="S791" s="25">
        <f t="shared" ca="1" si="787"/>
        <v>21883118.343539298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11927490.245401805</v>
      </c>
      <c r="R792" s="25">
        <f t="array" aca="1" ref="R792" ca="1">INDEX('Lorri 401b'!L:L,MATCH('Retirement Calculator'!A792,'Lorri 401b'!N:N,0),0)</f>
        <v>10023787.402550317</v>
      </c>
      <c r="S792" s="25">
        <f t="shared" ca="1" si="787"/>
        <v>21951277.647952124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11970756.694546092</v>
      </c>
      <c r="R793" s="25">
        <f t="array" aca="1" ref="R793" ca="1">INDEX('Lorri 401b'!L:L,MATCH('Retirement Calculator'!A793,'Lorri 401b'!N:N,0),0)</f>
        <v>10048964.254920574</v>
      </c>
      <c r="S793" s="25">
        <f t="shared" ca="1" si="787"/>
        <v>22019720.949466668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12014203.420561813</v>
      </c>
      <c r="R794" s="25">
        <f t="array" aca="1" ref="R794" ca="1">INDEX('Lorri 401b'!L:L,MATCH('Retirement Calculator'!A794,'Lorri 401b'!N:N,0),0)</f>
        <v>10074246.010842374</v>
      </c>
      <c r="S794" s="25">
        <f t="shared" ca="1" si="787"/>
        <v>22088449.431404188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12057831.1746026</v>
      </c>
      <c r="R795" s="25">
        <f t="array" aca="1" ref="R795" ca="1">INDEX('Lorri 401b'!L:L,MATCH('Retirement Calculator'!A795,'Lorri 401b'!N:N,0),0)</f>
        <v>10099633.107413847</v>
      </c>
      <c r="S795" s="25">
        <f t="shared" ca="1" si="787"/>
        <v>22157464.282016449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12101640.710951889</v>
      </c>
      <c r="R796" s="25">
        <f t="array" aca="1" ref="R796" ca="1">INDEX('Lorri 401b'!L:L,MATCH('Retirement Calculator'!A796,'Lorri 401b'!N:N,0),0)</f>
        <v>10125125.983554367</v>
      </c>
      <c r="S796" s="25">
        <f t="shared" ca="1" si="787"/>
        <v>22226766.694506258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12145632.787035966</v>
      </c>
      <c r="R797" s="25">
        <f t="array" aca="1" ref="R797" ca="1">INDEX('Lorri 401b'!L:L,MATCH('Retirement Calculator'!A797,'Lorri 401b'!N:N,0),0)</f>
        <v>10150725.080012141</v>
      </c>
      <c r="S797" s="25">
        <f t="shared" ca="1" si="787"/>
        <v>22296357.867048107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12189808.163437061</v>
      </c>
      <c r="R798" s="25">
        <f t="array" aca="1" ref="R798" ca="1">INDEX('Lorri 401b'!L:L,MATCH('Retirement Calculator'!A798,'Lorri 401b'!N:N,0),0)</f>
        <v>10176430.839371821</v>
      </c>
      <c r="S798" s="25">
        <f t="shared" ca="1" si="787"/>
        <v>22366239.002808884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12234167.603906494</v>
      </c>
      <c r="R799" s="25">
        <f t="array" aca="1" ref="R799" ca="1">INDEX('Lorri 401b'!L:L,MATCH('Retirement Calculator'!A799,'Lorri 401b'!N:N,0),0)</f>
        <v>10202243.706062166</v>
      </c>
      <c r="S799" s="25">
        <f t="shared" ca="1" si="787"/>
        <v>22436411.309968658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12278711.875377882</v>
      </c>
      <c r="R800" s="25">
        <f t="array" aca="1" ref="R800" ca="1">INDEX('Lorri 401b'!L:L,MATCH('Retirement Calculator'!A800,'Lorri 401b'!N:N,0),0)</f>
        <v>10228164.126363721</v>
      </c>
      <c r="S800" s="25">
        <f t="shared" ca="1" si="787"/>
        <v>22506876.001741603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12323441.747980403</v>
      </c>
      <c r="R801" s="25">
        <f t="array" aca="1" ref="R801" ca="1">INDEX('Lorri 401b'!L:L,MATCH('Retirement Calculator'!A801,'Lorri 401b'!N:N,0),0)</f>
        <v>10254192.548416533</v>
      </c>
      <c r="S801" s="25">
        <f t="shared" ca="1" si="787"/>
        <v>22577634.296396933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12368357.995052099</v>
      </c>
      <c r="R802" s="25">
        <f t="array" aca="1" ref="R802" ca="1">INDEX('Lorri 401b'!L:L,MATCH('Retirement Calculator'!A802,'Lorri 401b'!N:N,0),0)</f>
        <v>10280329.422227899</v>
      </c>
      <c r="S802" s="25">
        <f t="shared" ca="1" si="787"/>
        <v>22648687.417279996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12413461.393153261</v>
      </c>
      <c r="R803" s="25">
        <f t="array" aca="1" ref="R803" ca="1">INDEX('Lorri 401b'!L:L,MATCH('Retirement Calculator'!A803,'Lorri 401b'!N:N,0),0)</f>
        <v>10306575.199680144</v>
      </c>
      <c r="S803" s="25">
        <f t="shared" ca="1" si="787"/>
        <v>22720036.592833407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12458752.722079845</v>
      </c>
      <c r="R804" s="25">
        <f t="array" aca="1" ref="R804" ca="1">INDEX('Lorri 401b'!L:L,MATCH('Retirement Calculator'!A804,'Lorri 401b'!N:N,0),0)</f>
        <v>10332930.334538441</v>
      </c>
      <c r="S804" s="25">
        <f t="shared" ca="1" si="787"/>
        <v>22791683.056618288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12504232.764876956</v>
      </c>
      <c r="R805" s="25">
        <f t="array" aca="1" ref="R805" ca="1">INDEX('Lorri 401b'!L:L,MATCH('Retirement Calculator'!A805,'Lorri 401b'!N:N,0),0)</f>
        <v>10359395.282458648</v>
      </c>
      <c r="S805" s="25">
        <f t="shared" ca="1" si="787"/>
        <v>22863628.047335602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12549902.307852389</v>
      </c>
      <c r="R806" s="25">
        <f t="array" aca="1" ref="R806" ca="1">INDEX('Lorri 401b'!L:L,MATCH('Retirement Calculator'!A806,'Lorri 401b'!N:N,0),0)</f>
        <v>10385970.500995189</v>
      </c>
      <c r="S806" s="25">
        <f t="shared" ca="1" si="787"/>
        <v>22935872.808847576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12595762.140590219</v>
      </c>
      <c r="R807" s="25">
        <f t="array" aca="1" ref="R807" ca="1">INDEX('Lorri 401b'!L:L,MATCH('Retirement Calculator'!A807,'Lorri 401b'!N:N,0),0)</f>
        <v>10412656.449608965</v>
      </c>
      <c r="S807" s="25">
        <f t="shared" ca="1" si="787"/>
        <v>23008418.590199184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12641813.055964457</v>
      </c>
      <c r="R808" s="25">
        <f t="array" aca="1" ref="R808" ca="1">INDEX('Lorri 401b'!L:L,MATCH('Retirement Calculator'!A808,'Lorri 401b'!N:N,0),0)</f>
        <v>10439453.589675298</v>
      </c>
      <c r="S808" s="25">
        <f t="shared" ca="1" si="787"/>
        <v>23081266.645639755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12688055.850152753</v>
      </c>
      <c r="R809" s="25">
        <f t="array" aca="1" ref="R809" ca="1">INDEX('Lorri 401b'!L:L,MATCH('Retirement Calculator'!A809,'Lorri 401b'!N:N,0),0)</f>
        <v>10466362.384491907</v>
      </c>
      <c r="S809" s="25">
        <f t="shared" ca="1" si="787"/>
        <v>23154418.234644659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12734491.322650168</v>
      </c>
      <c r="R810" s="25">
        <f t="array" aca="1" ref="R810" ca="1">INDEX('Lorri 401b'!L:L,MATCH('Retirement Calculator'!A810,'Lorri 401b'!N:N,0),0)</f>
        <v>10493383.299286921</v>
      </c>
      <c r="S810" s="25">
        <f t="shared" ca="1" si="787"/>
        <v>23227874.621937089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12781120.276282988</v>
      </c>
      <c r="R811" s="25">
        <f t="array" aca="1" ref="R811" ca="1">INDEX('Lorri 401b'!L:L,MATCH('Retirement Calculator'!A811,'Lorri 401b'!N:N,0),0)</f>
        <v>10520516.801226912</v>
      </c>
      <c r="S811" s="25">
        <f t="shared" ca="1" si="787"/>
        <v>23301637.077509902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12827943.517222613</v>
      </c>
      <c r="R812" s="25">
        <f t="array" aca="1" ref="R812" ca="1">INDEX('Lorri 401b'!L:L,MATCH('Retirement Calculator'!A812,'Lorri 401b'!N:N,0),0)</f>
        <v>10547763.359424988</v>
      </c>
      <c r="S812" s="25">
        <f t="shared" ca="1" si="787"/>
        <v>23375706.876647599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12874961.854999486</v>
      </c>
      <c r="R813" s="25">
        <f t="array" aca="1" ref="R813" ca="1">INDEX('Lorri 401b'!L:L,MATCH('Retirement Calculator'!A813,'Lorri 401b'!N:N,0),0)</f>
        <v>10575123.444948889</v>
      </c>
      <c r="S813" s="25">
        <f t="shared" ca="1" si="787"/>
        <v>23450085.299948376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12922176.102517096</v>
      </c>
      <c r="R814" s="25">
        <f t="array" aca="1" ref="R814" ca="1">INDEX('Lorri 401b'!L:L,MATCH('Retirement Calculator'!A814,'Lorri 401b'!N:N,0),0)</f>
        <v>10602597.530829139</v>
      </c>
      <c r="S814" s="25">
        <f t="shared" ca="1" si="787"/>
        <v>23524773.633346237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12969587.07606603</v>
      </c>
      <c r="R815" s="25">
        <f t="array" aca="1" ref="R815" ca="1">INDEX('Lorri 401b'!L:L,MATCH('Retirement Calculator'!A815,'Lorri 401b'!N:N,0),0)</f>
        <v>10630186.092067223</v>
      </c>
      <c r="S815" s="25">
        <f t="shared" ca="1" si="787"/>
        <v>23599773.168133251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13017195.595338084</v>
      </c>
      <c r="R816" s="25">
        <f t="array" aca="1" ref="R816" ca="1">INDEX('Lorri 401b'!L:L,MATCH('Retirement Calculator'!A816,'Lorri 401b'!N:N,0),0)</f>
        <v>10657889.6056438</v>
      </c>
      <c r="S816" s="25">
        <f t="shared" ca="1" si="787"/>
        <v>23675085.200981885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13065002.483440438</v>
      </c>
      <c r="R817" s="25">
        <f t="array" aca="1" ref="R817" ca="1">INDEX('Lorri 401b'!L:L,MATCH('Retirement Calculator'!A817,'Lorri 401b'!N:N,0),0)</f>
        <v>10685708.550526945</v>
      </c>
      <c r="S817" s="25">
        <f t="shared" ca="1" si="787"/>
        <v>23750711.033967383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13113008.566909885</v>
      </c>
      <c r="R818" s="25">
        <f t="array" aca="1" ref="R818" ca="1">INDEX('Lorri 401b'!L:L,MATCH('Retirement Calculator'!A818,'Lorri 401b'!N:N,0),0)</f>
        <v>10713643.407680437</v>
      </c>
      <c r="S818" s="25">
        <f t="shared" ca="1" si="787"/>
        <v>23826651.974590324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13161214.675727122</v>
      </c>
      <c r="R819" s="25">
        <f t="array" aca="1" ref="R819" ca="1">INDEX('Lorri 401b'!L:L,MATCH('Retirement Calculator'!A819,'Lorri 401b'!N:N,0),0)</f>
        <v>10741694.660072068</v>
      </c>
      <c r="S819" s="25">
        <f t="shared" ca="1" si="787"/>
        <v>23902909.335799187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13209621.643331096</v>
      </c>
      <c r="R820" s="25">
        <f t="array" aca="1" ref="R820" ca="1">INDEX('Lorri 401b'!L:L,MATCH('Retirement Calculator'!A820,'Lorri 401b'!N:N,0),0)</f>
        <v>10769862.792681998</v>
      </c>
      <c r="S820" s="25">
        <f t="shared" ca="1" si="787"/>
        <v>23979484.436013095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13258230.30663342</v>
      </c>
      <c r="R821" s="25">
        <f t="array" aca="1" ref="R821" ca="1">INDEX('Lorri 401b'!L:L,MATCH('Retirement Calculator'!A821,'Lorri 401b'!N:N,0),0)</f>
        <v>10798148.292511135</v>
      </c>
      <c r="S821" s="25">
        <f t="shared" ca="1" si="787"/>
        <v>24056378.599144556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13307041.506032838</v>
      </c>
      <c r="R822" s="25">
        <f t="array" aca="1" ref="R822" ca="1">INDEX('Lorri 401b'!L:L,MATCH('Retirement Calculator'!A822,'Lorri 401b'!N:N,0),0)</f>
        <v>10826551.648589561</v>
      </c>
      <c r="S822" s="25">
        <f t="shared" ca="1" si="787"/>
        <v>24133593.154622398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13356056.085429752</v>
      </c>
      <c r="R823" s="25">
        <f t="array" aca="1" ref="R823" ca="1">INDEX('Lorri 401b'!L:L,MATCH('Retirement Calculator'!A823,'Lorri 401b'!N:N,0),0)</f>
        <v>10855073.35198498</v>
      </c>
      <c r="S823" s="25">
        <f t="shared" ca="1" si="787"/>
        <v>24211129.437414732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13405274.892240822</v>
      </c>
      <c r="R824" s="25">
        <f t="array" aca="1" ref="R824" ca="1">INDEX('Lorri 401b'!L:L,MATCH('Retirement Calculator'!A824,'Lorri 401b'!N:N,0),0)</f>
        <v>10883713.895811213</v>
      </c>
      <c r="S824" s="25">
        <f t="shared" ca="1" si="787"/>
        <v>24288988.788052037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13454698.777413605</v>
      </c>
      <c r="R825" s="25">
        <f t="array" aca="1" ref="R825" ca="1">INDEX('Lorri 401b'!L:L,MATCH('Retirement Calculator'!A825,'Lorri 401b'!N:N,0),0)</f>
        <v>10912473.775236724</v>
      </c>
      <c r="S825" s="25">
        <f t="shared" ca="1" si="787"/>
        <v>24367172.552650329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13504328.595441272</v>
      </c>
      <c r="R826" s="25">
        <f t="array" aca="1" ref="R826" ca="1">INDEX('Lorri 401b'!L:L,MATCH('Retirement Calculator'!A826,'Lorri 401b'!N:N,0),0)</f>
        <v>10941353.487493174</v>
      </c>
      <c r="S826" s="25">
        <f t="shared" ca="1" si="787"/>
        <v>24445682.082934447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13554165.20437739</v>
      </c>
      <c r="R827" s="25">
        <f t="array" aca="1" ref="R827" ca="1">INDEX('Lorri 401b'!L:L,MATCH('Retirement Calculator'!A827,'Lorri 401b'!N:N,0),0)</f>
        <v>10970353.531884026</v>
      </c>
      <c r="S827" s="25">
        <f t="shared" ca="1" si="787"/>
        <v>24524518.736261416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13604209.465850741</v>
      </c>
      <c r="R828" s="25">
        <f t="array" aca="1" ref="R828" ca="1">INDEX('Lorri 401b'!L:L,MATCH('Retirement Calculator'!A828,'Lorri 401b'!N:N,0),0)</f>
        <v>10999474.409793172</v>
      </c>
      <c r="S828" s="25">
        <f t="shared" ca="1" si="787"/>
        <v>24603683.875643913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13654462.245080231</v>
      </c>
      <c r="R829" s="25">
        <f t="array" aca="1" ref="R829" ca="1">INDEX('Lorri 401b'!L:L,MATCH('Retirement Calculator'!A829,'Lorri 401b'!N:N,0),0)</f>
        <v>11028716.624693606</v>
      </c>
      <c r="S829" s="25">
        <f t="shared" ca="1" si="787"/>
        <v>24683178.869773835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13704924.410889843</v>
      </c>
      <c r="R830" s="25">
        <f t="array" aca="1" ref="R830" ca="1">INDEX('Lorri 401b'!L:L,MATCH('Retirement Calculator'!A830,'Lorri 401b'!N:N,0),0)</f>
        <v>11058080.682156125</v>
      </c>
      <c r="S830" s="25">
        <f t="shared" ca="1" si="787"/>
        <v>24763005.093045969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13755596.835723663</v>
      </c>
      <c r="R831" s="25">
        <f t="array" aca="1" ref="R831" ca="1">INDEX('Lorri 401b'!L:L,MATCH('Retirement Calculator'!A831,'Lorri 401b'!N:N,0),0)</f>
        <v>11087567.089858072</v>
      </c>
      <c r="S831" s="25">
        <f t="shared" ca="1" si="787"/>
        <v>24843163.925581735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13806480.395660957</v>
      </c>
      <c r="R832" s="25">
        <f t="array" aca="1" ref="R832" ca="1">INDEX('Lorri 401b'!L:L,MATCH('Retirement Calculator'!A832,'Lorri 401b'!N:N,0),0)</f>
        <v>11117176.35759211</v>
      </c>
      <c r="S832" s="25">
        <f t="shared" ca="1" si="787"/>
        <v>24923656.753253065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13857575.970431324</v>
      </c>
      <c r="R833" s="25">
        <f t="array" aca="1" ref="R833" ca="1">INDEX('Lorri 401b'!L:L,MATCH('Retirement Calculator'!A833,'Lorri 401b'!N:N,0),0)</f>
        <v>11146908.99727504</v>
      </c>
      <c r="S833" s="25">
        <f t="shared" ca="1" si="787"/>
        <v>25004484.967706364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13908884.4434299</v>
      </c>
      <c r="R834" s="25">
        <f t="array" aca="1" ref="R834" ca="1">INDEX('Lorri 401b'!L:L,MATCH('Retirement Calculator'!A834,'Lorri 401b'!N:N,0),0)</f>
        <v>11176765.522956649</v>
      </c>
      <c r="S834" s="25">
        <f t="shared" ca="1" si="787"/>
        <v>25085649.966386549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13960406.701732637</v>
      </c>
      <c r="R835" s="25">
        <f t="array" aca="1" ref="R835" ca="1">INDEX('Lorri 401b'!L:L,MATCH('Retirement Calculator'!A835,'Lorri 401b'!N:N,0),0)</f>
        <v>11206746.450828599</v>
      </c>
      <c r="S835" s="25">
        <f t="shared" ca="1" si="787"/>
        <v>25167153.152561236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14012143.636111636</v>
      </c>
      <c r="R836" s="25">
        <f t="array" aca="1" ref="R836" ca="1">INDEX('Lorri 401b'!L:L,MATCH('Retirement Calculator'!A836,'Lorri 401b'!N:N,0),0)</f>
        <v>11236852.299233347</v>
      </c>
      <c r="S836" s="25">
        <f t="shared" ca="1" si="787"/>
        <v>25248995.935344983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14064096.141050545</v>
      </c>
      <c r="R837" s="25">
        <f t="array" aca="1" ref="R837" ca="1">INDEX('Lorri 401b'!L:L,MATCH('Retirement Calculator'!A837,'Lorri 401b'!N:N,0),0)</f>
        <v>11267083.588673117</v>
      </c>
      <c r="S837" s="25">
        <f t="shared" ca="1" si="787"/>
        <v>25331179.729723662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14116265.114760034</v>
      </c>
      <c r="R838" s="25">
        <f t="array" aca="1" ref="R838" ca="1">INDEX('Lorri 401b'!L:L,MATCH('Retirement Calculator'!A838,'Lorri 401b'!N:N,0),0)</f>
        <v>11297440.841818884</v>
      </c>
      <c r="S838" s="25">
        <f t="shared" ca="1" si="787"/>
        <v>25413705.956578918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14168651.459193312</v>
      </c>
      <c r="R839" s="25">
        <f t="array" aca="1" ref="R839" ca="1">INDEX('Lorri 401b'!L:L,MATCH('Retirement Calculator'!A839,'Lorri 401b'!N:N,0),0)</f>
        <v>11327924.583519425</v>
      </c>
      <c r="S839" s="25">
        <f t="shared" ca="1" si="787"/>
        <v>25496576.042712737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14221256.080061728</v>
      </c>
      <c r="R840" s="25">
        <f t="array" aca="1" ref="R840" ca="1">INDEX('Lorri 401b'!L:L,MATCH('Retirement Calculator'!A840,'Lorri 401b'!N:N,0),0)</f>
        <v>11358535.340810386</v>
      </c>
      <c r="S840" s="25">
        <f t="shared" ca="1" si="787"/>
        <v>25579791.420872115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14274079.88685043</v>
      </c>
      <c r="R841" s="25">
        <f t="array" aca="1" ref="R841" ca="1">INDEX('Lorri 401b'!L:L,MATCH('Retirement Calculator'!A841,'Lorri 401b'!N:N,0),0)</f>
        <v>11389273.642923392</v>
      </c>
      <c r="S841" s="25">
        <f t="shared" ca="1" si="787"/>
        <v>25663353.529773824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14327123.792834084</v>
      </c>
      <c r="R842" s="25">
        <f t="array" aca="1" ref="R842" ca="1">INDEX('Lorri 401b'!L:L,MATCH('Retirement Calculator'!A842,'Lorri 401b'!N:N,0),0)</f>
        <v>11420140.021295203</v>
      </c>
      <c r="S842" s="25">
        <f t="shared" ca="1" si="787"/>
        <v>25747263.814129286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14380388.715092672</v>
      </c>
      <c r="R843" s="25">
        <f t="array" aca="1" ref="R843" ca="1">INDEX('Lorri 401b'!L:L,MATCH('Retirement Calculator'!A843,'Lorri 401b'!N:N,0),0)</f>
        <v>11451135.009576896</v>
      </c>
      <c r="S843" s="25">
        <f t="shared" ca="1" si="787"/>
        <v>25831523.724669568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14433875.574527336</v>
      </c>
      <c r="R844" s="25">
        <f t="array" aca="1" ref="R844" ca="1">INDEX('Lorri 401b'!L:L,MATCH('Retirement Calculator'!A844,'Lorri 401b'!N:N,0),0)</f>
        <v>11482259.143643096</v>
      </c>
      <c r="S844" s="25">
        <f t="shared" ca="1" si="787"/>
        <v>25916134.718170434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14487585.295876313</v>
      </c>
      <c r="R845" s="25">
        <f t="array" aca="1" ref="R845" ca="1">INDEX('Lorri 401b'!L:L,MATCH('Retirement Calculator'!A845,'Lorri 401b'!N:N,0),0)</f>
        <v>11513512.961601239</v>
      </c>
      <c r="S845" s="25">
        <f t="shared" ca="1" si="787"/>
        <v>26001098.257477552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14541518.807730909</v>
      </c>
      <c r="R846" s="25">
        <f t="array" aca="1" ref="R846" ca="1">INDEX('Lorri 401b'!L:L,MATCH('Retirement Calculator'!A846,'Lorri 401b'!N:N,0),0)</f>
        <v>11544897.003800875</v>
      </c>
      <c r="S846" s="25">
        <f t="shared" ca="1" si="787"/>
        <v>26086415.811531782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14595677.042551566</v>
      </c>
      <c r="R847" s="25">
        <f t="array" aca="1" ref="R847" ca="1">INDEX('Lorri 401b'!L:L,MATCH('Retirement Calculator'!A847,'Lorri 401b'!N:N,0),0)</f>
        <v>11576411.812843008</v>
      </c>
      <c r="S847" s="25">
        <f t="shared" ca="1" si="787"/>
        <v>26172088.855394572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14650060.936683975</v>
      </c>
      <c r="R848" s="25">
        <f t="array" aca="1" ref="R848" ca="1">INDEX('Lorri 401b'!L:L,MATCH('Retirement Calculator'!A848,'Lorri 401b'!N:N,0),0)</f>
        <v>11608057.933589485</v>
      </c>
      <c r="S848" s="25">
        <f t="shared" ca="1" si="787"/>
        <v>26258118.87027346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14704671.430375271</v>
      </c>
      <c r="R849" s="25">
        <f t="array" aca="1" ref="R849" ca="1">INDEX('Lorri 401b'!L:L,MATCH('Retirement Calculator'!A849,'Lorri 401b'!N:N,0),0)</f>
        <v>11639835.913172403</v>
      </c>
      <c r="S849" s="25">
        <f t="shared" ca="1" si="787"/>
        <v>26344507.343547672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14759509.46779028</v>
      </c>
      <c r="R850" s="25">
        <f t="array" aca="1" ref="R850" ca="1">INDEX('Lorri 401b'!L:L,MATCH('Retirement Calculator'!A850,'Lorri 401b'!N:N,0),0)</f>
        <v>11671746.301003585</v>
      </c>
      <c r="S850" s="25">
        <f t="shared" ca="1" si="787"/>
        <v>26431255.768793866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14814575.997027852</v>
      </c>
      <c r="R851" s="25">
        <f t="array" aca="1" ref="R851" ca="1">INDEX('Lorri 401b'!L:L,MATCH('Retirement Calculator'!A851,'Lorri 401b'!N:N,0),0)</f>
        <v>11703789.648784062</v>
      </c>
      <c r="S851" s="25">
        <f t="shared" ca="1" si="787"/>
        <v>26518365.645811915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14869871.970137246</v>
      </c>
      <c r="R852" s="25">
        <f t="array" aca="1" ref="R852" ca="1">INDEX('Lorri 401b'!L:L,MATCH('Retirement Calculator'!A852,'Lorri 401b'!N:N,0),0)</f>
        <v>11735966.510513626</v>
      </c>
      <c r="S852" s="25">
        <f t="shared" ca="1" si="787"/>
        <v>26605838.480650872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14925398.343134597</v>
      </c>
      <c r="R853" s="25">
        <f t="array" aca="1" ref="R853" ca="1">INDEX('Lorri 401b'!L:L,MATCH('Retirement Calculator'!A853,'Lorri 401b'!N:N,0),0)</f>
        <v>11768277.442500396</v>
      </c>
      <c r="S853" s="25">
        <f t="shared" ca="1" si="787"/>
        <v>26693675.785634995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14981156.076019436</v>
      </c>
      <c r="R854" s="25">
        <f t="array" aca="1" ref="R854" ca="1">INDEX('Lorri 401b'!L:L,MATCH('Retirement Calculator'!A854,'Lorri 401b'!N:N,0),0)</f>
        <v>11800723.003370443</v>
      </c>
      <c r="S854" s="25">
        <f t="shared" ca="1" si="787"/>
        <v>26781879.079389878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15037146.132791296</v>
      </c>
      <c r="R855" s="25">
        <f t="array" aca="1" ref="R855" ca="1">INDEX('Lorri 401b'!L:L,MATCH('Retirement Calculator'!A855,'Lorri 401b'!N:N,0),0)</f>
        <v>11833303.754077449</v>
      </c>
      <c r="S855" s="25">
        <f t="shared" ca="1" si="787"/>
        <v>26870449.886868745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15093369.481466372</v>
      </c>
      <c r="R856" s="25">
        <f t="array" aca="1" ref="R856" ca="1">INDEX('Lorri 401b'!L:L,MATCH('Retirement Calculator'!A856,'Lorri 401b'!N:N,0),0)</f>
        <v>11866020.257912401</v>
      </c>
      <c r="S856" s="25">
        <f t="shared" ca="1" si="787"/>
        <v>26959389.739378773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15149827.09409426</v>
      </c>
      <c r="R857" s="25">
        <f t="array" aca="1" ref="R857" ca="1">INDEX('Lorri 401b'!L:L,MATCH('Retirement Calculator'!A857,'Lorri 401b'!N:N,0),0)</f>
        <v>11898873.080513332</v>
      </c>
      <c r="S857" s="25">
        <f t="shared" ca="1" si="787"/>
        <v>27048700.17460759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15206519.946774764</v>
      </c>
      <c r="R858" s="25">
        <f t="array" aca="1" ref="R858" ca="1">INDEX('Lorri 401b'!L:L,MATCH('Retirement Calculator'!A858,'Lorri 401b'!N:N,0),0)</f>
        <v>11931862.789875101</v>
      </c>
      <c r="S858" s="25">
        <f t="shared" ca="1" si="787"/>
        <v>27138382.736649863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15263449.019674771</v>
      </c>
      <c r="R859" s="25">
        <f t="array" aca="1" ref="R859" ca="1">INDEX('Lorri 401b'!L:L,MATCH('Retirement Calculator'!A859,'Lorri 401b'!N:N,0),0)</f>
        <v>11964989.956359211</v>
      </c>
      <c r="S859" s="25">
        <f t="shared" ca="1" si="787"/>
        <v>27228438.976033982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15320615.297045194</v>
      </c>
      <c r="R860" s="25">
        <f t="array" aca="1" ref="R860" ca="1">INDEX('Lorri 401b'!L:L,MATCH('Retirement Calculator'!A860,'Lorri 401b'!N:N,0),0)</f>
        <v>11998255.152703671</v>
      </c>
      <c r="S860" s="25">
        <f t="shared" ca="1" si="787"/>
        <v>27318870.449748866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15378019.767237993</v>
      </c>
      <c r="R861" s="25">
        <f t="array" aca="1" ref="R861" ca="1">INDEX('Lorri 401b'!L:L,MATCH('Retirement Calculator'!A861,'Lorri 401b'!N:N,0),0)</f>
        <v>12031658.9540329</v>
      </c>
      <c r="S861" s="25">
        <f t="shared" ca="1" si="787"/>
        <v>27409678.721270893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15435663.422723264</v>
      </c>
      <c r="R862" s="25">
        <f t="array" aca="1" ref="R862" ca="1">INDEX('Lorri 401b'!L:L,MATCH('Retirement Calculator'!A862,'Lorri 401b'!N:N,0),0)</f>
        <v>12065201.937867668</v>
      </c>
      <c r="S862" s="25">
        <f t="shared" ca="1" si="787"/>
        <v>27500865.360590931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15493547.260106388</v>
      </c>
      <c r="R863" s="25">
        <f t="array" aca="1" ref="R863" ca="1">INDEX('Lorri 401b'!L:L,MATCH('Retirement Calculator'!A863,'Lorri 401b'!N:N,0),0)</f>
        <v>12098884.684135079</v>
      </c>
      <c r="S863" s="25">
        <f t="shared" ca="1" si="787"/>
        <v>27592431.944241468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15551672.280145276</v>
      </c>
      <c r="R864" s="25">
        <f t="array" aca="1" ref="R864" ca="1">INDEX('Lorri 401b'!L:L,MATCH('Retirement Calculator'!A864,'Lorri 401b'!N:N,0),0)</f>
        <v>12132707.775178606</v>
      </c>
      <c r="S864" s="25">
        <f t="shared" ca="1" si="787"/>
        <v>27684380.055323884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15610039.487767661</v>
      </c>
      <c r="R865" s="25">
        <f t="array" aca="1" ref="R865" ca="1">INDEX('Lorri 401b'!L:L,MATCH('Retirement Calculator'!A865,'Lorri 401b'!N:N,0),0)</f>
        <v>12166671.795768145</v>
      </c>
      <c r="S865" s="25">
        <f t="shared" ca="1" si="787"/>
        <v>27776711.283535808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15668649.892088471</v>
      </c>
      <c r="R866" s="25">
        <f t="array" aca="1" ref="R866" ca="1">INDEX('Lorri 401b'!L:L,MATCH('Retirement Calculator'!A866,'Lorri 401b'!N:N,0),0)</f>
        <v>12200777.333110142</v>
      </c>
      <c r="S866" s="25">
        <f t="shared" ca="1" si="787"/>
        <v>27869427.225198612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15727504.506427284</v>
      </c>
      <c r="R867" s="25">
        <f t="array" aca="1" ref="R867" ca="1">INDEX('Lorri 401b'!L:L,MATCH('Retirement Calculator'!A867,'Lorri 401b'!N:N,0),0)</f>
        <v>12235024.976857731</v>
      </c>
      <c r="S867" s="25">
        <f t="shared" ca="1" si="787"/>
        <v>27962529.483285017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15786604.348325843</v>
      </c>
      <c r="R868" s="25">
        <f t="array" aca="1" ref="R868" ca="1">INDEX('Lorri 401b'!L:L,MATCH('Retirement Calculator'!A868,'Lorri 401b'!N:N,0),0)</f>
        <v>12269415.319120934</v>
      </c>
      <c r="S868" s="25">
        <f t="shared" ca="1" si="787"/>
        <v>28056019.667446777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15845950.439565646</v>
      </c>
      <c r="R869" s="25">
        <f t="array" aca="1" ref="R869" ca="1">INDEX('Lorri 401b'!L:L,MATCH('Retirement Calculator'!A869,'Lorri 401b'!N:N,0),0)</f>
        <v>12303948.9544769</v>
      </c>
      <c r="S869" s="25">
        <f t="shared" ca="1" si="787"/>
        <v>28149899.394042544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15905543.806185614</v>
      </c>
      <c r="R870" s="25">
        <f t="array" aca="1" ref="R870" ca="1">INDEX('Lorri 401b'!L:L,MATCH('Retirement Calculator'!A870,'Lorri 401b'!N:N,0),0)</f>
        <v>12338626.479980184</v>
      </c>
      <c r="S870" s="25">
        <f t="shared" ca="1" si="787"/>
        <v>28244170.286165796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15965385.478499833</v>
      </c>
      <c r="R871" s="25">
        <f t="array" aca="1" ref="R871" ca="1">INDEX('Lorri 401b'!L:L,MATCH('Retirement Calculator'!A871,'Lorri 401b'!N:N,0),0)</f>
        <v>12373448.495173065</v>
      </c>
      <c r="S871" s="25">
        <f t="shared" ca="1" si="787"/>
        <v>28338833.973672897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16025476.491115361</v>
      </c>
      <c r="R872" s="25">
        <f t="array" aca="1" ref="R872" ca="1">INDEX('Lorri 401b'!L:L,MATCH('Retirement Calculator'!A872,'Lorri 401b'!N:N,0),0)</f>
        <v>12408415.602095915</v>
      </c>
      <c r="S872" s="25">
        <f t="shared" ca="1" si="787"/>
        <v>28433892.093211278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16085817.882950122</v>
      </c>
      <c r="R873" s="25">
        <f t="array" aca="1" ref="R873" ca="1">INDEX('Lorri 401b'!L:L,MATCH('Retirement Calculator'!A873,'Lorri 401b'!N:N,0),0)</f>
        <v>12443528.405297611</v>
      </c>
      <c r="S873" s="25">
        <f t="shared" ca="1" si="787"/>
        <v>28529346.288247734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16146410.69725086</v>
      </c>
      <c r="R874" s="25">
        <f t="array" aca="1" ref="R874" ca="1">INDEX('Lorri 401b'!L:L,MATCH('Retirement Calculator'!A874,'Lorri 401b'!N:N,0),0)</f>
        <v>12478787.51184598</v>
      </c>
      <c r="S874" s="25">
        <f t="shared" ca="1" si="787"/>
        <v>28625198.209096842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16207255.981611183</v>
      </c>
      <c r="R875" s="25">
        <f t="array" aca="1" ref="R875" ca="1">INDEX('Lorri 401b'!L:L,MATCH('Retirement Calculator'!A875,'Lorri 401b'!N:N,0),0)</f>
        <v>12514193.531338301</v>
      </c>
      <c r="S875" s="25">
        <f t="shared" ca="1" si="787"/>
        <v>28721449.512949482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16268354.787989674</v>
      </c>
      <c r="R876" s="25">
        <f t="array" aca="1" ref="R876" ca="1">INDEX('Lorri 401b'!L:L,MATCH('Retirement Calculator'!A876,'Lorri 401b'!N:N,0),0)</f>
        <v>12549747.07591184</v>
      </c>
      <c r="S876" s="25">
        <f t="shared" ca="1" si="787"/>
        <v>28818101.863901515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16329708.172728077</v>
      </c>
      <c r="R877" s="25">
        <f t="array" aca="1" ref="R877" ca="1">INDEX('Lorri 401b'!L:L,MATCH('Retirement Calculator'!A877,'Lorri 401b'!N:N,0),0)</f>
        <v>12585448.760254437</v>
      </c>
      <c r="S877" s="25">
        <f t="shared" ca="1" si="787"/>
        <v>28915156.932982512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16391317.196569556</v>
      </c>
      <c r="R878" s="25">
        <f t="array" aca="1" ref="R878" ca="1">INDEX('Lorri 401b'!L:L,MATCH('Retirement Calculator'!A878,'Lorri 401b'!N:N,0),0)</f>
        <v>12621299.201615127</v>
      </c>
      <c r="S878" s="25">
        <f t="shared" ca="1" si="787"/>
        <v>29012616.398184683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16453182.924677042</v>
      </c>
      <c r="R879" s="25">
        <f t="array" aca="1" ref="R879" ca="1">INDEX('Lorri 401b'!L:L,MATCH('Retirement Calculator'!A879,'Lorri 401b'!N:N,0),0)</f>
        <v>12657299.019814819</v>
      </c>
      <c r="S879" s="25">
        <f t="shared" ca="1" si="787"/>
        <v>29110481.944491863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16515306.426651642</v>
      </c>
      <c r="R880" s="25">
        <f t="array" aca="1" ref="R880" ca="1">INDEX('Lorri 401b'!L:L,MATCH('Retirement Calculator'!A880,'Lorri 401b'!N:N,0),0)</f>
        <v>12693448.837257011</v>
      </c>
      <c r="S880" s="25">
        <f t="shared" ca="1" si="787"/>
        <v>29208755.263908654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16577688.776551135</v>
      </c>
      <c r="R881" s="25">
        <f t="array" aca="1" ref="R881" ca="1">INDEX('Lorri 401b'!L:L,MATCH('Retirement Calculator'!A881,'Lorri 401b'!N:N,0),0)</f>
        <v>12729749.278938545</v>
      </c>
      <c r="S881" s="25">
        <f t="shared" ca="1" si="787"/>
        <v>29307438.055489682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16640331.052908543</v>
      </c>
      <c r="R882" s="25">
        <f t="array" aca="1" ref="R882" ca="1">INDEX('Lorri 401b'!L:L,MATCH('Retirement Calculator'!A882,'Lorri 401b'!N:N,0),0)</f>
        <v>12766200.972460419</v>
      </c>
      <c r="S882" s="25">
        <f t="shared" ca="1" si="787"/>
        <v>29406532.025368962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16703234.338750774</v>
      </c>
      <c r="R883" s="25">
        <f t="array" aca="1" ref="R883" ca="1">INDEX('Lorri 401b'!L:L,MATCH('Retirement Calculator'!A883,'Lorri 401b'!N:N,0),0)</f>
        <v>12802804.548038634</v>
      </c>
      <c r="S883" s="25">
        <f t="shared" ca="1" si="787"/>
        <v>29506038.886789408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16766399.721617347</v>
      </c>
      <c r="R884" s="25">
        <f t="array" aca="1" ref="R884" ca="1">INDEX('Lorri 401b'!L:L,MATCH('Retirement Calculator'!A884,'Lorri 401b'!N:N,0),0)</f>
        <v>12839560.638515091</v>
      </c>
      <c r="S884" s="25">
        <f t="shared" ca="1" si="787"/>
        <v>29605960.360132437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16829828.293579198</v>
      </c>
      <c r="R885" s="25">
        <f t="array" aca="1" ref="R885" ca="1">INDEX('Lorri 401b'!L:L,MATCH('Retirement Calculator'!A885,'Lorri 401b'!N:N,0),0)</f>
        <v>12876469.879368532</v>
      </c>
      <c r="S885" s="25">
        <f t="shared" ca="1" si="787"/>
        <v>29706298.172947731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16893521.151257556</v>
      </c>
      <c r="R886" s="25">
        <f t="array" aca="1" ref="R886" ca="1">INDEX('Lorri 401b'!L:L,MATCH('Retirement Calculator'!A886,'Lorri 401b'!N:N,0),0)</f>
        <v>12913532.908725532</v>
      </c>
      <c r="S886" s="25">
        <f t="shared" ca="1" si="787"/>
        <v>29807054.05998309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16957479.395842906</v>
      </c>
      <c r="R887" s="25">
        <f t="array" aca="1" ref="R887" ca="1">INDEX('Lorri 401b'!L:L,MATCH('Retirement Calculator'!A887,'Lorri 401b'!N:N,0),0)</f>
        <v>12950750.367371518</v>
      </c>
      <c r="S887" s="25">
        <f t="shared" ca="1" si="787"/>
        <v>29908229.763214424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17021704.133114029</v>
      </c>
      <c r="R888" s="25">
        <f t="array" aca="1" ref="R888" ca="1">INDEX('Lorri 401b'!L:L,MATCH('Retirement Calculator'!A888,'Lorri 401b'!N:N,0),0)</f>
        <v>12988122.898761863</v>
      </c>
      <c r="S888" s="25">
        <f t="shared" ca="1" si="787"/>
        <v>30009827.031875893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17086196.473457117</v>
      </c>
      <c r="R889" s="25">
        <f t="array" aca="1" ref="R889" ca="1">INDEX('Lorri 401b'!L:L,MATCH('Retirement Calculator'!A889,'Lorri 401b'!N:N,0),0)</f>
        <v>13025651.149033001</v>
      </c>
      <c r="S889" s="25">
        <f t="shared" ca="1" si="787"/>
        <v>30111847.622490115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17150957.531884968</v>
      </c>
      <c r="R890" s="25">
        <f t="array" aca="1" ref="R890" ca="1">INDEX('Lorri 401b'!L:L,MATCH('Retirement Calculator'!A890,'Lorri 401b'!N:N,0),0)</f>
        <v>13063335.767013602</v>
      </c>
      <c r="S890" s="25">
        <f t="shared" ca="1" si="787"/>
        <v>30214293.29889857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17215988.428056266</v>
      </c>
      <c r="R891" s="25">
        <f t="array" aca="1" ref="R891" ca="1">INDEX('Lorri 401b'!L:L,MATCH('Retirement Calculator'!A891,'Lorri 401b'!N:N,0),0)</f>
        <v>13101177.404235788</v>
      </c>
      <c r="S891" s="25">
        <f t="shared" ca="1" si="787"/>
        <v>30317165.832292054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17281290.286294945</v>
      </c>
      <c r="R892" s="25">
        <f t="array" aca="1" ref="R892" ca="1">INDEX('Lorri 401b'!L:L,MATCH('Retirement Calculator'!A892,'Lorri 401b'!N:N,0),0)</f>
        <v>13139176.7149464</v>
      </c>
      <c r="S892" s="25">
        <f t="shared" ca="1" si="787"/>
        <v>30420467.001241345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17346864.235609617</v>
      </c>
      <c r="R893" s="25">
        <f t="array" aca="1" ref="R893" ca="1">INDEX('Lorri 401b'!L:L,MATCH('Retirement Calculator'!A893,'Lorri 401b'!N:N,0),0)</f>
        <v>13177334.356118307</v>
      </c>
      <c r="S893" s="25">
        <f t="shared" ca="1" si="787"/>
        <v>30524198.591727924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17412711.409713101</v>
      </c>
      <c r="R894" s="25">
        <f t="array" aca="1" ref="R894" ca="1">INDEX('Lorri 401b'!L:L,MATCH('Retirement Calculator'!A894,'Lorri 401b'!N:N,0),0)</f>
        <v>13215650.987461763</v>
      </c>
      <c r="S894" s="25">
        <f t="shared" ca="1" si="787"/>
        <v>30628362.397174865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17478832.947042018</v>
      </c>
      <c r="R895" s="25">
        <f t="array" aca="1" ref="R895" ca="1">INDEX('Lorri 401b'!L:L,MATCH('Retirement Calculator'!A895,'Lorri 401b'!N:N,0),0)</f>
        <v>13254127.271435816</v>
      </c>
      <c r="S895" s="25">
        <f t="shared" ca="1" si="787"/>
        <v>30732960.218477834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17545229.990776472</v>
      </c>
      <c r="R896" s="25">
        <f t="array" aca="1" ref="R896" ca="1">INDEX('Lorri 401b'!L:L,MATCH('Retirement Calculator'!A896,'Lorri 401b'!N:N,0),0)</f>
        <v>13292763.873259762</v>
      </c>
      <c r="S896" s="25">
        <f t="shared" ca="1" si="787"/>
        <v>30837993.864036232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17611903.68885982</v>
      </c>
      <c r="R897" s="25">
        <f t="array" aca="1" ref="R897" ca="1">INDEX('Lorri 401b'!L:L,MATCH('Retirement Calculator'!A897,'Lorri 401b'!N:N,0),0)</f>
        <v>13331561.46092464</v>
      </c>
      <c r="S897" s="25">
        <f t="shared" ca="1" si="787"/>
        <v>30943465.149784461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17678855.194018517</v>
      </c>
      <c r="R898" s="25">
        <f t="array" aca="1" ref="R898" ca="1">INDEX('Lorri 401b'!L:L,MATCH('Retirement Calculator'!A898,'Lorri 401b'!N:N,0),0)</f>
        <v>13370520.705204789</v>
      </c>
      <c r="S898" s="25">
        <f t="shared" ca="1" si="787"/>
        <v>31049375.899223305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17746085.663782038</v>
      </c>
      <c r="R899" s="25">
        <f t="array" aca="1" ref="R899" ca="1">INDEX('Lorri 401b'!L:L,MATCH('Retirement Calculator'!A899,'Lorri 401b'!N:N,0),0)</f>
        <v>13409642.279669438</v>
      </c>
      <c r="S899" s="25">
        <f t="shared" ca="1" si="787"/>
        <v>31155727.943451475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17813596.260502908</v>
      </c>
      <c r="R900" s="25">
        <f t="array" aca="1" ref="R900" ca="1">INDEX('Lorri 401b'!L:L,MATCH('Retirement Calculator'!A900,'Lorri 401b'!N:N,0),0)</f>
        <v>13448926.860694356</v>
      </c>
      <c r="S900" s="25">
        <f t="shared" ca="1" si="787"/>
        <v>31262523.121197265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17881388.151376784</v>
      </c>
      <c r="R901" s="25">
        <f t="array" aca="1" ref="R901" ca="1">INDEX('Lorri 401b'!L:L,MATCH('Retirement Calculator'!A901,'Lorri 401b'!N:N,0),0)</f>
        <v>13488375.127473546</v>
      </c>
      <c r="S901" s="25">
        <f t="shared" ca="1" si="787"/>
        <v>31369763.278850332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17949462.508462634</v>
      </c>
      <c r="R902" s="25">
        <f t="array" aca="1" ref="R902" ca="1">INDEX('Lorri 401b'!L:L,MATCH('Retirement Calculator'!A902,'Lorri 401b'!N:N,0),0)</f>
        <v>13527987.762030983</v>
      </c>
      <c r="S902" s="25">
        <f t="shared" ca="1" si="787"/>
        <v>31477450.270493619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18017820.508703008</v>
      </c>
      <c r="R903" s="25">
        <f t="array" aca="1" ref="R903" ca="1">INDEX('Lorri 401b'!L:L,MATCH('Retirement Calculator'!A903,'Lorri 401b'!N:N,0),0)</f>
        <v>13567765.449232409</v>
      </c>
      <c r="S903" s="25">
        <f t="shared" ca="1" si="787"/>
        <v>31585585.957935415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18086463.333944384</v>
      </c>
      <c r="R904" s="25">
        <f t="array" aca="1" ref="R904" ca="1">INDEX('Lorri 401b'!L:L,MATCH('Retirement Calculator'!A904,'Lorri 401b'!N:N,0),0)</f>
        <v>13607708.876797173</v>
      </c>
      <c r="S904" s="25">
        <f t="shared" ca="1" si="787"/>
        <v>31694172.210741557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18155392.170957599</v>
      </c>
      <c r="R905" s="25">
        <f t="array" aca="1" ref="R905" ca="1">INDEX('Lorri 401b'!L:L,MATCH('Retirement Calculator'!A905,'Lorri 401b'!N:N,0),0)</f>
        <v>13647818.735310124</v>
      </c>
      <c r="S905" s="25">
        <f t="shared" ca="1" si="787"/>
        <v>31803210.906267725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18224608.211458366</v>
      </c>
      <c r="R906" s="25">
        <f t="array" aca="1" ref="R906" ca="1">INDEX('Lorri 401b'!L:L,MATCH('Retirement Calculator'!A906,'Lorri 401b'!N:N,0),0)</f>
        <v>13688095.718233546</v>
      </c>
      <c r="S906" s="25">
        <f t="shared" ca="1" si="787"/>
        <v>31912703.929691911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18294112.652127888</v>
      </c>
      <c r="R907" s="25">
        <f t="array" aca="1" ref="R907" ca="1">INDEX('Lorri 401b'!L:L,MATCH('Retirement Calculator'!A907,'Lorri 401b'!N:N,0),0)</f>
        <v>13728540.52191915</v>
      </c>
      <c r="S907" s="25">
        <f t="shared" ca="1" si="787"/>
        <v>32022653.174047038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18363906.694633532</v>
      </c>
      <c r="R908" s="25">
        <f t="array" aca="1" ref="R908" ca="1">INDEX('Lorri 401b'!L:L,MATCH('Retirement Calculator'!A908,'Lorri 401b'!N:N,0),0)</f>
        <v>13769153.845620109</v>
      </c>
      <c r="S908" s="25">
        <f t="shared" ca="1" si="787"/>
        <v>32133060.540253639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18433991.545649618</v>
      </c>
      <c r="R909" s="25">
        <f t="array" aca="1" ref="R909" ca="1">INDEX('Lorri 401b'!L:L,MATCH('Retirement Calculator'!A909,'Lorri 401b'!N:N,0),0)</f>
        <v>13809936.391503155</v>
      </c>
      <c r="S909" s="25">
        <f t="shared" ca="1" si="787"/>
        <v>32243927.937152773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18504368.416878268</v>
      </c>
      <c r="R910" s="25">
        <f t="array" aca="1" ref="R910" ca="1">INDEX('Lorri 401b'!L:L,MATCH('Retirement Calculator'!A910,'Lorri 401b'!N:N,0),0)</f>
        <v>13850888.864660716</v>
      </c>
      <c r="S910" s="25">
        <f t="shared" ca="1" si="787"/>
        <v>32355257.281538986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18575038.525070373</v>
      </c>
      <c r="R911" s="25">
        <f t="array" aca="1" ref="R911" ca="1">INDEX('Lorri 401b'!L:L,MATCH('Retirement Calculator'!A911,'Lorri 401b'!N:N,0),0)</f>
        <v>13892011.973123098</v>
      </c>
      <c r="S911" s="25">
        <f t="shared" ca="1" si="787"/>
        <v>32467050.498193473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18646003.092046611</v>
      </c>
      <c r="R912" s="25">
        <f t="array" aca="1" ref="R912" ca="1">INDEX('Lorri 401b'!L:L,MATCH('Retirement Calculator'!A912,'Lorri 401b'!N:N,0),0)</f>
        <v>13933306.427870741</v>
      </c>
      <c r="S912" s="25">
        <f t="shared" ca="1" si="787"/>
        <v>32579309.519917354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18717263.344718583</v>
      </c>
      <c r="R913" s="25">
        <f t="array" aca="1" ref="R913" ca="1">INDEX('Lorri 401b'!L:L,MATCH('Retirement Calculator'!A913,'Lorri 401b'!N:N,0),0)</f>
        <v>13974772.942846499</v>
      </c>
      <c r="S913" s="25">
        <f t="shared" ca="1" si="787"/>
        <v>32692036.287565082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18788820.515110023</v>
      </c>
      <c r="R914" s="25">
        <f t="array" aca="1" ref="R914" ca="1">INDEX('Lorri 401b'!L:L,MATCH('Retirement Calculator'!A914,'Lorri 401b'!N:N,0),0)</f>
        <v>14016412.23496799</v>
      </c>
      <c r="S914" s="25">
        <f t="shared" ca="1" si="787"/>
        <v>32805232.750078015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18860675.840378094</v>
      </c>
      <c r="R915" s="25">
        <f t="array" aca="1" ref="R915" ca="1">INDEX('Lorri 401b'!L:L,MATCH('Retirement Calculator'!A915,'Lorri 401b'!N:N,0),0)</f>
        <v>14058225.024139985</v>
      </c>
      <c r="S915" s="25">
        <f t="shared" ca="1" si="787"/>
        <v>32918900.86451808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18932830.562834781</v>
      </c>
      <c r="R916" s="25">
        <f t="array" aca="1" ref="R916" ca="1">INDEX('Lorri 401b'!L:L,MATCH('Retirement Calculator'!A916,'Lorri 401b'!N:N,0),0)</f>
        <v>14100212.033266865</v>
      </c>
      <c r="S916" s="25">
        <f t="shared" ca="1" si="787"/>
        <v>33033042.596101645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19005285.929968372</v>
      </c>
      <c r="R917" s="25">
        <f t="array" aca="1" ref="R917" ca="1">INDEX('Lorri 401b'!L:L,MATCH('Retirement Calculator'!A917,'Lorri 401b'!N:N,0),0)</f>
        <v>14142373.988265106</v>
      </c>
      <c r="S917" s="25">
        <f t="shared" ca="1" si="787"/>
        <v>33147659.918233477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19078043.194465019</v>
      </c>
      <c r="R918" s="25">
        <f t="array" aca="1" ref="R918" ca="1">INDEX('Lorri 401b'!L:L,MATCH('Retirement Calculator'!A918,'Lorri 401b'!N:N,0),0)</f>
        <v>14184711.61807584</v>
      </c>
      <c r="S918" s="25">
        <f t="shared" ca="1" si="787"/>
        <v>33262754.812540859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19151103.614230402</v>
      </c>
      <c r="R919" s="25">
        <f t="array" aca="1" ref="R919" ca="1">INDEX('Lorri 401b'!L:L,MATCH('Retirement Calculator'!A919,'Lorri 401b'!N:N,0),0)</f>
        <v>14227225.654677453</v>
      </c>
      <c r="S919" s="25">
        <f t="shared" ca="1" si="787"/>
        <v>33378329.268907852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19224468.452411473</v>
      </c>
      <c r="R920" s="25">
        <f t="array" aca="1" ref="R920" ca="1">INDEX('Lorri 401b'!L:L,MATCH('Retirement Calculator'!A920,'Lorri 401b'!N:N,0),0)</f>
        <v>14269916.833098238</v>
      </c>
      <c r="S920" s="25">
        <f t="shared" ca="1" si="787"/>
        <v>33494385.285509713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19298138.9774183</v>
      </c>
      <c r="R921" s="25">
        <f t="array" aca="1" ref="R921" ca="1">INDEX('Lorri 401b'!L:L,MATCH('Retirement Calculator'!A921,'Lorri 401b'!N:N,0),0)</f>
        <v>14312785.891429111</v>
      </c>
      <c r="S921" s="25">
        <f t="shared" ca="1" si="787"/>
        <v>33610924.868847415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19372116.462945987</v>
      </c>
      <c r="R922" s="25">
        <f t="array" aca="1" ref="R922" ca="1">INDEX('Lorri 401b'!L:L,MATCH('Retirement Calculator'!A922,'Lorri 401b'!N:N,0),0)</f>
        <v>14355833.570836363</v>
      </c>
      <c r="S922" s="25">
        <f t="shared" ca="1" si="787"/>
        <v>33727950.033782348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19446402.187996708</v>
      </c>
      <c r="R923" s="25">
        <f t="array" aca="1" ref="R923" ca="1">INDEX('Lorri 401b'!L:L,MATCH('Retirement Calculator'!A923,'Lorri 401b'!N:N,0),0)</f>
        <v>14399060.615574477</v>
      </c>
      <c r="S923" s="25">
        <f t="shared" ca="1" si="787"/>
        <v>33845462.803571187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19520997.436901808</v>
      </c>
      <c r="R924" s="25">
        <f t="array" aca="1" ref="R924" ca="1">INDEX('Lorri 401b'!L:L,MATCH('Retirement Calculator'!A924,'Lorri 401b'!N:N,0),0)</f>
        <v>14442467.772999</v>
      </c>
      <c r="S924" s="25">
        <f t="shared" ca="1" si="787"/>
        <v>33963465.209900811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19595903.49934401</v>
      </c>
      <c r="R925" s="25">
        <f t="array" aca="1" ref="R925" ca="1">INDEX('Lorri 401b'!L:L,MATCH('Retirement Calculator'!A925,'Lorri 401b'!N:N,0),0)</f>
        <v>14486055.793579459</v>
      </c>
      <c r="S925" s="25">
        <f t="shared" ca="1" si="787"/>
        <v>34081959.292923465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19671121.670379721</v>
      </c>
      <c r="R926" s="25">
        <f t="array" aca="1" ref="R926" ca="1">INDEX('Lorri 401b'!L:L,MATCH('Retirement Calculator'!A926,'Lorri 401b'!N:N,0),0)</f>
        <v>14529825.430912336</v>
      </c>
      <c r="S926" s="25">
        <f t="shared" ca="1" si="787"/>
        <v>34200947.101292059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19746653.250461414</v>
      </c>
      <c r="R927" s="25">
        <f t="array" aca="1" ref="R927" ca="1">INDEX('Lorri 401b'!L:L,MATCH('Retirement Calculator'!A927,'Lorri 401b'!N:N,0),0)</f>
        <v>14573777.441734102</v>
      </c>
      <c r="S927" s="25">
        <f t="shared" ca="1" si="787"/>
        <v>34320430.69219552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19822499.545460116</v>
      </c>
      <c r="R928" s="25">
        <f t="array" aca="1" ref="R928" ca="1">INDEX('Lorri 401b'!L:L,MATCH('Retirement Calculator'!A928,'Lorri 401b'!N:N,0),0)</f>
        <v>14617912.585934291</v>
      </c>
      <c r="S928" s="25">
        <f t="shared" ca="1" si="787"/>
        <v>34440412.131394409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19898661.86668798</v>
      </c>
      <c r="R929" s="25">
        <f t="array" aca="1" ref="R929" ca="1">INDEX('Lorri 401b'!L:L,MATCH('Retirement Calculator'!A929,'Lorri 401b'!N:N,0),0)</f>
        <v>14662231.626568647</v>
      </c>
      <c r="S929" s="25">
        <f t="shared" ca="1" si="787"/>
        <v>34560893.493256629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19975141.530920956</v>
      </c>
      <c r="R930" s="25">
        <f t="array" aca="1" ref="R930" ca="1">INDEX('Lorri 401b'!L:L,MATCH('Retirement Calculator'!A930,'Lorri 401b'!N:N,0),0)</f>
        <v>14706735.329872312</v>
      </c>
      <c r="S930" s="25">
        <f t="shared" ca="1" si="787"/>
        <v>34681876.86079327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20051939.860421572</v>
      </c>
      <c r="R931" s="25">
        <f t="array" aca="1" ref="R931" ca="1">INDEX('Lorri 401b'!L:L,MATCH('Retirement Calculator'!A931,'Lorri 401b'!N:N,0),0)</f>
        <v>14751424.465273077</v>
      </c>
      <c r="S931" s="25">
        <f t="shared" ca="1" si="787"/>
        <v>34803364.32569465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20129058.182961773</v>
      </c>
      <c r="R932" s="25">
        <f t="array" aca="1" ref="R932" ca="1">INDEX('Lorri 401b'!L:L,MATCH('Retirement Calculator'!A932,'Lorri 401b'!N:N,0),0)</f>
        <v>14796299.805404678</v>
      </c>
      <c r="S932" s="25">
        <f t="shared" ca="1" si="787"/>
        <v>34925357.988366455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20206497.831845891</v>
      </c>
      <c r="R933" s="25">
        <f t="array" aca="1" ref="R933" ca="1">INDEX('Lorri 401b'!L:L,MATCH('Retirement Calculator'!A933,'Lorri 401b'!N:N,0),0)</f>
        <v>14841362.126120161</v>
      </c>
      <c r="S933" s="25">
        <f t="shared" ca="1" si="787"/>
        <v>35047859.957966052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20284260.145933695</v>
      </c>
      <c r="R934" s="25">
        <f t="array" aca="1" ref="R934" ca="1">INDEX('Lorri 401b'!L:L,MATCH('Retirement Calculator'!A934,'Lorri 401b'!N:N,0),0)</f>
        <v>14886612.206505291</v>
      </c>
      <c r="S934" s="25">
        <f t="shared" ca="1" si="787"/>
        <v>35170872.352438986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20362346.469663531</v>
      </c>
      <c r="R935" s="25">
        <f t="array" aca="1" ref="R935" ca="1">INDEX('Lorri 401b'!L:L,MATCH('Retirement Calculator'!A935,'Lorri 401b'!N:N,0),0)</f>
        <v>14932050.828892026</v>
      </c>
      <c r="S935" s="25">
        <f t="shared" ca="1" si="787"/>
        <v>35294397.298555553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20440758.153075572</v>
      </c>
      <c r="R936" s="25">
        <f t="array" aca="1" ref="R936" ca="1">INDEX('Lorri 401b'!L:L,MATCH('Retirement Calculator'!A936,'Lorri 401b'!N:N,0),0)</f>
        <v>14977678.778872039</v>
      </c>
      <c r="S936" s="25">
        <f t="shared" ca="1" si="787"/>
        <v>35418436.931947611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20519496.551835164</v>
      </c>
      <c r="R937" s="25">
        <f t="array" aca="1" ref="R937" ca="1">INDEX('Lorri 401b'!L:L,MATCH('Retirement Calculator'!A937,'Lorri 401b'!N:N,0),0)</f>
        <v>15023496.845310302</v>
      </c>
      <c r="S937" s="25">
        <f t="shared" ca="1" si="787"/>
        <v>35542993.397145465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20598563.027256258</v>
      </c>
      <c r="R938" s="25">
        <f t="array" aca="1" ref="R938" ca="1">INDEX('Lorri 401b'!L:L,MATCH('Retirement Calculator'!A938,'Lorri 401b'!N:N,0),0)</f>
        <v>15069505.820358725</v>
      </c>
      <c r="S938" s="25">
        <f t="shared" ca="1" si="787"/>
        <v>35668068.847614981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20677958.946324937</v>
      </c>
      <c r="R939" s="25">
        <f t="array" aca="1" ref="R939" ca="1">INDEX('Lorri 401b'!L:L,MATCH('Retirement Calculator'!A939,'Lorri 401b'!N:N,0),0)</f>
        <v>15115706.49946985</v>
      </c>
      <c r="S939" s="25">
        <f t="shared" ca="1" si="787"/>
        <v>35793665.445794791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20757685.681723069</v>
      </c>
      <c r="R940" s="25">
        <f t="array" aca="1" ref="R940" ca="1">INDEX('Lorri 401b'!L:L,MATCH('Retirement Calculator'!A940,'Lorri 401b'!N:N,0),0)</f>
        <v>15162099.681410605</v>
      </c>
      <c r="S940" s="25">
        <f t="shared" ca="1" si="787"/>
        <v>35919785.363133676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20837744.611852027</v>
      </c>
      <c r="R941" s="25">
        <f t="array" aca="1" ref="R941" ca="1">INDEX('Lorri 401b'!L:L,MATCH('Retirement Calculator'!A941,'Lorri 401b'!N:N,0),0)</f>
        <v>15208686.168276113</v>
      </c>
      <c r="S941" s="25">
        <f t="shared" ca="1" si="787"/>
        <v>36046430.780128136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20918137.120856524</v>
      </c>
      <c r="R942" s="25">
        <f t="array" aca="1" ref="R942" ca="1">INDEX('Lorri 401b'!L:L,MATCH('Retirement Calculator'!A942,'Lorri 401b'!N:N,0),0)</f>
        <v>15255466.765503559</v>
      </c>
      <c r="S942" s="25">
        <f t="shared" ca="1" si="787"/>
        <v>36173603.886360079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20998864.598648537</v>
      </c>
      <c r="R943" s="25">
        <f t="array" aca="1" ref="R943" ca="1">INDEX('Lorri 401b'!L:L,MATCH('Retirement Calculator'!A943,'Lorri 401b'!N:N,0),0)</f>
        <v>15302442.281886121</v>
      </c>
      <c r="S943" s="25">
        <f t="shared" ca="1" si="787"/>
        <v>36301306.880534656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21079928.44093135</v>
      </c>
      <c r="R944" s="25">
        <f t="array" aca="1" ref="R944" ca="1">INDEX('Lorri 401b'!L:L,MATCH('Retirement Calculator'!A944,'Lorri 401b'!N:N,0),0)</f>
        <v>15349613.529586943</v>
      </c>
      <c r="S944" s="25">
        <f t="shared" ca="1" si="787"/>
        <v>36429541.970518291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21161330.049223676</v>
      </c>
      <c r="R945" s="25">
        <f t="array" aca="1" ref="R945" ca="1">INDEX('Lorri 401b'!L:L,MATCH('Retirement Calculator'!A945,'Lorri 401b'!N:N,0),0)</f>
        <v>15396981.324153185</v>
      </c>
      <c r="S945" s="25">
        <f t="shared" ca="1" si="787"/>
        <v>36558311.373376861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21243070.830883887</v>
      </c>
      <c r="R946" s="25">
        <f t="array" aca="1" ref="R946" ca="1">INDEX('Lorri 401b'!L:L,MATCH('Retirement Calculator'!A946,'Lorri 401b'!N:N,0),0)</f>
        <v>15444546.484530119</v>
      </c>
      <c r="S946" s="25">
        <f t="shared" ca="1" si="787"/>
        <v>36687617.315414004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21325152.19913435</v>
      </c>
      <c r="R947" s="25">
        <f t="array" aca="1" ref="R947" ca="1">INDEX('Lorri 401b'!L:L,MATCH('Retirement Calculator'!A947,'Lorri 401b'!N:N,0),0)</f>
        <v>15492309.833075291</v>
      </c>
      <c r="S947" s="25">
        <f t="shared" ca="1" si="787"/>
        <v>36817462.032209642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21407575.573085856</v>
      </c>
      <c r="R948" s="25">
        <f t="array" aca="1" ref="R948" ca="1">INDEX('Lorri 401b'!L:L,MATCH('Retirement Calculator'!A948,'Lorri 401b'!N:N,0),0)</f>
        <v>15540272.195572734</v>
      </c>
      <c r="S948" s="25">
        <f t="shared" ca="1" si="787"/>
        <v>36947847.768658593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21490342.377762157</v>
      </c>
      <c r="R949" s="25">
        <f t="array" aca="1" ref="R949" ca="1">INDEX('Lorri 401b'!L:L,MATCH('Retirement Calculator'!A949,'Lorri 401b'!N:N,0),0)</f>
        <v>15588434.40124725</v>
      </c>
      <c r="S949" s="25">
        <f t="shared" ca="1" si="787"/>
        <v>37078776.779009409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21573454.044124611</v>
      </c>
      <c r="R950" s="25">
        <f t="array" aca="1" ref="R950" ca="1">INDEX('Lorri 401b'!L:L,MATCH('Retirement Calculator'!A950,'Lorri 401b'!N:N,0),0)</f>
        <v>15636797.282778744</v>
      </c>
      <c r="S950" s="25">
        <f t="shared" ca="1" si="787"/>
        <v>37210251.326903358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21656912.009096909</v>
      </c>
      <c r="R951" s="25">
        <f t="array" aca="1" ref="R951" ca="1">INDEX('Lorri 401b'!L:L,MATCH('Retirement Calculator'!A951,'Lorri 401b'!N:N,0),0)</f>
        <v>15685361.676316619</v>
      </c>
      <c r="S951" s="25">
        <f t="shared" ca="1" si="787"/>
        <v>37342273.685413525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21740717.715589926</v>
      </c>
      <c r="R952" s="25">
        <f t="array" aca="1" ref="R952" ca="1">INDEX('Lorri 401b'!L:L,MATCH('Retirement Calculator'!A952,'Lorri 401b'!N:N,0),0)</f>
        <v>15734128.421494234</v>
      </c>
      <c r="S952" s="25">
        <f t="shared" ca="1" si="787"/>
        <v>37474846.137084156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21824872.612526663</v>
      </c>
      <c r="R953" s="25">
        <f t="array" aca="1" ref="R953" ca="1">INDEX('Lorri 401b'!L:L,MATCH('Retirement Calculator'!A953,'Lorri 401b'!N:N,0),0)</f>
        <v>15783098.361443423</v>
      </c>
      <c r="S953" s="25">
        <f t="shared" ca="1" si="787"/>
        <v>37607970.973970085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21909378.154867303</v>
      </c>
      <c r="R954" s="25">
        <f t="array" aca="1" ref="R954" ca="1">INDEX('Lorri 401b'!L:L,MATCH('Retirement Calculator'!A954,'Lorri 401b'!N:N,0),0)</f>
        <v>15832272.342809066</v>
      </c>
      <c r="S954" s="25">
        <f t="shared" ca="1" si="787"/>
        <v>37741650.497676373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21994235.80363436</v>
      </c>
      <c r="R955" s="25">
        <f t="array" aca="1" ref="R955" ca="1">INDEX('Lorri 401b'!L:L,MATCH('Retirement Calculator'!A955,'Lorri 401b'!N:N,0),0)</f>
        <v>15881651.215763735</v>
      </c>
      <c r="S955" s="25">
        <f t="shared" ca="1" si="787"/>
        <v>37875887.019398093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22079447.025937948</v>
      </c>
      <c r="R956" s="25">
        <f t="array" aca="1" ref="R956" ca="1">INDEX('Lorri 401b'!L:L,MATCH('Retirement Calculator'!A956,'Lorri 401b'!N:N,0),0)</f>
        <v>15931235.83402238</v>
      </c>
      <c r="S956" s="25">
        <f t="shared" ca="1" si="787"/>
        <v>38010682.859960333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22165013.295001134</v>
      </c>
      <c r="R957" s="25">
        <f t="array" aca="1" ref="R957" ca="1">INDEX('Lorri 401b'!L:L,MATCH('Retirement Calculator'!A957,'Lorri 401b'!N:N,0),0)</f>
        <v>15981027.054857103</v>
      </c>
      <c r="S957" s="25">
        <f t="shared" ca="1" si="787"/>
        <v>38146040.349858239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22250936.090185419</v>
      </c>
      <c r="R958" s="25">
        <f t="array" aca="1" ref="R958" ca="1">INDEX('Lorri 401b'!L:L,MATCH('Retirement Calculator'!A958,'Lorri 401b'!N:N,0),0)</f>
        <v>16031025.739111971</v>
      </c>
      <c r="S958" s="25">
        <f t="shared" ca="1" si="787"/>
        <v>38281961.829297394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22337216.897016302</v>
      </c>
      <c r="R959" s="25">
        <f t="array" aca="1" ref="R959" ca="1">INDEX('Lorri 401b'!L:L,MATCH('Retirement Calculator'!A959,'Lorri 401b'!N:N,0),0)</f>
        <v>16081232.751217902</v>
      </c>
      <c r="S959" s="25">
        <f t="shared" ca="1" si="787"/>
        <v>38418449.648234203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22423857.20720898</v>
      </c>
      <c r="R960" s="25">
        <f t="array" aca="1" ref="R960" ca="1">INDEX('Lorri 401b'!L:L,MATCH('Retirement Calculator'!A960,'Lorri 401b'!N:N,0),0)</f>
        <v>16131648.959207606</v>
      </c>
      <c r="S960" s="25">
        <f t="shared" ca="1" si="787"/>
        <v>38555506.166416585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22510858.518694129</v>
      </c>
      <c r="R961" s="25">
        <f t="array" aca="1" ref="R961" ca="1">INDEX('Lorri 401b'!L:L,MATCH('Retirement Calculator'!A961,'Lorri 401b'!N:N,0),0)</f>
        <v>16182275.234730601</v>
      </c>
      <c r="S961" s="25">
        <f t="shared" ca="1" si="787"/>
        <v>38693133.753424734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22598222.335643798</v>
      </c>
      <c r="R962" s="25">
        <f t="array" aca="1" ref="R962" ca="1">INDEX('Lorri 401b'!L:L,MATCH('Retirement Calculator'!A962,'Lorri 401b'!N:N,0),0)</f>
        <v>16233112.453068275</v>
      </c>
      <c r="S962" s="25">
        <f t="shared" ca="1" si="787"/>
        <v>38831334.788712069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22685950.168497425</v>
      </c>
      <c r="R963" s="25">
        <f t="array" aca="1" ref="R963" ca="1">INDEX('Lorri 401b'!L:L,MATCH('Retirement Calculator'!A963,'Lorri 401b'!N:N,0),0)</f>
        <v>16284161.493149024</v>
      </c>
      <c r="S963" s="25">
        <f t="shared" ca="1" si="787"/>
        <v>38970111.661646448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22774043.533987943</v>
      </c>
      <c r="R964" s="25">
        <f t="array" aca="1" ref="R964" ca="1">INDEX('Lorri 401b'!L:L,MATCH('Retirement Calculator'!A964,'Lorri 401b'!N:N,0),0)</f>
        <v>16335423.237563441</v>
      </c>
      <c r="S964" s="25">
        <f t="shared" ca="1" si="787"/>
        <v>39109466.771551386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22862503.955168005</v>
      </c>
      <c r="R965" s="25">
        <f t="array" aca="1" ref="R965" ca="1">INDEX('Lorri 401b'!L:L,MATCH('Retirement Calculator'!A965,'Lorri 401b'!N:N,0),0)</f>
        <v>16386898.572579585</v>
      </c>
      <c r="S965" s="25">
        <f t="shared" ca="1" si="787"/>
        <v>39249402.527747586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22951332.961436316</v>
      </c>
      <c r="R966" s="25">
        <f t="array" aca="1" ref="R966" ca="1">INDEX('Lorri 401b'!L:L,MATCH('Retirement Calculator'!A966,'Lorri 401b'!N:N,0),0)</f>
        <v>16438588.388158297</v>
      </c>
      <c r="S966" s="25">
        <f t="shared" ca="1" si="787"/>
        <v>39389921.349594615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23040532.088564079</v>
      </c>
      <c r="R967" s="25">
        <f t="array" aca="1" ref="R967" ca="1">INDEX('Lorri 401b'!L:L,MATCH('Retirement Calculator'!A967,'Lorri 401b'!N:N,0),0)</f>
        <v>16490493.577968586</v>
      </c>
      <c r="S967" s="25">
        <f t="shared" ca="1" si="787"/>
        <v>39531025.666532665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23130102.878721543</v>
      </c>
      <c r="R968" s="25">
        <f t="array" aca="1" ref="R968" ca="1">INDEX('Lorri 401b'!L:L,MATCH('Retirement Calculator'!A968,'Lorri 401b'!N:N,0),0)</f>
        <v>16542615.039403085</v>
      </c>
      <c r="S968" s="25">
        <f t="shared" ca="1" si="787"/>
        <v>39672717.918124631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23220046.88050466</v>
      </c>
      <c r="R969" s="25">
        <f t="array" aca="1" ref="R969" ca="1">INDEX('Lorri 401b'!L:L,MATCH('Retirement Calculator'!A969,'Lorri 401b'!N:N,0),0)</f>
        <v>16594953.67359356</v>
      </c>
      <c r="S969" s="25">
        <f t="shared" ca="1" si="787"/>
        <v>39815000.554098219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23310365.648961876</v>
      </c>
      <c r="R970" s="25">
        <f t="array" aca="1" ref="R970" ca="1">INDEX('Lorri 401b'!L:L,MATCH('Retirement Calculator'!A970,'Lorri 401b'!N:N,0),0)</f>
        <v>16647510.385426497</v>
      </c>
      <c r="S970" s="25">
        <f t="shared" ca="1" si="787"/>
        <v>39957876.034388371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23401060.745620996</v>
      </c>
      <c r="R971" s="25">
        <f t="array" aca="1" ref="R971" ca="1">INDEX('Lorri 401b'!L:L,MATCH('Retirement Calculator'!A971,'Lorri 401b'!N:N,0),0)</f>
        <v>16700286.083558738</v>
      </c>
      <c r="S971" s="25">
        <f t="shared" ca="1" si="787"/>
        <v>40101346.829179734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23492133.738516197</v>
      </c>
      <c r="R972" s="25">
        <f t="array" aca="1" ref="R972" ca="1">INDEX('Lorri 401b'!L:L,MATCH('Retirement Calculator'!A972,'Lorri 401b'!N:N,0),0)</f>
        <v>16753281.680433197</v>
      </c>
      <c r="S972" s="25">
        <f t="shared" ca="1" si="787"/>
        <v>40245415.418949395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23583586.202215128</v>
      </c>
      <c r="R973" s="25">
        <f t="array" aca="1" ref="R973" ca="1">INDEX('Lorri 401b'!L:L,MATCH('Retirement Calculator'!A973,'Lorri 401b'!N:N,0),0)</f>
        <v>16806498.092294633</v>
      </c>
      <c r="S973" s="25">
        <f t="shared" ca="1" si="787"/>
        <v>40390084.294509761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23675419.717846137</v>
      </c>
      <c r="R974" s="25">
        <f t="array" aca="1" ref="R974" ca="1">INDEX('Lorri 401b'!L:L,MATCH('Retirement Calculator'!A974,'Lorri 401b'!N:N,0),0)</f>
        <v>16859936.239205491</v>
      </c>
      <c r="S974" s="25">
        <f t="shared" ca="1" si="787"/>
        <v>40535355.957051627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23767635.873125609</v>
      </c>
      <c r="R975" s="25">
        <f t="array" aca="1" ref="R975" ca="1">INDEX('Lorri 401b'!L:L,MATCH('Retirement Calculator'!A975,'Lorri 401b'!N:N,0),0)</f>
        <v>16913597.045061808</v>
      </c>
      <c r="S975" s="25">
        <f t="shared" ca="1" si="787"/>
        <v>40681232.918187417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23860236.262385409</v>
      </c>
      <c r="R976" s="25">
        <f t="array" aca="1" ref="R976" ca="1">INDEX('Lorri 401b'!L:L,MATCH('Retirement Calculator'!A976,'Lorri 401b'!N:N,0),0)</f>
        <v>16967481.437609192</v>
      </c>
      <c r="S976" s="25">
        <f t="shared" ca="1" si="787"/>
        <v>40827717.699994601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23953222.486600459</v>
      </c>
      <c r="R977" s="25">
        <f t="array" aca="1" ref="R977" ca="1">INDEX('Lorri 401b'!L:L,MATCH('Retirement Calculator'!A977,'Lorri 401b'!N:N,0),0)</f>
        <v>17021590.34845886</v>
      </c>
      <c r="S977" s="25">
        <f t="shared" ca="1" si="787"/>
        <v>40974812.835059315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24046596.153416406</v>
      </c>
      <c r="R978" s="25">
        <f t="array" aca="1" ref="R978" ca="1">INDEX('Lorri 401b'!L:L,MATCH('Retirement Calculator'!A978,'Lorri 401b'!N:N,0),0)</f>
        <v>17075924.713103734</v>
      </c>
      <c r="S978" s="25">
        <f t="shared" ca="1" si="787"/>
        <v>41122520.866520137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24140358.877177421</v>
      </c>
      <c r="R979" s="25">
        <f t="array" aca="1" ref="R979" ca="1">INDEX('Lorri 401b'!L:L,MATCH('Retirement Calculator'!A979,'Lorri 401b'!N:N,0),0)</f>
        <v>17130485.470934626</v>
      </c>
      <c r="S979" s="25">
        <f t="shared" ca="1" si="787"/>
        <v>41270844.348112047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24234512.278954107</v>
      </c>
      <c r="R980" s="25">
        <f t="array" aca="1" ref="R980" ca="1">INDEX('Lorri 401b'!L:L,MATCH('Retirement Calculator'!A980,'Lorri 401b'!N:N,0),0)</f>
        <v>17185273.56525648</v>
      </c>
      <c r="S980" s="25">
        <f t="shared" ca="1" si="787"/>
        <v>41419785.844210587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24329057.986571528</v>
      </c>
      <c r="R981" s="25">
        <f t="array" aca="1" ref="R981" ca="1">INDEX('Lorri 401b'!L:L,MATCH('Retirement Calculator'!A981,'Lorri 401b'!N:N,0),0)</f>
        <v>17240289.943304677</v>
      </c>
      <c r="S981" s="25">
        <f t="shared" ca="1" si="787"/>
        <v>41569347.929876208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24423997.634637356</v>
      </c>
      <c r="R982" s="25">
        <f t="array" aca="1" ref="R982" ca="1">INDEX('Lorri 401b'!L:L,MATCH('Retirement Calculator'!A982,'Lorri 401b'!N:N,0),0)</f>
        <v>17295535.556261409</v>
      </c>
      <c r="S982" s="25">
        <f t="shared" ca="1" si="787"/>
        <v>41719533.190898761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24519332.864570122</v>
      </c>
      <c r="R983" s="25">
        <f t="array" aca="1" ref="R983" ca="1">INDEX('Lorri 401b'!L:L,MATCH('Retirement Calculator'!A983,'Lorri 401b'!N:N,0),0)</f>
        <v>17351011.359272126</v>
      </c>
      <c r="S983" s="25">
        <f t="shared" ca="1" si="787"/>
        <v>41870344.223842248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24615065.324627608</v>
      </c>
      <c r="R984" s="25">
        <f t="array" aca="1" ref="R984" ca="1">INDEX('Lorri 401b'!L:L,MATCH('Retirement Calculator'!A984,'Lorri 401b'!N:N,0),0)</f>
        <v>17406718.311462056</v>
      </c>
      <c r="S984" s="25">
        <f t="shared" ca="1" si="787"/>
        <v>42021783.636089668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24711196.669935334</v>
      </c>
      <c r="R985" s="25">
        <f t="array" aca="1" ref="R985" ca="1">INDEX('Lorri 401b'!L:L,MATCH('Retirement Calculator'!A985,'Lorri 401b'!N:N,0),0)</f>
        <v>17462657.375952777</v>
      </c>
      <c r="S985" s="25">
        <f t="shared" ca="1" si="787"/>
        <v>42173854.045888111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24807728.562515177</v>
      </c>
      <c r="R986" s="25">
        <f t="array" aca="1" ref="R986" ca="1">INDEX('Lorri 401b'!L:L,MATCH('Retirement Calculator'!A986,'Lorri 401b'!N:N,0),0)</f>
        <v>17518829.519878875</v>
      </c>
      <c r="S986" s="25">
        <f t="shared" ca="1" si="787"/>
        <v>42326558.082394049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24904662.671314102</v>
      </c>
      <c r="R987" s="25">
        <f t="array" aca="1" ref="R987" ca="1">INDEX('Lorri 401b'!L:L,MATCH('Retirement Calculator'!A987,'Lorri 401b'!N:N,0),0)</f>
        <v>17575235.714404665</v>
      </c>
      <c r="S987" s="25">
        <f t="shared" ca="1" si="787"/>
        <v>42479898.385718763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25002000.672233023</v>
      </c>
      <c r="R988" s="25">
        <f t="array" aca="1" ref="R988" ca="1">INDEX('Lorri 401b'!L:L,MATCH('Retirement Calculator'!A988,'Lorri 401b'!N:N,0),0)</f>
        <v>17631876.934740979</v>
      </c>
      <c r="S988" s="25">
        <f t="shared" ca="1" si="787"/>
        <v>42633877.606974006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25099744.248155773</v>
      </c>
      <c r="R989" s="25">
        <f t="array" aca="1" ref="R989" ca="1">INDEX('Lorri 401b'!L:L,MATCH('Retirement Calculator'!A989,'Lorri 401b'!N:N,0),0)</f>
        <v>17688754.160162028</v>
      </c>
      <c r="S989" s="25">
        <f t="shared" ca="1" si="787"/>
        <v>42788498.408317804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25197895.088978201</v>
      </c>
      <c r="R990" s="25">
        <f t="array" aca="1" ref="R990" ca="1">INDEX('Lorri 401b'!L:L,MATCH('Retirement Calculator'!A990,'Lorri 401b'!N:N,0),0)</f>
        <v>17745868.374022331</v>
      </c>
      <c r="S990" s="25">
        <f t="shared" ca="1" si="787"/>
        <v>42943763.463000536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25296454.891637389</v>
      </c>
      <c r="R991" s="25">
        <f t="array" aca="1" ref="R991" ca="1">INDEX('Lorri 401b'!L:L,MATCH('Retirement Calculator'!A991,'Lorri 401b'!N:N,0),0)</f>
        <v>17803220.563773718</v>
      </c>
      <c r="S991" s="25">
        <f t="shared" ca="1" si="787"/>
        <v>43099675.455411106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25395425.36014099</v>
      </c>
      <c r="R992" s="25">
        <f t="array" aca="1" ref="R992" ca="1">INDEX('Lorri 401b'!L:L,MATCH('Retirement Calculator'!A992,'Lorri 401b'!N:N,0),0)</f>
        <v>17860811.720982403</v>
      </c>
      <c r="S992" s="25">
        <f t="shared" ca="1" si="787"/>
        <v>43256237.081123397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25494808.205596689</v>
      </c>
      <c r="R993" s="25">
        <f t="array" aca="1" ref="R993" ca="1">INDEX('Lorri 401b'!L:L,MATCH('Retirement Calculator'!A993,'Lorri 401b'!N:N,0),0)</f>
        <v>17918642.841346122</v>
      </c>
      <c r="S993" s="25">
        <f t="shared" ca="1" si="787"/>
        <v>43413451.046942815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25594605.146241788</v>
      </c>
      <c r="R994" s="25">
        <f t="array" aca="1" ref="R994" ca="1">INDEX('Lorri 401b'!L:L,MATCH('Retirement Calculator'!A994,'Lorri 401b'!N:N,0),0)</f>
        <v>17976714.924711358</v>
      </c>
      <c r="S994" s="25">
        <f t="shared" ca="1" si="787"/>
        <v>43571320.070953146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25694817.907472908</v>
      </c>
      <c r="R995" s="25">
        <f t="array" aca="1" ref="R995" ca="1">INDEX('Lorri 401b'!L:L,MATCH('Retirement Calculator'!A995,'Lorri 401b'!N:N,0),0)</f>
        <v>18035028.975090615</v>
      </c>
      <c r="S995" s="25">
        <f t="shared" ca="1" si="787"/>
        <v>43729846.882563524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25795448.221875824</v>
      </c>
      <c r="R996" s="25">
        <f t="array" aca="1" ref="R996" ca="1">INDEX('Lorri 401b'!L:L,MATCH('Retirement Calculator'!A996,'Lorri 401b'!N:N,0),0)</f>
        <v>18093586.000679787</v>
      </c>
      <c r="S996" s="25">
        <f t="shared" ca="1" si="787"/>
        <v>43889034.222555608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25896497.829255417</v>
      </c>
      <c r="R997" s="25">
        <f t="array" aca="1" ref="R997" ca="1">INDEX('Lorri 401b'!L:L,MATCH('Retirement Calculator'!A997,'Lorri 401b'!N:N,0),0)</f>
        <v>18152387.013875581</v>
      </c>
      <c r="S997" s="25">
        <f t="shared" ca="1" si="787"/>
        <v>44048884.843130998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25997968.476665761</v>
      </c>
      <c r="R998" s="25">
        <f t="array" aca="1" ref="R998" ca="1">INDEX('Lorri 401b'!L:L,MATCH('Retirement Calculator'!A998,'Lorri 401b'!N:N,0),0)</f>
        <v>18211433.031293023</v>
      </c>
      <c r="S998" s="25">
        <f t="shared" ca="1" si="787"/>
        <v>44209401.507958785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26099861.918440312</v>
      </c>
      <c r="R999" s="25">
        <f t="array" aca="1" ref="R999" ca="1">INDEX('Lorri 401b'!L:L,MATCH('Retirement Calculator'!A999,'Lorri 401b'!N:N,0),0)</f>
        <v>18270725.07378304</v>
      </c>
      <c r="S999" s="25">
        <f t="shared" ca="1" si="787"/>
        <v>44370586.992223352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26202179.916222259</v>
      </c>
      <c r="R1000" s="25">
        <f t="array" aca="1" ref="R1000" ca="1">INDEX('Lorri 401b'!L:L,MATCH('Retirement Calculator'!A1000,'Lorri 401b'!N:N,0),0)</f>
        <v>18330264.166450098</v>
      </c>
      <c r="S1000" s="25">
        <f t="shared" ca="1" si="787"/>
        <v>44532444.082672358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26304924.238994963</v>
      </c>
      <c r="R1001" s="25">
        <f t="array" aca="1" ref="R1001" ca="1">INDEX('Lorri 401b'!L:L,MATCH('Retirement Calculator'!A1001,'Lorri 401b'!N:N,0),0)</f>
        <v>18390051.338669933</v>
      </c>
      <c r="S1001" s="25">
        <f t="shared" ca="1" si="787"/>
        <v>44694975.577664897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26408096.663112555</v>
      </c>
      <c r="R1002" s="25">
        <f t="array" aca="1" ref="R1002" ca="1">INDEX('Lorri 401b'!L:L,MATCH('Retirement Calculator'!A1002,'Lorri 401b'!N:N,0),0)</f>
        <v>18450087.624107353</v>
      </c>
      <c r="S1002" s="25">
        <f t="shared" ca="1" si="787"/>
        <v>44858184.287219912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26511698.972330637</v>
      </c>
      <c r="R1003" s="25">
        <f t="array" aca="1" ref="R1003" ca="1">INDEX('Lorri 401b'!L:L,MATCH('Retirement Calculator'!A1003,'Lorri 401b'!N:N,0),0)</f>
        <v>18510374.060734097</v>
      </c>
      <c r="S1003" s="25">
        <f t="shared" ca="1" si="787"/>
        <v>45022073.033064738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26615732.957837127</v>
      </c>
      <c r="R1004" s="25">
        <f t="array" aca="1" ref="R1004" ca="1">INDEX('Lorri 401b'!L:L,MATCH('Retirement Calculator'!A1004,'Lorri 401b'!N:N,0),0)</f>
        <v>18570911.690846782</v>
      </c>
      <c r="S1004" s="25">
        <f t="shared" ca="1" si="787"/>
        <v>45186644.648683906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26720200.418283228</v>
      </c>
      <c r="R1005" s="25">
        <f t="array" aca="1" ref="R1005" ca="1">INDEX('Lorri 401b'!L:L,MATCH('Retirement Calculator'!A1005,'Lorri 401b'!N:N,0),0)</f>
        <v>18631701.561084937</v>
      </c>
      <c r="S1005" s="25">
        <f t="shared" ca="1" si="787"/>
        <v>45351901.979368165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26825103.159814522</v>
      </c>
      <c r="R1006" s="25">
        <f t="array" aca="1" ref="R1006" ca="1">INDEX('Lorri 401b'!L:L,MATCH('Retirement Calculator'!A1006,'Lorri 401b'!N:N,0),0)</f>
        <v>18692744.722449087</v>
      </c>
      <c r="S1006" s="25">
        <f t="shared" ca="1" si="787"/>
        <v>45517847.882263608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26930442.996102195</v>
      </c>
      <c r="R1007" s="25">
        <f t="array" aca="1" ref="R1007" ca="1">INDEX('Lorri 401b'!L:L,MATCH('Retirement Calculator'!A1007,'Lorri 401b'!N:N,0),0)</f>
        <v>18754042.230318919</v>
      </c>
      <c r="S1007" s="25">
        <f t="shared" ca="1" si="787"/>
        <v>45684485.226421118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27036221.748374399</v>
      </c>
      <c r="R1008" s="25">
        <f t="array" aca="1" ref="R1008" ca="1">INDEX('Lorri 401b'!L:L,MATCH('Retirement Calculator'!A1008,'Lorri 401b'!N:N,0),0)</f>
        <v>18815595.144471541</v>
      </c>
      <c r="S1008" s="25">
        <f t="shared" ca="1" si="787"/>
        <v>45851816.892845944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27142441.245447736</v>
      </c>
      <c r="R1009" s="25">
        <f t="array" aca="1" ref="R1009" ca="1">INDEX('Lorri 401b'!L:L,MATCH('Retirement Calculator'!A1009,'Lorri 401b'!N:N,0),0)</f>
        <v>18877404.5290998</v>
      </c>
      <c r="S1009" s="25">
        <f t="shared" ca="1" si="787"/>
        <v>46019845.774547532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27249103.323758882</v>
      </c>
      <c r="R1010" s="25">
        <f t="array" aca="1" ref="R1010" ca="1">INDEX('Lorri 401b'!L:L,MATCH('Retirement Calculator'!A1010,'Lorri 401b'!N:N,0),0)</f>
        <v>18939471.452830676</v>
      </c>
      <c r="S1010" s="25">
        <f t="shared" ca="1" si="787"/>
        <v>46188574.776589558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27356209.827396322</v>
      </c>
      <c r="R1011" s="25">
        <f t="array" aca="1" ref="R1011" ca="1">INDEX('Lorri 401b'!L:L,MATCH('Retirement Calculator'!A1011,'Lorri 401b'!N:N,0),0)</f>
        <v>19001796.988743763</v>
      </c>
      <c r="S1011" s="25">
        <f t="shared" ca="1" si="787"/>
        <v>46358006.816140085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27463762.608132251</v>
      </c>
      <c r="R1012" s="25">
        <f t="array" aca="1" ref="R1012" ca="1">INDEX('Lorri 401b'!L:L,MATCH('Retirement Calculator'!A1012,'Lorri 401b'!N:N,0),0)</f>
        <v>19064382.214389823</v>
      </c>
      <c r="S1012" s="25">
        <f t="shared" ca="1" si="787"/>
        <v>46528144.822522074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27571763.525454581</v>
      </c>
      <c r="R1013" s="25">
        <f t="array" aca="1" ref="R1013" ca="1">INDEX('Lorri 401b'!L:L,MATCH('Retirement Calculator'!A1013,'Lorri 401b'!N:N,0),0)</f>
        <v>19127228.211809408</v>
      </c>
      <c r="S1013" s="25">
        <f t="shared" ca="1" si="787"/>
        <v>46698991.737263992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27680214.446599089</v>
      </c>
      <c r="R1014" s="25">
        <f t="array" aca="1" ref="R1014" ca="1">INDEX('Lorri 401b'!L:L,MATCH('Retirement Calculator'!A1014,'Lorri 401b'!N:N,0),0)</f>
        <v>19190336.067551576</v>
      </c>
      <c r="S1014" s="25">
        <f t="shared" ca="1" si="787"/>
        <v>46870550.514150664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27789117.246581696</v>
      </c>
      <c r="R1015" s="25">
        <f t="array" aca="1" ref="R1015" ca="1">INDEX('Lorri 401b'!L:L,MATCH('Retirement Calculator'!A1015,'Lorri 401b'!N:N,0),0)</f>
        <v>19253706.872692667</v>
      </c>
      <c r="S1015" s="25">
        <f t="shared" ca="1" si="787"/>
        <v>47042824.119274363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27898473.808230899</v>
      </c>
      <c r="R1016" s="25">
        <f t="array" aca="1" ref="R1016" ca="1">INDEX('Lorri 401b'!L:L,MATCH('Retirement Calculator'!A1016,'Lorri 401b'!N:N,0),0)</f>
        <v>19317341.722855181</v>
      </c>
      <c r="S1016" s="25">
        <f t="shared" ca="1" si="787"/>
        <v>47215815.53108608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28008286.022220306</v>
      </c>
      <c r="R1017" s="25">
        <f t="array" aca="1" ref="R1017" ca="1">INDEX('Lorri 401b'!L:L,MATCH('Retirement Calculator'!A1017,'Lorri 401b'!N:N,0),0)</f>
        <v>19381241.718226705</v>
      </c>
      <c r="S1017" s="25">
        <f t="shared" ca="1" si="787"/>
        <v>47389527.740447015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28118555.787101336</v>
      </c>
      <c r="R1018" s="25">
        <f t="array" aca="1" ref="R1018" ca="1">INDEX('Lorri 401b'!L:L,MATCH('Retirement Calculator'!A1018,'Lorri 401b'!N:N,0),0)</f>
        <v>19445407.963578943</v>
      </c>
      <c r="S1018" s="25">
        <f t="shared" ca="1" si="787"/>
        <v>47563963.750680283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28229285.009336036</v>
      </c>
      <c r="R1019" s="25">
        <f t="array" aca="1" ref="R1019" ca="1">INDEX('Lorri 401b'!L:L,MATCH('Retirement Calculator'!A1019,'Lorri 401b'!N:N,0),0)</f>
        <v>19509841.568286818</v>
      </c>
      <c r="S1019" s="25">
        <f t="shared" ca="1" si="787"/>
        <v>47739126.577622853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28340475.603330046</v>
      </c>
      <c r="R1020" s="25">
        <f t="array" aca="1" ref="R1020" ca="1">INDEX('Lorri 401b'!L:L,MATCH('Retirement Calculator'!A1020,'Lorri 401b'!N:N,0),0)</f>
        <v>19574543.646347642</v>
      </c>
      <c r="S1020" s="25">
        <f t="shared" ca="1" si="787"/>
        <v>47915019.249677688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28452129.491465699</v>
      </c>
      <c r="R1021" s="25">
        <f t="array" aca="1" ref="R1021" ca="1">INDEX('Lorri 401b'!L:L,MATCH('Retirement Calculator'!A1021,'Lorri 401b'!N:N,0),0)</f>
        <v>19639515.316400386</v>
      </c>
      <c r="S1021" s="25">
        <f t="shared" ca="1" si="787"/>
        <v>48091644.807866082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28564248.604135253</v>
      </c>
      <c r="R1022" s="25">
        <f t="array" aca="1" ref="R1022" ca="1">INDEX('Lorri 401b'!L:L,MATCH('Retirement Calculator'!A1022,'Lorri 401b'!N:N,0),0)</f>
        <v>19704757.701745015</v>
      </c>
      <c r="S1022" s="25">
        <f t="shared" ca="1" si="787"/>
        <v>48269006.305880263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28676834.879774261</v>
      </c>
      <c r="R1023" s="25">
        <f t="array" aca="1" ref="R1023" ca="1">INDEX('Lorri 401b'!L:L,MATCH('Retirement Calculator'!A1023,'Lorri 401b'!N:N,0),0)</f>
        <v>19770271.930361912</v>
      </c>
      <c r="S1023" s="25">
        <f t="shared" ca="1" si="787"/>
        <v>48447106.810136169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28789890.2648951</v>
      </c>
      <c r="R1024" s="25">
        <f t="array" aca="1" ref="R1024" ca="1">INDEX('Lorri 401b'!L:L,MATCH('Retirement Calculator'!A1024,'Lorri 401b'!N:N,0),0)</f>
        <v>19836059.134931382</v>
      </c>
      <c r="S1024" s="25">
        <f t="shared" ca="1" si="787"/>
        <v>48625949.399826482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28903416.714120608</v>
      </c>
      <c r="R1025" s="25">
        <f t="array" aca="1" ref="R1025" ca="1">INDEX('Lorri 401b'!L:L,MATCH('Retirement Calculator'!A1025,'Lorri 401b'!N:N,0),0)</f>
        <v>19902120.452853225</v>
      </c>
      <c r="S1025" s="25">
        <f t="shared" ca="1" si="787"/>
        <v>48805537.166973829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29017416.19021789</v>
      </c>
      <c r="R1026" s="25">
        <f t="array" aca="1" ref="R1026" ca="1">INDEX('Lorri 401b'!L:L,MATCH('Retirement Calculator'!A1026,'Lorri 401b'!N:N,0),0)</f>
        <v>19968457.026266407</v>
      </c>
      <c r="S1026" s="25">
        <f t="shared" ca="1" si="787"/>
        <v>48985873.216484293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29131890.664132241</v>
      </c>
      <c r="R1027" s="25">
        <f t="array" aca="1" ref="R1027" ca="1">INDEX('Lorri 401b'!L:L,MATCH('Retirement Calculator'!A1027,'Lorri 401b'!N:N,0),0)</f>
        <v>20035070.00206881</v>
      </c>
      <c r="S1027" s="25">
        <f t="shared" ca="1" si="787"/>
        <v>49166960.666201055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29246842.115021236</v>
      </c>
      <c r="R1028" s="25">
        <f t="array" aca="1" ref="R1028" ca="1">INDEX('Lorri 401b'!L:L,MATCH('Retirement Calculator'!A1028,'Lorri 401b'!N:N,0),0)</f>
        <v>20101960.531937059</v>
      </c>
      <c r="S1028" s="25">
        <f t="shared" ca="1" si="787"/>
        <v>49348802.646958292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29362272.530288938</v>
      </c>
      <c r="R1029" s="25">
        <f t="array" aca="1" ref="R1029" ca="1">INDEX('Lorri 401b'!L:L,MATCH('Retirement Calculator'!A1029,'Lorri 401b'!N:N,0),0)</f>
        <v>20169129.772346426</v>
      </c>
      <c r="S1029" s="25">
        <f t="shared" ca="1" si="787"/>
        <v>49531402.302635364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29478183.905620255</v>
      </c>
      <c r="R1030" s="25">
        <f t="array" aca="1" ref="R1030" ca="1">INDEX('Lorri 401b'!L:L,MATCH('Retirement Calculator'!A1030,'Lorri 401b'!N:N,0),0)</f>
        <v>20236578.884590831</v>
      </c>
      <c r="S1030" s="25">
        <f t="shared" ca="1" si="787"/>
        <v>49714762.790211082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29594578.24501545</v>
      </c>
      <c r="R1031" s="25">
        <f t="array" aca="1" ref="R1031" ca="1">INDEX('Lorri 401b'!L:L,MATCH('Retirement Calculator'!A1031,'Lorri 401b'!N:N,0),0)</f>
        <v>20304309.034802921</v>
      </c>
      <c r="S1031" s="25">
        <f t="shared" ref="S1031:S1171" ca="1" si="1047">SUM(Q1031:R1031)</f>
        <v>49898887.279818371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29711457.560824793</v>
      </c>
      <c r="R1032" s="25">
        <f t="array" aca="1" ref="R1032" ca="1">INDEX('Lorri 401b'!L:L,MATCH('Retirement Calculator'!A1032,'Lorri 401b'!N:N,0),0)</f>
        <v>20372321.39397423</v>
      </c>
      <c r="S1032" s="25">
        <f t="shared" ca="1" si="1047"/>
        <v>50083778.954799026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29828823.873783343</v>
      </c>
      <c r="R1033" s="25">
        <f t="array" aca="1" ref="R1033" ca="1">INDEX('Lorri 401b'!L:L,MATCH('Retirement Calculator'!A1033,'Lorri 401b'!N:N,0),0)</f>
        <v>20440617.137975417</v>
      </c>
      <c r="S1033" s="25">
        <f t="shared" ca="1" si="1047"/>
        <v>50269441.01175876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29946679.213045884</v>
      </c>
      <c r="R1034" s="25">
        <f t="array" aca="1" ref="R1034" ca="1">INDEX('Lorri 401b'!L:L,MATCH('Retirement Calculator'!A1034,'Lorri 401b'!N:N,0),0)</f>
        <v>20509197.447576609</v>
      </c>
      <c r="S1034" s="25">
        <f t="shared" ca="1" si="1047"/>
        <v>50455876.660622492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30065025.61622202</v>
      </c>
      <c r="R1035" s="25">
        <f t="array" aca="1" ref="R1035" ca="1">INDEX('Lorri 401b'!L:L,MATCH('Retirement Calculator'!A1035,'Lorri 401b'!N:N,0),0)</f>
        <v>20578063.508467805</v>
      </c>
      <c r="S1035" s="25">
        <f t="shared" ca="1" si="1047"/>
        <v>50643089.124689825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30183865.129411392</v>
      </c>
      <c r="R1036" s="25">
        <f t="array" aca="1" ref="R1036" ca="1">INDEX('Lorri 401b'!L:L,MATCH('Retirement Calculator'!A1036,'Lorri 401b'!N:N,0),0)</f>
        <v>20647216.511279382</v>
      </c>
      <c r="S1036" s="25">
        <f t="shared" ca="1" si="1047"/>
        <v>50831081.640690774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30303199.807239052</v>
      </c>
      <c r="R1037" s="25">
        <f t="array" aca="1" ref="R1037" ca="1">INDEX('Lorri 401b'!L:L,MATCH('Retirement Calculator'!A1037,'Lorri 401b'!N:N,0),0)</f>
        <v>20716657.651602674</v>
      </c>
      <c r="S1037" s="25">
        <f t="shared" ca="1" si="1047"/>
        <v>51019857.458841726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30423031.712890994</v>
      </c>
      <c r="R1038" s="25">
        <f t="array" aca="1" ref="R1038" ca="1">INDEX('Lorri 401b'!L:L,MATCH('Retirement Calculator'!A1038,'Lorri 401b'!N:N,0),0)</f>
        <v>20786388.130010646</v>
      </c>
      <c r="S1038" s="25">
        <f t="shared" ca="1" si="1047"/>
        <v>51209419.84290164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30543362.918149818</v>
      </c>
      <c r="R1039" s="25">
        <f t="array" aca="1" ref="R1039" ca="1">INDEX('Lorri 401b'!L:L,MATCH('Retirement Calculator'!A1039,'Lorri 401b'!N:N,0),0)</f>
        <v>20856409.152078651</v>
      </c>
      <c r="S1039" s="25">
        <f t="shared" ca="1" si="1047"/>
        <v>51399772.070228472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30664195.503430553</v>
      </c>
      <c r="R1040" s="25">
        <f t="array" aca="1" ref="R1040" ca="1">INDEX('Lorri 401b'!L:L,MATCH('Retirement Calculator'!A1040,'Lorri 401b'!N:N,0),0)</f>
        <v>20926721.928405274</v>
      </c>
      <c r="S1040" s="25">
        <f t="shared" ca="1" si="1047"/>
        <v>51590917.43183583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30785531.557816625</v>
      </c>
      <c r="R1041" s="25">
        <f t="array" aca="1" ref="R1041" ca="1">INDEX('Lorri 401b'!L:L,MATCH('Retirement Calculator'!A1041,'Lorri 401b'!N:N,0),0)</f>
        <v>20997327.674633257</v>
      </c>
      <c r="S1041" s="25">
        <f t="shared" ca="1" si="1047"/>
        <v>51782859.232449882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30907373.179095972</v>
      </c>
      <c r="R1042" s="25">
        <f t="array" aca="1" ref="R1042" ca="1">INDEX('Lorri 401b'!L:L,MATCH('Retirement Calculator'!A1042,'Lorri 401b'!N:N,0),0)</f>
        <v>21068227.611470524</v>
      </c>
      <c r="S1042" s="25">
        <f t="shared" ca="1" si="1047"/>
        <v>51975600.790566497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31029722.473797318</v>
      </c>
      <c r="R1043" s="25">
        <f t="array" aca="1" ref="R1043" ca="1">INDEX('Lorri 401b'!L:L,MATCH('Retirement Calculator'!A1043,'Lorri 401b'!N:N,0),0)</f>
        <v>21139422.964711279</v>
      </c>
      <c r="S1043" s="25">
        <f t="shared" ca="1" si="1047"/>
        <v>52169145.4385086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31152581.557226583</v>
      </c>
      <c r="R1044" s="25">
        <f t="array" aca="1" ref="R1044" ca="1">INDEX('Lorri 401b'!L:L,MATCH('Retirement Calculator'!A1044,'Lorri 401b'!N:N,0),0)</f>
        <v>21210914.965257205</v>
      </c>
      <c r="S1044" s="25">
        <f t="shared" ca="1" si="1047"/>
        <v>52363496.522483788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31275952.553503472</v>
      </c>
      <c r="R1045" s="25">
        <f t="array" aca="1" ref="R1045" ca="1">INDEX('Lorri 401b'!L:L,MATCH('Retirement Calculator'!A1045,'Lorri 401b'!N:N,0),0)</f>
        <v>21282704.849138737</v>
      </c>
      <c r="S1045" s="25">
        <f t="shared" ca="1" si="1047"/>
        <v>52558657.402642205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31399837.595598184</v>
      </c>
      <c r="R1046" s="25">
        <f t="array" aca="1" ref="R1046" ca="1">INDEX('Lorri 401b'!L:L,MATCH('Retirement Calculator'!A1046,'Lorri 401b'!N:N,0),0)</f>
        <v>21354793.857536443</v>
      </c>
      <c r="S1046" s="25">
        <f t="shared" ca="1" si="1047"/>
        <v>52754631.453134626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31524238.825368289</v>
      </c>
      <c r="R1047" s="25">
        <f t="array" aca="1" ref="R1047" ca="1">INDEX('Lorri 401b'!L:L,MATCH('Retirement Calculator'!A1047,'Lorri 401b'!N:N,0),0)</f>
        <v>21427183.236802474</v>
      </c>
      <c r="S1047" s="25">
        <f t="shared" ca="1" si="1047"/>
        <v>52951422.062170759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31649158.39359577</v>
      </c>
      <c r="R1048" s="25">
        <f t="array" aca="1" ref="R1048" ca="1">INDEX('Lorri 401b'!L:L,MATCH('Retirement Calculator'!A1048,'Lorri 401b'!N:N,0),0)</f>
        <v>21499874.23848211</v>
      </c>
      <c r="S1048" s="25">
        <f t="shared" ca="1" si="1047"/>
        <v>53149032.63207788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31774598.460024197</v>
      </c>
      <c r="R1049" s="25">
        <f t="array" aca="1" ref="R1049" ca="1">INDEX('Lorri 401b'!L:L,MATCH('Retirement Calculator'!A1049,'Lorri 401b'!N:N,0),0)</f>
        <v>21572868.119335413</v>
      </c>
      <c r="S1049" s="25">
        <f t="shared" ca="1" si="1047"/>
        <v>53347466.579359606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31900561.193396077</v>
      </c>
      <c r="R1050" s="25">
        <f t="array" aca="1" ref="R1050" ca="1">INDEX('Lorri 401b'!L:L,MATCH('Retirement Calculator'!A1050,'Lorri 401b'!N:N,0),0)</f>
        <v>21646166.141358938</v>
      </c>
      <c r="S1050" s="25">
        <f t="shared" ca="1" si="1047"/>
        <v>53546727.334755018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32027048.771490339</v>
      </c>
      <c r="R1051" s="25">
        <f t="array" aca="1" ref="R1051" ca="1">INDEX('Lorri 401b'!L:L,MATCH('Retirement Calculator'!A1051,'Lorri 401b'!N:N,0),0)</f>
        <v>21719769.571807563</v>
      </c>
      <c r="S1051" s="25">
        <f t="shared" ca="1" si="1047"/>
        <v>53746818.343297899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32154063.381159995</v>
      </c>
      <c r="R1052" s="25">
        <f t="array" aca="1" ref="R1052" ca="1">INDEX('Lorri 401b'!L:L,MATCH('Retirement Calculator'!A1052,'Lorri 401b'!N:N,0),0)</f>
        <v>21793679.683216389</v>
      </c>
      <c r="S1052" s="25">
        <f t="shared" ca="1" si="1047"/>
        <v>53947743.064376384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32281607.218369938</v>
      </c>
      <c r="R1053" s="25">
        <f t="array" aca="1" ref="R1053" ca="1">INDEX('Lorri 401b'!L:L,MATCH('Retirement Calculator'!A1053,'Lorri 401b'!N:N,0),0)</f>
        <v>21867897.753422752</v>
      </c>
      <c r="S1053" s="25">
        <f t="shared" ca="1" si="1047"/>
        <v>54149504.97179269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32409682.488234926</v>
      </c>
      <c r="R1054" s="25">
        <f t="array" aca="1" ref="R1054" ca="1">INDEX('Lorri 401b'!L:L,MATCH('Retirement Calculator'!A1054,'Lorri 401b'!N:N,0),0)</f>
        <v>21942425.065588307</v>
      </c>
      <c r="S1054" s="25">
        <f t="shared" ca="1" si="1047"/>
        <v>54352107.553823233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32538291.405057684</v>
      </c>
      <c r="R1055" s="25">
        <f t="array" aca="1" ref="R1055" ca="1">INDEX('Lorri 401b'!L:L,MATCH('Retirement Calculator'!A1055,'Lorri 401b'!N:N,0),0)</f>
        <v>22017262.908221219</v>
      </c>
      <c r="S1055" s="25">
        <f t="shared" ca="1" si="1047"/>
        <v>54555554.313278899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32667436.192367204</v>
      </c>
      <c r="R1056" s="25">
        <f t="array" aca="1" ref="R1056" ca="1">INDEX('Lorri 401b'!L:L,MATCH('Retirement Calculator'!A1056,'Lorri 401b'!N:N,0),0)</f>
        <v>22092412.575198434</v>
      </c>
      <c r="S1056" s="25">
        <f t="shared" ca="1" si="1047"/>
        <v>54759848.767565638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32797119.082957178</v>
      </c>
      <c r="R1057" s="25">
        <f t="array" aca="1" ref="R1057" ca="1">INDEX('Lorri 401b'!L:L,MATCH('Retirement Calculator'!A1057,'Lorri 401b'!N:N,0),0)</f>
        <v>22167875.365788057</v>
      </c>
      <c r="S1057" s="25">
        <f t="shared" ca="1" si="1047"/>
        <v>54964994.448745236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32927342.318924613</v>
      </c>
      <c r="R1058" s="25">
        <f t="array" aca="1" ref="R1058" ca="1">INDEX('Lorri 401b'!L:L,MATCH('Retirement Calculator'!A1058,'Lorri 401b'!N:N,0),0)</f>
        <v>22243652.584671803</v>
      </c>
      <c r="S1058" s="25">
        <f t="shared" ca="1" si="1047"/>
        <v>55170994.903596416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33058108.151708577</v>
      </c>
      <c r="R1059" s="25">
        <f t="array" aca="1" ref="R1059" ca="1">INDEX('Lorri 401b'!L:L,MATCH('Retirement Calculator'!A1059,'Lorri 401b'!N:N,0),0)</f>
        <v>22319745.541967563</v>
      </c>
      <c r="S1059" s="25">
        <f t="shared" ca="1" si="1047"/>
        <v>55377853.693676144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33189418.842129141</v>
      </c>
      <c r="R1060" s="25">
        <f t="array" aca="1" ref="R1060" ca="1">INDEX('Lorri 401b'!L:L,MATCH('Retirement Calculator'!A1060,'Lorri 401b'!N:N,0),0)</f>
        <v>22396155.553252056</v>
      </c>
      <c r="S1060" s="25">
        <f t="shared" ca="1" si="1047"/>
        <v>55585574.395381197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33321276.660426456</v>
      </c>
      <c r="R1061" s="25">
        <f t="array" aca="1" ref="R1061" ca="1">INDEX('Lorri 401b'!L:L,MATCH('Retirement Calculator'!A1061,'Lorri 401b'!N:N,0),0)</f>
        <v>22472883.939583566</v>
      </c>
      <c r="S1061" s="25">
        <f t="shared" ca="1" si="1047"/>
        <v>55794160.600010023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33453683.886300012</v>
      </c>
      <c r="R1062" s="25">
        <f t="array" aca="1" ref="R1062" ca="1">INDEX('Lorri 401b'!L:L,MATCH('Retirement Calculator'!A1062,'Lorri 401b'!N:N,0),0)</f>
        <v>22549932.027524792</v>
      </c>
      <c r="S1062" s="25">
        <f t="shared" ca="1" si="1047"/>
        <v>56003615.913824804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33586642.80894804</v>
      </c>
      <c r="R1063" s="25">
        <f t="array" aca="1" ref="R1063" ca="1">INDEX('Lorri 401b'!L:L,MATCH('Retirement Calculator'!A1063,'Lorri 401b'!N:N,0),0)</f>
        <v>22627301.149165772</v>
      </c>
      <c r="S1063" s="25">
        <f t="shared" ca="1" si="1047"/>
        <v>56213943.958113812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33720155.727107108</v>
      </c>
      <c r="R1064" s="25">
        <f t="array" aca="1" ref="R1064" ca="1">INDEX('Lorri 401b'!L:L,MATCH('Retirement Calculator'!A1064,'Lorri 401b'!N:N,0),0)</f>
        <v>22704992.642146923</v>
      </c>
      <c r="S1064" s="25">
        <f t="shared" ca="1" si="1047"/>
        <v>56425148.36925403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33854224.949091837</v>
      </c>
      <c r="R1065" s="25">
        <f t="array" aca="1" ref="R1065" ca="1">INDEX('Lorri 401b'!L:L,MATCH('Retirement Calculator'!A1065,'Lorri 401b'!N:N,0),0)</f>
        <v>22783007.849682163</v>
      </c>
      <c r="S1065" s="25">
        <f t="shared" ca="1" si="1047"/>
        <v>56637232.798774004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33988852.792834833</v>
      </c>
      <c r="R1066" s="25">
        <f t="array" aca="1" ref="R1066" ca="1">INDEX('Lorri 401b'!L:L,MATCH('Retirement Calculator'!A1066,'Lorri 401b'!N:N,0),0)</f>
        <v>22861348.120582134</v>
      </c>
      <c r="S1066" s="25">
        <f t="shared" ca="1" si="1047"/>
        <v>56850200.913416967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34124041.585926764</v>
      </c>
      <c r="R1067" s="25">
        <f t="array" aca="1" ref="R1067" ca="1">INDEX('Lorri 401b'!L:L,MATCH('Retirement Calculator'!A1067,'Lorri 401b'!N:N,0),0)</f>
        <v>22940014.80927752</v>
      </c>
      <c r="S1067" s="25">
        <f t="shared" ca="1" si="1047"/>
        <v>57064056.395204283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34259793.665656574</v>
      </c>
      <c r="R1068" s="25">
        <f t="array" aca="1" ref="R1068" ca="1">INDEX('Lorri 401b'!L:L,MATCH('Retirement Calculator'!A1068,'Lorri 401b'!N:N,0),0)</f>
        <v>23019009.275842469</v>
      </c>
      <c r="S1068" s="25">
        <f t="shared" ca="1" si="1047"/>
        <v>57278802.94149904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34396111.379051924</v>
      </c>
      <c r="R1069" s="25">
        <f t="array" aca="1" ref="R1069" ca="1">INDEX('Lorri 401b'!L:L,MATCH('Retirement Calculator'!A1069,'Lorri 401b'!N:N,0),0)</f>
        <v>23098332.886018109</v>
      </c>
      <c r="S1069" s="25">
        <f t="shared" ca="1" si="1047"/>
        <v>57494444.265070036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34532997.082919754</v>
      </c>
      <c r="R1070" s="25">
        <f t="array" aca="1" ref="R1070" ca="1">INDEX('Lorri 401b'!L:L,MATCH('Retirement Calculator'!A1070,'Lorri 401b'!N:N,0),0)</f>
        <v>23177987.011236146</v>
      </c>
      <c r="S1070" s="25">
        <f t="shared" ca="1" si="1047"/>
        <v>57710984.0941559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34670453.143887036</v>
      </c>
      <c r="R1071" s="25">
        <f t="array" aca="1" ref="R1071" ca="1">INDEX('Lorri 401b'!L:L,MATCH('Retirement Calculator'!A1071,'Lorri 401b'!N:N,0),0)</f>
        <v>23257973.028642591</v>
      </c>
      <c r="S1071" s="25">
        <f t="shared" ca="1" si="1047"/>
        <v>57928426.172529623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34808481.938441679</v>
      </c>
      <c r="R1072" s="25">
        <f t="array" aca="1" ref="R1072" ca="1">INDEX('Lorri 401b'!L:L,MATCH('Retirement Calculator'!A1072,'Lorri 401b'!N:N,0),0)</f>
        <v>23338292.321121562</v>
      </c>
      <c r="S1072" s="25">
        <f t="shared" ca="1" si="1047"/>
        <v>58146774.259563237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34947085.852973633</v>
      </c>
      <c r="R1073" s="25">
        <f t="array" aca="1" ref="R1073" ca="1">INDEX('Lorri 401b'!L:L,MATCH('Retirement Calculator'!A1073,'Lorri 401b'!N:N,0),0)</f>
        <v>23418946.277319197</v>
      </c>
      <c r="S1073" s="25">
        <f t="shared" ca="1" si="1047"/>
        <v>58366032.130292833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35086267.283816136</v>
      </c>
      <c r="R1074" s="25">
        <f t="array" aca="1" ref="R1074" ca="1">INDEX('Lorri 401b'!L:L,MATCH('Retirement Calculator'!A1074,'Lorri 401b'!N:N,0),0)</f>
        <v>23499936.291667655</v>
      </c>
      <c r="S1074" s="25">
        <f t="shared" ca="1" si="1047"/>
        <v>58586203.575483792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35226028.637287155</v>
      </c>
      <c r="R1075" s="25">
        <f t="array" aca="1" ref="R1075" ca="1">INDEX('Lorri 401b'!L:L,MATCH('Retirement Calculator'!A1075,'Lorri 401b'!N:N,0),0)</f>
        <v>23581263.764409233</v>
      </c>
      <c r="S1075" s="25">
        <f t="shared" ca="1" si="1047"/>
        <v>58807292.401696384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35366372.329730965</v>
      </c>
      <c r="R1076" s="25">
        <f t="array" aca="1" ref="R1076" ca="1">INDEX('Lorri 401b'!L:L,MATCH('Retirement Calculator'!A1076,'Lorri 401b'!N:N,0),0)</f>
        <v>23662930.101620566</v>
      </c>
      <c r="S1076" s="25">
        <f t="shared" ca="1" si="1047"/>
        <v>59029302.431351528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35507300.787559956</v>
      </c>
      <c r="R1077" s="25">
        <f t="array" aca="1" ref="R1077" ca="1">INDEX('Lorri 401b'!L:L,MATCH('Retirement Calculator'!A1077,'Lorri 401b'!N:N,0),0)</f>
        <v>23744936.715236947</v>
      </c>
      <c r="S1077" s="25">
        <f t="shared" ca="1" si="1047"/>
        <v>59252237.502796903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35648816.447296575</v>
      </c>
      <c r="R1078" s="25">
        <f t="array" aca="1" ref="R1078" ca="1">INDEX('Lorri 401b'!L:L,MATCH('Retirement Calculator'!A1078,'Lorri 401b'!N:N,0),0)</f>
        <v>23827285.023076728</v>
      </c>
      <c r="S1078" s="25">
        <f t="shared" ca="1" si="1047"/>
        <v>59476101.470373303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35790921.755615428</v>
      </c>
      <c r="R1079" s="25">
        <f t="array" aca="1" ref="R1079" ca="1">INDEX('Lorri 401b'!L:L,MATCH('Retirement Calculator'!A1079,'Lorri 401b'!N:N,0),0)</f>
        <v>23909976.448865842</v>
      </c>
      <c r="S1079" s="25">
        <f t="shared" ca="1" si="1047"/>
        <v>59700898.204481274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35933619.169385605</v>
      </c>
      <c r="R1080" s="25">
        <f t="array" aca="1" ref="R1080" ca="1">INDEX('Lorri 401b'!L:L,MATCH('Retirement Calculator'!A1080,'Lorri 401b'!N:N,0),0)</f>
        <v>23993012.422262412</v>
      </c>
      <c r="S1080" s="25">
        <f t="shared" ca="1" si="1047"/>
        <v>59926631.591648012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36076911.155713163</v>
      </c>
      <c r="R1081" s="25">
        <f t="array" aca="1" ref="R1081" ca="1">INDEX('Lorri 401b'!L:L,MATCH('Retirement Calculator'!A1081,'Lorri 401b'!N:N,0),0)</f>
        <v>24076394.378881466</v>
      </c>
      <c r="S1081" s="25">
        <f t="shared" ca="1" si="1047"/>
        <v>60153305.534594625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36220800.191983752</v>
      </c>
      <c r="R1082" s="25">
        <f t="array" aca="1" ref="R1082" ca="1">INDEX('Lorri 401b'!L:L,MATCH('Retirement Calculator'!A1082,'Lorri 401b'!N:N,0),0)</f>
        <v>24160123.760319766</v>
      </c>
      <c r="S1082" s="25">
        <f t="shared" ca="1" si="1047"/>
        <v>60380923.952303514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36365288.76590547</v>
      </c>
      <c r="R1083" s="25">
        <f t="array" aca="1" ref="R1083" ca="1">INDEX('Lorri 401b'!L:L,MATCH('Retirement Calculator'!A1083,'Lorri 401b'!N:N,0),0)</f>
        <v>24244202.014180727</v>
      </c>
      <c r="S1083" s="25">
        <f t="shared" ca="1" si="1047"/>
        <v>60609490.780086197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36510379.375551857</v>
      </c>
      <c r="R1084" s="25">
        <f t="array" aca="1" ref="R1084" ca="1">INDEX('Lorri 401b'!L:L,MATCH('Retirement Calculator'!A1084,'Lorri 401b'!N:N,0),0)</f>
        <v>24328630.594099443</v>
      </c>
      <c r="S1084" s="25">
        <f t="shared" ca="1" si="1047"/>
        <v>60839009.969651297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36656074.529405102</v>
      </c>
      <c r="R1085" s="25">
        <f t="array" aca="1" ref="R1085" ca="1">INDEX('Lorri 401b'!L:L,MATCH('Retirement Calculator'!A1085,'Lorri 401b'!N:N,0),0)</f>
        <v>24413410.959767818</v>
      </c>
      <c r="S1085" s="25">
        <f t="shared" ca="1" si="1047"/>
        <v>61069485.489172921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36802376.746399403</v>
      </c>
      <c r="R1086" s="25">
        <f t="array" aca="1" ref="R1086" ca="1">INDEX('Lorri 401b'!L:L,MATCH('Retirement Calculator'!A1086,'Lorri 401b'!N:N,0),0)</f>
        <v>24498544.576959811</v>
      </c>
      <c r="S1086" s="25">
        <f t="shared" ca="1" si="1047"/>
        <v>61300921.323359214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36949288.555964515</v>
      </c>
      <c r="R1087" s="25">
        <f t="array" aca="1" ref="R1087" ca="1">INDEX('Lorri 401b'!L:L,MATCH('Retirement Calculator'!A1087,'Lorri 401b'!N:N,0),0)</f>
        <v>24584032.91755677</v>
      </c>
      <c r="S1087" s="25">
        <f t="shared" ca="1" si="1047"/>
        <v>61533321.473521285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37096812.49806948</v>
      </c>
      <c r="R1088" s="25">
        <f t="array" aca="1" ref="R1088" ca="1">INDEX('Lorri 401b'!L:L,MATCH('Retirement Calculator'!A1088,'Lorri 401b'!N:N,0),0)</f>
        <v>24669877.459572885</v>
      </c>
      <c r="S1088" s="25">
        <f t="shared" ca="1" si="1047"/>
        <v>61766689.957642362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37244951.123266555</v>
      </c>
      <c r="R1089" s="25">
        <f t="array" aca="1" ref="R1089" ca="1">INDEX('Lorri 401b'!L:L,MATCH('Retirement Calculator'!A1089,'Lorri 401b'!N:N,0),0)</f>
        <v>24756079.687180735</v>
      </c>
      <c r="S1089" s="25">
        <f t="shared" ca="1" si="1047"/>
        <v>62001030.810447291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37393706.992735282</v>
      </c>
      <c r="R1090" s="25">
        <f t="array" aca="1" ref="R1090" ca="1">INDEX('Lorri 401b'!L:L,MATCH('Retirement Calculator'!A1090,'Lorri 401b'!N:N,0),0)</f>
        <v>24842641.090736948</v>
      </c>
      <c r="S1090" s="25">
        <f t="shared" ca="1" si="1047"/>
        <v>62236348.08347223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37543082.678326793</v>
      </c>
      <c r="R1091" s="25">
        <f t="array" aca="1" ref="R1091" ca="1">INDEX('Lorri 401b'!L:L,MATCH('Retirement Calculator'!A1091,'Lorri 401b'!N:N,0),0)</f>
        <v>24929563.166807979</v>
      </c>
      <c r="S1091" s="25">
        <f t="shared" ca="1" si="1047"/>
        <v>62472645.845134772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37693080.762608267</v>
      </c>
      <c r="R1092" s="25">
        <f t="array" aca="1" ref="R1092" ca="1">INDEX('Lorri 401b'!L:L,MATCH('Retirement Calculator'!A1092,'Lorri 401b'!N:N,0),0)</f>
        <v>25016847.418195974</v>
      </c>
      <c r="S1092" s="25">
        <f t="shared" ca="1" si="1047"/>
        <v>62709928.180804238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37843703.838907585</v>
      </c>
      <c r="R1093" s="25">
        <f t="array" aca="1" ref="R1093" ca="1">INDEX('Lorri 401b'!L:L,MATCH('Retirement Calculator'!A1093,'Lorri 401b'!N:N,0),0)</f>
        <v>25104495.353964753</v>
      </c>
      <c r="S1093" s="25">
        <f t="shared" ca="1" si="1047"/>
        <v>62948199.192872338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37994954.511358149</v>
      </c>
      <c r="R1094" s="25">
        <f t="array" aca="1" ref="R1094" ca="1">INDEX('Lorri 401b'!L:L,MATCH('Retirement Calculator'!A1094,'Lorri 401b'!N:N,0),0)</f>
        <v>25192508.4894659</v>
      </c>
      <c r="S1094" s="25">
        <f t="shared" ca="1" si="1047"/>
        <v>63187463.000824049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38146835.394943923</v>
      </c>
      <c r="R1095" s="25">
        <f t="array" aca="1" ref="R1095" ca="1">INDEX('Lorri 401b'!L:L,MATCH('Retirement Calculator'!A1095,'Lorri 401b'!N:N,0),0)</f>
        <v>25280888.346364968</v>
      </c>
      <c r="S1095" s="25">
        <f t="shared" ca="1" si="1047"/>
        <v>63427723.74130889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38299349.11554464</v>
      </c>
      <c r="R1096" s="25">
        <f t="array" aca="1" ref="R1096" ca="1">INDEX('Lorri 401b'!L:L,MATCH('Retirement Calculator'!A1096,'Lorri 401b'!N:N,0),0)</f>
        <v>25369636.452667784</v>
      </c>
      <c r="S1096" s="25">
        <f t="shared" ca="1" si="1047"/>
        <v>63668985.56821242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38452498.30998119</v>
      </c>
      <c r="R1097" s="25">
        <f t="array" aca="1" ref="R1097" ca="1">INDEX('Lorri 401b'!L:L,MATCH('Retirement Calculator'!A1097,'Lorri 401b'!N:N,0),0)</f>
        <v>25458754.342746861</v>
      </c>
      <c r="S1097" s="25">
        <f t="shared" ca="1" si="1047"/>
        <v>63911252.652728051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38606285.626061223</v>
      </c>
      <c r="R1098" s="25">
        <f t="array" aca="1" ref="R1098" ca="1">INDEX('Lorri 401b'!L:L,MATCH('Retirement Calculator'!A1098,'Lorri 401b'!N:N,0),0)</f>
        <v>25548243.557367936</v>
      </c>
      <c r="S1098" s="25">
        <f t="shared" ca="1" si="1047"/>
        <v>64154529.183429159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38760713.722624928</v>
      </c>
      <c r="R1099" s="25">
        <f t="array" aca="1" ref="R1099" ca="1">INDEX('Lorri 401b'!L:L,MATCH('Retirement Calculator'!A1099,'Lorri 401b'!N:N,0),0)</f>
        <v>25638105.643716596</v>
      </c>
      <c r="S1099" s="25">
        <f t="shared" ca="1" si="1047"/>
        <v>64398819.366341524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38915785.269590981</v>
      </c>
      <c r="R1100" s="25">
        <f t="array" aca="1" ref="R1100" ca="1">INDEX('Lorri 401b'!L:L,MATCH('Retirement Calculator'!A1100,'Lorri 401b'!N:N,0),0)</f>
        <v>25728342.155425042</v>
      </c>
      <c r="S1100" s="25">
        <f t="shared" ca="1" si="1047"/>
        <v>64644127.425016023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39071502.948002726</v>
      </c>
      <c r="R1101" s="25">
        <f t="array" aca="1" ref="R1101" ca="1">INDEX('Lorri 401b'!L:L,MATCH('Retirement Calculator'!A1101,'Lorri 401b'!N:N,0),0)</f>
        <v>25818954.65259894</v>
      </c>
      <c r="S1101" s="25">
        <f t="shared" ca="1" si="1047"/>
        <v>64890457.600601666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39227869.450074516</v>
      </c>
      <c r="R1102" s="25">
        <f t="array" aca="1" ref="R1102" ca="1">INDEX('Lorri 401b'!L:L,MATCH('Retirement Calculator'!A1102,'Lorri 401b'!N:N,0),0)</f>
        <v>25909944.701844398</v>
      </c>
      <c r="S1102" s="25">
        <f t="shared" ca="1" si="1047"/>
        <v>65137814.151918918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39384887.479238279</v>
      </c>
      <c r="R1103" s="25">
        <f t="array" aca="1" ref="R1103" ca="1">INDEX('Lorri 401b'!L:L,MATCH('Retirement Calculator'!A1103,'Lorri 401b'!N:N,0),0)</f>
        <v>26001313.876295045</v>
      </c>
      <c r="S1103" s="25">
        <f t="shared" ca="1" si="1047"/>
        <v>65386201.355533324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39542559.750190221</v>
      </c>
      <c r="R1104" s="25">
        <f t="array" aca="1" ref="R1104" ca="1">INDEX('Lorri 401b'!L:L,MATCH('Retirement Calculator'!A1104,'Lorri 401b'!N:N,0),0)</f>
        <v>26093063.755639236</v>
      </c>
      <c r="S1104" s="25">
        <f t="shared" ca="1" si="1047"/>
        <v>65635623.505829453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39700888.988937795</v>
      </c>
      <c r="R1105" s="25">
        <f t="array" aca="1" ref="R1105" ca="1">INDEX('Lorri 401b'!L:L,MATCH('Retirement Calculator'!A1105,'Lorri 401b'!N:N,0),0)</f>
        <v>26185195.92614736</v>
      </c>
      <c r="S1105" s="25">
        <f t="shared" ca="1" si="1047"/>
        <v>65886084.915085152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39859877.932846822</v>
      </c>
      <c r="R1106" s="25">
        <f t="array" aca="1" ref="R1106" ca="1">INDEX('Lorri 401b'!L:L,MATCH('Retirement Calculator'!A1106,'Lorri 401b'!N:N,0),0)</f>
        <v>26277711.980699267</v>
      </c>
      <c r="S1106" s="25">
        <f t="shared" ca="1" si="1047"/>
        <v>66137589.913546085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40019529.330688797</v>
      </c>
      <c r="R1107" s="25">
        <f t="array" aca="1" ref="R1107" ca="1">INDEX('Lorri 401b'!L:L,MATCH('Retirement Calculator'!A1107,'Lorri 401b'!N:N,0),0)</f>
        <v>26370613.518811807</v>
      </c>
      <c r="S1107" s="25">
        <f t="shared" ca="1" si="1047"/>
        <v>66390142.849500604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40179845.94268845</v>
      </c>
      <c r="R1108" s="25">
        <f t="array" aca="1" ref="R1108" ca="1">INDEX('Lorri 401b'!L:L,MATCH('Retirement Calculator'!A1108,'Lorri 401b'!N:N,0),0)</f>
        <v>26463902.146666486</v>
      </c>
      <c r="S1108" s="25">
        <f t="shared" ca="1" si="1047"/>
        <v>66643748.089354932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40340830.540571436</v>
      </c>
      <c r="R1109" s="25">
        <f t="array" aca="1" ref="R1109" ca="1">INDEX('Lorri 401b'!L:L,MATCH('Retirement Calculator'!A1109,'Lorri 401b'!N:N,0),0)</f>
        <v>26557579.477137223</v>
      </c>
      <c r="S1109" s="25">
        <f t="shared" ca="1" si="1047"/>
        <v>66898410.017708659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40502485.907612264</v>
      </c>
      <c r="R1110" s="25">
        <f t="array" aca="1" ref="R1110" ca="1">INDEX('Lorri 401b'!L:L,MATCH('Retirement Calculator'!A1110,'Lorri 401b'!N:N,0),0)</f>
        <v>26651647.129818257</v>
      </c>
      <c r="S1110" s="25">
        <f t="shared" ca="1" si="1047"/>
        <v>67154133.037430525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40664814.838682428</v>
      </c>
      <c r="R1111" s="25">
        <f t="array" aca="1" ref="R1111" ca="1">INDEX('Lorri 401b'!L:L,MATCH('Retirement Calculator'!A1111,'Lorri 401b'!N:N,0),0)</f>
        <v>26746106.731052127</v>
      </c>
      <c r="S1111" s="25">
        <f t="shared" ca="1" si="1047"/>
        <v>67410921.569734558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40827820.140298724</v>
      </c>
      <c r="R1112" s="25">
        <f t="array" aca="1" ref="R1112" ca="1">INDEX('Lorri 401b'!L:L,MATCH('Retirement Calculator'!A1112,'Lorri 401b'!N:N,0),0)</f>
        <v>26840959.913957804</v>
      </c>
      <c r="S1112" s="25">
        <f t="shared" ca="1" si="1047"/>
        <v>67668780.054256529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40991504.630671754</v>
      </c>
      <c r="R1113" s="25">
        <f t="array" aca="1" ref="R1113" ca="1">INDEX('Lorri 401b'!L:L,MATCH('Retirement Calculator'!A1113,'Lorri 401b'!N:N,0),0)</f>
        <v>26936208.318458922</v>
      </c>
      <c r="S1113" s="25">
        <f t="shared" ca="1" si="1047"/>
        <v>67927712.949130684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41155871.139754668</v>
      </c>
      <c r="R1114" s="25">
        <f t="array" aca="1" ref="R1114" ca="1">INDEX('Lorri 401b'!L:L,MATCH('Retirement Calculator'!A1114,'Lorri 401b'!N:N,0),0)</f>
        <v>27031853.591312129</v>
      </c>
      <c r="S1114" s="25">
        <f t="shared" ca="1" si="1047"/>
        <v>68187724.731066793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41320922.509292096</v>
      </c>
      <c r="R1115" s="25">
        <f t="array" aca="1" ref="R1115" ca="1">INDEX('Lorri 401b'!L:L,MATCH('Retirement Calculator'!A1115,'Lorri 401b'!N:N,0),0)</f>
        <v>27127897.386135556</v>
      </c>
      <c r="S1115" s="25">
        <f t="shared" ca="1" si="1047"/>
        <v>68448819.895427644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41486661.592869259</v>
      </c>
      <c r="R1116" s="25">
        <f t="array" aca="1" ref="R1116" ca="1">INDEX('Lorri 401b'!L:L,MATCH('Retirement Calculator'!A1116,'Lorri 401b'!N:N,0),0)</f>
        <v>27224341.363437414</v>
      </c>
      <c r="S1116" s="25">
        <f t="shared" ca="1" si="1047"/>
        <v>68711002.956306666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41653091.255961329</v>
      </c>
      <c r="R1117" s="25">
        <f t="array" aca="1" ref="R1117" ca="1">INDEX('Lorri 401b'!L:L,MATCH('Retirement Calculator'!A1117,'Lorri 401b'!N:N,0),0)</f>
        <v>27321187.190644696</v>
      </c>
      <c r="S1117" s="25">
        <f t="shared" ca="1" si="1047"/>
        <v>68974278.446606025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41820214.375982948</v>
      </c>
      <c r="R1118" s="25">
        <f t="array" aca="1" ref="R1118" ca="1">INDEX('Lorri 401b'!L:L,MATCH('Retirement Calculator'!A1118,'Lorri 401b'!N:N,0),0)</f>
        <v>27418436.542132009</v>
      </c>
      <c r="S1118" s="25">
        <f t="shared" ca="1" si="1047"/>
        <v>69238650.91811496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41988033.842337996</v>
      </c>
      <c r="R1119" s="25">
        <f t="array" aca="1" ref="R1119" ca="1">INDEX('Lorri 401b'!L:L,MATCH('Retirement Calculator'!A1119,'Lorri 401b'!N:N,0),0)</f>
        <v>27516091.099250522</v>
      </c>
      <c r="S1119" s="25">
        <f t="shared" ca="1" si="1047"/>
        <v>69504124.941588521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42156552.556469522</v>
      </c>
      <c r="R1120" s="25">
        <f t="array" aca="1" ref="R1120" ca="1">INDEX('Lorri 401b'!L:L,MATCH('Retirement Calculator'!A1120,'Lorri 401b'!N:N,0),0)</f>
        <v>27614152.550357025</v>
      </c>
      <c r="S1120" s="25">
        <f t="shared" ca="1" si="1047"/>
        <v>69770705.106826544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42325773.431909926</v>
      </c>
      <c r="R1121" s="25">
        <f t="array" aca="1" ref="R1121" ca="1">INDEX('Lorri 401b'!L:L,MATCH('Retirement Calculator'!A1121,'Lorri 401b'!N:N,0),0)</f>
        <v>27712622.590843141</v>
      </c>
      <c r="S1121" s="25">
        <f t="shared" ca="1" si="1047"/>
        <v>70038396.02275306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42495699.394331336</v>
      </c>
      <c r="R1122" s="25">
        <f t="array" aca="1" ref="R1122" ca="1">INDEX('Lorri 401b'!L:L,MATCH('Retirement Calculator'!A1122,'Lorri 401b'!N:N,0),0)</f>
        <v>27811502.923164617</v>
      </c>
      <c r="S1122" s="25">
        <f t="shared" ca="1" si="1047"/>
        <v>70307202.317495957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42666333.381596163</v>
      </c>
      <c r="R1123" s="25">
        <f t="array" aca="1" ref="R1123" ca="1">INDEX('Lorri 401b'!L:L,MATCH('Retirement Calculator'!A1123,'Lorri 401b'!N:N,0),0)</f>
        <v>27910795.256870765</v>
      </c>
      <c r="S1123" s="25">
        <f t="shared" ca="1" si="1047"/>
        <v>70577128.638466924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42837678.343807928</v>
      </c>
      <c r="R1124" s="25">
        <f t="array" aca="1" ref="R1124" ca="1">INDEX('Lorri 401b'!L:L,MATCH('Retirement Calculator'!A1124,'Lorri 401b'!N:N,0),0)</f>
        <v>28010501.30863402</v>
      </c>
      <c r="S1124" s="25">
        <f t="shared" ca="1" si="1047"/>
        <v>70848179.652441949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43009737.24336224</v>
      </c>
      <c r="R1125" s="25">
        <f t="array" aca="1" ref="R1125" ca="1">INDEX('Lorri 401b'!L:L,MATCH('Retirement Calculator'!A1125,'Lorri 401b'!N:N,0),0)</f>
        <v>28110622.802279625</v>
      </c>
      <c r="S1125" s="25">
        <f t="shared" ca="1" si="1047"/>
        <v>71120360.045641869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43182513.054998033</v>
      </c>
      <c r="R1126" s="25">
        <f t="array" aca="1" ref="R1126" ca="1">INDEX('Lorri 401b'!L:L,MATCH('Retirement Calculator'!A1126,'Lorri 401b'!N:N,0),0)</f>
        <v>28211161.46881542</v>
      </c>
      <c r="S1126" s="25">
        <f t="shared" ca="1" si="1047"/>
        <v>71393674.523813456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43356008.765848972</v>
      </c>
      <c r="R1127" s="25">
        <f t="array" aca="1" ref="R1127" ca="1">INDEX('Lorri 401b'!L:L,MATCH('Retirement Calculator'!A1127,'Lorri 401b'!N:N,0),0)</f>
        <v>28312119.04646178</v>
      </c>
      <c r="S1127" s="25">
        <f t="shared" ca="1" si="1047"/>
        <v>71668127.812310755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43530227.375495128</v>
      </c>
      <c r="R1128" s="25">
        <f t="array" aca="1" ref="R1128" ca="1">INDEX('Lorri 401b'!L:L,MATCH('Retirement Calculator'!A1128,'Lorri 401b'!N:N,0),0)</f>
        <v>28413497.280681666</v>
      </c>
      <c r="S1128" s="25">
        <f t="shared" ca="1" si="1047"/>
        <v>71943724.656176791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43705171.89601481</v>
      </c>
      <c r="R1129" s="25">
        <f t="array" aca="1" ref="R1129" ca="1">INDEX('Lorri 401b'!L:L,MATCH('Retirement Calculator'!A1129,'Lorri 401b'!N:N,0),0)</f>
        <v>28515297.924210802</v>
      </c>
      <c r="S1129" s="25">
        <f t="shared" ca="1" si="1047"/>
        <v>72220469.820225611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43880845.352036655</v>
      </c>
      <c r="R1130" s="25">
        <f t="array" aca="1" ref="R1130" ca="1">INDEX('Lorri 401b'!L:L,MATCH('Retirement Calculator'!A1130,'Lorri 401b'!N:N,0),0)</f>
        <v>28617522.737087976</v>
      </c>
      <c r="S1130" s="25">
        <f t="shared" ca="1" si="1047"/>
        <v>72498368.089124635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44057250.780791923</v>
      </c>
      <c r="R1131" s="25">
        <f t="array" aca="1" ref="R1131" ca="1">INDEX('Lorri 401b'!L:L,MATCH('Retirement Calculator'!A1131,'Lorri 401b'!N:N,0),0)</f>
        <v>28720173.48668547</v>
      </c>
      <c r="S1131" s="25">
        <f t="shared" ca="1" si="1047"/>
        <v>72777424.267477393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44234391.232167006</v>
      </c>
      <c r="R1132" s="25">
        <f t="array" aca="1" ref="R1132" ca="1">INDEX('Lorri 401b'!L:L,MATCH('Retirement Calculator'!A1132,'Lorri 401b'!N:N,0),0)</f>
        <v>28823251.94773962</v>
      </c>
      <c r="S1132" s="25">
        <f t="shared" ca="1" si="1047"/>
        <v>73057643.179906622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44412269.768756151</v>
      </c>
      <c r="R1133" s="25">
        <f t="array" aca="1" ref="R1133" ca="1">INDEX('Lorri 401b'!L:L,MATCH('Retirement Calculator'!A1133,'Lorri 401b'!N:N,0),0)</f>
        <v>28926759.902381495</v>
      </c>
      <c r="S1133" s="25">
        <f t="shared" ca="1" si="1047"/>
        <v>73339029.671137646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44590889.465914421</v>
      </c>
      <c r="R1134" s="25">
        <f t="array" aca="1" ref="R1134" ca="1">INDEX('Lorri 401b'!L:L,MATCH('Retirement Calculator'!A1134,'Lorri 401b'!N:N,0),0)</f>
        <v>29030699.140167713</v>
      </c>
      <c r="S1134" s="25">
        <f t="shared" ca="1" si="1047"/>
        <v>73621588.606082141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44770253.411810845</v>
      </c>
      <c r="R1135" s="25">
        <f t="array" aca="1" ref="R1135" ca="1">INDEX('Lorri 401b'!L:L,MATCH('Retirement Calculator'!A1135,'Lorri 401b'!N:N,0),0)</f>
        <v>29135071.458111372</v>
      </c>
      <c r="S1135" s="25">
        <f t="shared" ca="1" si="1047"/>
        <v>73905324.869922221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44950364.707481839</v>
      </c>
      <c r="R1136" s="25">
        <f t="array" aca="1" ref="R1136" ca="1">INDEX('Lorri 401b'!L:L,MATCH('Retirement Calculator'!A1136,'Lorri 401b'!N:N,0),0)</f>
        <v>29239878.660713129</v>
      </c>
      <c r="S1136" s="25">
        <f t="shared" ca="1" si="1047"/>
        <v>74190243.368194968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45131226.466884792</v>
      </c>
      <c r="R1137" s="25">
        <f t="array" aca="1" ref="R1137" ca="1">INDEX('Lorri 401b'!L:L,MATCH('Retirement Calculator'!A1137,'Lorri 401b'!N:N,0),0)</f>
        <v>29345122.559992395</v>
      </c>
      <c r="S1137" s="25">
        <f t="shared" ca="1" si="1047"/>
        <v>74476349.026877195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45312841.816951931</v>
      </c>
      <c r="R1138" s="25">
        <f t="array" aca="1" ref="R1138" ca="1">INDEX('Lorri 401b'!L:L,MATCH('Retirement Calculator'!A1138,'Lorri 401b'!N:N,0),0)</f>
        <v>29450804.975518659</v>
      </c>
      <c r="S1138" s="25">
        <f t="shared" ca="1" si="1047"/>
        <v>74763646.792470589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45495213.897644348</v>
      </c>
      <c r="R1139" s="25">
        <f t="array" aca="1" ref="R1139" ca="1">INDEX('Lorri 401b'!L:L,MATCH('Retirement Calculator'!A1139,'Lorri 401b'!N:N,0),0)</f>
        <v>29556927.734442949</v>
      </c>
      <c r="S1139" s="25">
        <f t="shared" ca="1" si="1047"/>
        <v>75052141.63208729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45678345.862006314</v>
      </c>
      <c r="R1140" s="25">
        <f t="array" aca="1" ref="R1140" ca="1">INDEX('Lorri 401b'!L:L,MATCH('Retirement Calculator'!A1140,'Lorri 401b'!N:N,0),0)</f>
        <v>29663492.671529423</v>
      </c>
      <c r="S1140" s="25">
        <f t="shared" ca="1" si="1047"/>
        <v>75341838.533535734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45862240.876219787</v>
      </c>
      <c r="R1141" s="25">
        <f t="array" aca="1" ref="R1141" ca="1">INDEX('Lorri 401b'!L:L,MATCH('Retirement Calculator'!A1141,'Lorri 401b'!N:N,0),0)</f>
        <v>29770501.629187092</v>
      </c>
      <c r="S1141" s="25">
        <f t="shared" ca="1" si="1047"/>
        <v>75632742.505406886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46046902.119659148</v>
      </c>
      <c r="R1142" s="25">
        <f t="array" aca="1" ref="R1142" ca="1">INDEX('Lorri 401b'!L:L,MATCH('Retirement Calculator'!A1142,'Lorri 401b'!N:N,0),0)</f>
        <v>29877956.457501665</v>
      </c>
      <c r="S1142" s="25">
        <f t="shared" ca="1" si="1047"/>
        <v>75924858.577160805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46232332.784946173</v>
      </c>
      <c r="R1143" s="25">
        <f t="array" aca="1" ref="R1143" ca="1">INDEX('Lorri 401b'!L:L,MATCH('Retirement Calculator'!A1143,'Lorri 401b'!N:N,0),0)</f>
        <v>29985859.014267549</v>
      </c>
      <c r="S1143" s="25">
        <f t="shared" ca="1" si="1047"/>
        <v>76218191.799213722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46418536.078005232</v>
      </c>
      <c r="R1144" s="25">
        <f t="array" aca="1" ref="R1144" ca="1">INDEX('Lorri 401b'!L:L,MATCH('Retirement Calculator'!A1144,'Lorri 401b'!N:N,0),0)</f>
        <v>30094211.165019959</v>
      </c>
      <c r="S1144" s="25">
        <f t="shared" ca="1" si="1047"/>
        <v>76512747.243025184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46605515.218118705</v>
      </c>
      <c r="R1145" s="25">
        <f t="array" aca="1" ref="R1145" ca="1">INDEX('Lorri 401b'!L:L,MATCH('Retirement Calculator'!A1145,'Lorri 401b'!N:N,0),0)</f>
        <v>30203014.783067171</v>
      </c>
      <c r="S1145" s="25">
        <f t="shared" ca="1" si="1047"/>
        <v>76808530.001185879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46793273.437982649</v>
      </c>
      <c r="R1146" s="25">
        <f t="array" aca="1" ref="R1146" ca="1">INDEX('Lorri 401b'!L:L,MATCH('Retirement Calculator'!A1146,'Lorri 401b'!N:N,0),0)</f>
        <v>30312271.749522913</v>
      </c>
      <c r="S1146" s="25">
        <f t="shared" ca="1" si="1047"/>
        <v>77105545.187505558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46981813.983762689</v>
      </c>
      <c r="R1147" s="25">
        <f t="array" aca="1" ref="R1147" ca="1">INDEX('Lorri 401b'!L:L,MATCH('Retirement Calculator'!A1147,'Lorri 401b'!N:N,0),0)</f>
        <v>30421983.953338888</v>
      </c>
      <c r="S1147" s="25">
        <f t="shared" ca="1" si="1047"/>
        <v>77403797.937101573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47171140.115150146</v>
      </c>
      <c r="R1148" s="25">
        <f t="array" aca="1" ref="R1148" ca="1">INDEX('Lorri 401b'!L:L,MATCH('Retirement Calculator'!A1148,'Lorri 401b'!N:N,0),0)</f>
        <v>30532153.291337427</v>
      </c>
      <c r="S1148" s="25">
        <f t="shared" ca="1" si="1047"/>
        <v>77703293.406487569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47361255.105418384</v>
      </c>
      <c r="R1149" s="25">
        <f t="array" aca="1" ref="R1149" ca="1">INDEX('Lorri 401b'!L:L,MATCH('Retirement Calculator'!A1149,'Lorri 401b'!N:N,0),0)</f>
        <v>30642781.668244295</v>
      </c>
      <c r="S1149" s="25">
        <f t="shared" ca="1" si="1047"/>
        <v>78004036.773662686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47552162.241479412</v>
      </c>
      <c r="R1150" s="25">
        <f t="array" aca="1" ref="R1150" ca="1">INDEX('Lorri 401b'!L:L,MATCH('Retirement Calculator'!A1150,'Lorri 401b'!N:N,0),0)</f>
        <v>30753870.996721607</v>
      </c>
      <c r="S1150" s="25">
        <f t="shared" ca="1" si="1047"/>
        <v>78306033.238201022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47743864.823940694</v>
      </c>
      <c r="R1151" s="25">
        <f t="array" aca="1" ref="R1151" ca="1">INDEX('Lorri 401b'!L:L,MATCH('Retirement Calculator'!A1151,'Lorri 401b'!N:N,0),0)</f>
        <v>30865423.197400909</v>
      </c>
      <c r="S1151" s="25">
        <f t="shared" ca="1" si="1047"/>
        <v>78609288.021341607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47936366.167162232</v>
      </c>
      <c r="R1152" s="25">
        <f t="array" aca="1" ref="R1152" ca="1">INDEX('Lorri 401b'!L:L,MATCH('Retirement Calculator'!A1152,'Lorri 401b'!N:N,0),0)</f>
        <v>30977440.198916376</v>
      </c>
      <c r="S1152" s="25">
        <f t="shared" ca="1" si="1047"/>
        <v>78913806.366078615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48129669.599313855</v>
      </c>
      <c r="R1153" s="25">
        <f t="array" aca="1" ref="R1153" ca="1">INDEX('Lorri 401b'!L:L,MATCH('Retirement Calculator'!A1153,'Lorri 401b'!N:N,0),0)</f>
        <v>31089923.937938154</v>
      </c>
      <c r="S1153" s="25">
        <f t="shared" ca="1" si="1047"/>
        <v>79219593.537252009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48323778.462432779</v>
      </c>
      <c r="R1154" s="25">
        <f t="array" aca="1" ref="R1154" ca="1">INDEX('Lorri 401b'!L:L,MATCH('Retirement Calculator'!A1154,'Lorri 401b'!N:N,0),0)</f>
        <v>31202876.359205857</v>
      </c>
      <c r="S1154" s="25">
        <f t="shared" ca="1" si="1047"/>
        <v>79526654.821638644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48518696.112481363</v>
      </c>
      <c r="R1155" s="25">
        <f t="array" aca="1" ref="R1155" ca="1">INDEX('Lorri 401b'!L:L,MATCH('Retirement Calculator'!A1155,'Lorri 401b'!N:N,0),0)</f>
        <v>31316299.415562175</v>
      </c>
      <c r="S1155" s="25">
        <f t="shared" ca="1" si="1047"/>
        <v>79834995.528043538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48714425.919405147</v>
      </c>
      <c r="R1156" s="25">
        <f t="array" aca="1" ref="R1156" ca="1">INDEX('Lorri 401b'!L:L,MATCH('Retirement Calculator'!A1156,'Lorri 401b'!N:N,0),0)</f>
        <v>31430195.067986645</v>
      </c>
      <c r="S1156" s="25">
        <f t="shared" ca="1" si="1047"/>
        <v>80144620.9873918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48910971.267191119</v>
      </c>
      <c r="R1157" s="25">
        <f t="array" aca="1" ref="R1157" ca="1">INDEX('Lorri 401b'!L:L,MATCH('Retirement Calculator'!A1157,'Lorri 401b'!N:N,0),0)</f>
        <v>31544565.285629552</v>
      </c>
      <c r="S1157" s="25">
        <f t="shared" ca="1" si="1047"/>
        <v>80455536.552820668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49108335.5539262</v>
      </c>
      <c r="R1158" s="25">
        <f t="array" aca="1" ref="R1158" ca="1">INDEX('Lorri 401b'!L:L,MATCH('Retirement Calculator'!A1158,'Lorri 401b'!N:N,0),0)</f>
        <v>31659412.045845971</v>
      </c>
      <c r="S1158" s="25">
        <f t="shared" ca="1" si="1047"/>
        <v>80767747.59977217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49306522.191856004</v>
      </c>
      <c r="R1159" s="25">
        <f t="array" aca="1" ref="R1159" ca="1">INDEX('Lorri 401b'!L:L,MATCH('Retirement Calculator'!A1159,'Lorri 401b'!N:N,0),0)</f>
        <v>31774737.334229957</v>
      </c>
      <c r="S1159" s="25">
        <f t="shared" ca="1" si="1047"/>
        <v>81081259.526085958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49505534.607443854</v>
      </c>
      <c r="R1160" s="25">
        <f t="array" aca="1" ref="R1160" ca="1">INDEX('Lorri 401b'!L:L,MATCH('Retirement Calculator'!A1160,'Lorri 401b'!N:N,0),0)</f>
        <v>31890543.144648876</v>
      </c>
      <c r="S1160" s="25">
        <f t="shared" ca="1" si="1047"/>
        <v>81396077.752092734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49705376.241429985</v>
      </c>
      <c r="R1161" s="25">
        <f t="array" aca="1" ref="R1161" ca="1">INDEX('Lorri 401b'!L:L,MATCH('Retirement Calculator'!A1161,'Lorri 401b'!N:N,0),0)</f>
        <v>32006831.479277875</v>
      </c>
      <c r="S1161" s="25">
        <f t="shared" ca="1" si="1047"/>
        <v>81712207.720707864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49906050.54889106</v>
      </c>
      <c r="R1162" s="25">
        <f t="array" aca="1" ref="R1162" ca="1">INDEX('Lorri 401b'!L:L,MATCH('Retirement Calculator'!A1162,'Lorri 401b'!N:N,0),0)</f>
        <v>32123604.348634493</v>
      </c>
      <c r="S1162" s="25">
        <f t="shared" ca="1" si="1047"/>
        <v>82029654.897525549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50107560.999299891</v>
      </c>
      <c r="R1163" s="25">
        <f t="array" aca="1" ref="R1163" ca="1">INDEX('Lorri 401b'!L:L,MATCH('Retirement Calculator'!A1163,'Lorri 401b'!N:N,0),0)</f>
        <v>32240863.77161343</v>
      </c>
      <c r="S1163" s="25">
        <f t="shared" ca="1" si="1047"/>
        <v>82348424.770913318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50309911.076585419</v>
      </c>
      <c r="R1164" s="25">
        <f t="array" aca="1" ref="R1164" ca="1">INDEX('Lorri 401b'!L:L,MATCH('Retirement Calculator'!A1164,'Lorri 401b'!N:N,0),0)</f>
        <v>32358611.775521446</v>
      </c>
      <c r="S1164" s="25">
        <f t="shared" ca="1" si="1047"/>
        <v>82668522.852106869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50513104.279192977</v>
      </c>
      <c r="R1165" s="25">
        <f t="array" aca="1" ref="R1165" ca="1">INDEX('Lorri 401b'!L:L,MATCH('Retirement Calculator'!A1165,'Lorri 401b'!N:N,0),0)</f>
        <v>32476850.396112412</v>
      </c>
      <c r="S1165" s="25">
        <f t="shared" ca="1" si="1047"/>
        <v>82989954.675305396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50717144.120144732</v>
      </c>
      <c r="R1166" s="25">
        <f t="array" aca="1" ref="R1166" ca="1">INDEX('Lorri 401b'!L:L,MATCH('Retirement Calculator'!A1166,'Lorri 401b'!N:N,0),0)</f>
        <v>32595581.677622508</v>
      </c>
      <c r="S1166" s="25">
        <f t="shared" ca="1" si="1047"/>
        <v>83312725.797767237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50922034.127100453</v>
      </c>
      <c r="R1167" s="25">
        <f t="array" aca="1" ref="R1167" ca="1">INDEX('Lorri 401b'!L:L,MATCH('Retirement Calculator'!A1167,'Lorri 401b'!N:N,0),0)</f>
        <v>32714807.672805563</v>
      </c>
      <c r="S1167" s="25">
        <f t="shared" ca="1" si="1047"/>
        <v>83636841.799906015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51127777.842418484</v>
      </c>
      <c r="R1168" s="25">
        <f t="array" aca="1" ref="R1168" ca="1">INDEX('Lorri 401b'!L:L,MATCH('Retirement Calculator'!A1168,'Lorri 401b'!N:N,0),0)</f>
        <v>32834530.442968547</v>
      </c>
      <c r="S1168" s="25">
        <f t="shared" ca="1" si="1047"/>
        <v>83962308.285387039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51334378.823217012</v>
      </c>
      <c r="R1169" s="25">
        <f t="array" aca="1" ref="R1169" ca="1">INDEX('Lorri 401b'!L:L,MATCH('Retirement Calculator'!A1169,'Lorri 401b'!N:N,0),0)</f>
        <v>32954752.05800721</v>
      </c>
      <c r="S1169" s="25">
        <f t="shared" ca="1" si="1047"/>
        <v>84289130.881224215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51541840.641435534</v>
      </c>
      <c r="R1170" s="25">
        <f t="array" aca="1" ref="R1170" ca="1">INDEX('Lorri 401b'!L:L,MATCH('Retirement Calculator'!A1170,'Lorri 401b'!N:N,0),0)</f>
        <v>33075474.596441869</v>
      </c>
      <c r="S1170" s="25">
        <f t="shared" ca="1" si="1047"/>
        <v>84617315.237877399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51750166.883896634</v>
      </c>
      <c r="R1171" s="25">
        <f t="array" aca="1" ref="R1171" ca="1">INDEX('Lorri 401b'!L:L,MATCH('Retirement Calculator'!A1171,'Lorri 401b'!N:N,0),0)</f>
        <v>33196700.145453338</v>
      </c>
      <c r="S1171" s="25">
        <f t="shared" ca="1" si="1047"/>
        <v>84946867.029349968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609</v>
      </c>
      <c r="C1" s="349" t="s">
        <v>610</v>
      </c>
      <c r="D1" s="410" t="s">
        <v>611</v>
      </c>
      <c r="E1" s="410" t="s">
        <v>612</v>
      </c>
      <c r="F1" s="410" t="s">
        <v>613</v>
      </c>
      <c r="G1" s="410" t="s">
        <v>614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15.860273972602739</v>
      </c>
      <c r="R1" s="411"/>
      <c r="S1" s="411"/>
      <c r="T1" s="411"/>
      <c r="U1" s="411"/>
      <c r="V1" s="412">
        <f ca="1">(TODAY()-B16)/365</f>
        <v>16.356164383561644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18.610958904109587</v>
      </c>
      <c r="B2" s="349">
        <v>39356</v>
      </c>
      <c r="C2" s="349">
        <f ca="1">TODAY()</f>
        <v>46149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0.1117851197719574</v>
      </c>
      <c r="G2" s="413">
        <f ca="1">(72/(F2*100))</f>
        <v>6.440928823700383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0.1117851197719574</v>
      </c>
      <c r="E4" s="411"/>
      <c r="F4" s="307"/>
      <c r="G4" s="307"/>
      <c r="H4" s="307"/>
      <c r="I4" s="411"/>
      <c r="J4" s="307">
        <f ca="1">XIRR(H8:H82,B8:B82)</f>
        <v>0.11329426169395448</v>
      </c>
      <c r="K4" s="307"/>
      <c r="L4" s="307"/>
      <c r="M4" s="307"/>
      <c r="N4" s="411"/>
      <c r="O4" s="307">
        <f ca="1">XIRR(L7:L82,B7:B82)</f>
        <v>0.11034635901451112</v>
      </c>
      <c r="P4" s="307"/>
      <c r="Q4" s="307"/>
      <c r="R4" s="411"/>
      <c r="S4" s="411"/>
      <c r="T4" s="307">
        <f ca="1">XIRR(Q18:Q82,B18:B82)</f>
        <v>0.11071024537086488</v>
      </c>
      <c r="U4" s="307"/>
      <c r="V4" s="307"/>
      <c r="W4" s="307"/>
      <c r="X4" s="411"/>
      <c r="Y4" s="307">
        <f ca="1">XIRR(V16:V82,B16:B82)</f>
        <v>0.11134721636772157</v>
      </c>
      <c r="Z4" s="307"/>
    </row>
    <row r="5" spans="1:26" ht="11.25" customHeight="1" x14ac:dyDescent="0.3">
      <c r="A5" s="415"/>
      <c r="B5" s="306"/>
      <c r="C5" s="306"/>
      <c r="D5" s="556" t="s">
        <v>615</v>
      </c>
      <c r="E5" s="552"/>
      <c r="F5" s="552"/>
      <c r="G5" s="537"/>
      <c r="H5" s="557" t="s">
        <v>616</v>
      </c>
      <c r="I5" s="552"/>
      <c r="J5" s="552"/>
      <c r="K5" s="537"/>
      <c r="L5" s="558" t="s">
        <v>617</v>
      </c>
      <c r="M5" s="552"/>
      <c r="N5" s="552"/>
      <c r="O5" s="552"/>
      <c r="P5" s="537"/>
      <c r="Q5" s="557" t="s">
        <v>618</v>
      </c>
      <c r="R5" s="552"/>
      <c r="S5" s="552"/>
      <c r="T5" s="552"/>
      <c r="U5" s="537"/>
      <c r="V5" s="558" t="s">
        <v>619</v>
      </c>
      <c r="W5" s="552"/>
      <c r="X5" s="552"/>
      <c r="Y5" s="552"/>
      <c r="Z5" s="537"/>
    </row>
    <row r="6" spans="1:26" ht="11.25" customHeight="1" x14ac:dyDescent="0.3">
      <c r="A6" s="418" t="s">
        <v>620</v>
      </c>
      <c r="B6" s="418">
        <f ca="1">MAX(A:A)</f>
        <v>75</v>
      </c>
      <c r="C6" s="416"/>
      <c r="D6" s="349" t="s">
        <v>621</v>
      </c>
      <c r="E6" s="296" t="s">
        <v>622</v>
      </c>
      <c r="F6" s="296" t="s">
        <v>623</v>
      </c>
      <c r="G6" s="296" t="s">
        <v>624</v>
      </c>
      <c r="H6" s="419" t="s">
        <v>621</v>
      </c>
      <c r="I6" s="419" t="s">
        <v>622</v>
      </c>
      <c r="J6" s="419" t="s">
        <v>623</v>
      </c>
      <c r="K6" s="419" t="s">
        <v>624</v>
      </c>
      <c r="L6" s="420" t="s">
        <v>621</v>
      </c>
      <c r="M6" s="420" t="s">
        <v>625</v>
      </c>
      <c r="N6" s="420" t="s">
        <v>622</v>
      </c>
      <c r="O6" s="420" t="s">
        <v>623</v>
      </c>
      <c r="P6" s="420" t="s">
        <v>624</v>
      </c>
      <c r="Q6" s="419" t="s">
        <v>626</v>
      </c>
      <c r="R6" s="419" t="s">
        <v>627</v>
      </c>
      <c r="S6" s="419" t="s">
        <v>628</v>
      </c>
      <c r="T6" s="419" t="s">
        <v>623</v>
      </c>
      <c r="U6" s="419" t="s">
        <v>624</v>
      </c>
      <c r="V6" s="420" t="s">
        <v>629</v>
      </c>
      <c r="W6" s="420" t="s">
        <v>627</v>
      </c>
      <c r="X6" s="420" t="s">
        <v>622</v>
      </c>
      <c r="Y6" s="420" t="s">
        <v>623</v>
      </c>
      <c r="Z6" s="420" t="s">
        <v>624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46149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630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631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632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633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634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635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636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637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638</v>
      </c>
      <c r="C1" s="441">
        <f ca="1">TODAY()</f>
        <v>46149</v>
      </c>
      <c r="D1" s="559" t="s">
        <v>639</v>
      </c>
      <c r="E1" s="537"/>
      <c r="F1" s="559" t="s">
        <v>640</v>
      </c>
      <c r="G1" s="537"/>
      <c r="H1" s="559" t="s">
        <v>641</v>
      </c>
      <c r="I1" s="537"/>
      <c r="J1" s="559" t="s">
        <v>642</v>
      </c>
      <c r="K1" s="537"/>
      <c r="L1" s="442"/>
      <c r="M1" s="442"/>
      <c r="N1" s="443">
        <f>R1/Q1</f>
        <v>0.2043592007550798</v>
      </c>
      <c r="O1" s="560" t="s">
        <v>643</v>
      </c>
      <c r="P1" s="546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644</v>
      </c>
      <c r="C2" s="441">
        <f>'Retirement Calculator'!D6</f>
        <v>51288</v>
      </c>
      <c r="D2" s="446" t="s">
        <v>565</v>
      </c>
      <c r="E2" s="447">
        <f>B13</f>
        <v>104249.60000000001</v>
      </c>
      <c r="F2" s="446" t="s">
        <v>565</v>
      </c>
      <c r="G2" s="447">
        <f>C13</f>
        <v>18000</v>
      </c>
      <c r="H2" s="446" t="s">
        <v>565</v>
      </c>
      <c r="I2" s="447">
        <f>D13</f>
        <v>162500</v>
      </c>
      <c r="J2" s="446" t="s">
        <v>565</v>
      </c>
      <c r="K2" s="447">
        <f>I2</f>
        <v>162500</v>
      </c>
      <c r="L2" s="442"/>
      <c r="M2" s="442"/>
      <c r="N2" s="448" t="s">
        <v>579</v>
      </c>
      <c r="O2" s="449" t="s">
        <v>645</v>
      </c>
      <c r="P2" s="449" t="s">
        <v>646</v>
      </c>
      <c r="Q2" s="450" t="s">
        <v>647</v>
      </c>
      <c r="R2" s="451" t="s">
        <v>648</v>
      </c>
    </row>
    <row r="3" spans="2:18" ht="11.25" customHeight="1" x14ac:dyDescent="0.3">
      <c r="B3" s="440" t="s">
        <v>649</v>
      </c>
      <c r="C3" s="449">
        <f ca="1">(C2-C1)/365.25</f>
        <v>14.069815195071868</v>
      </c>
      <c r="D3" s="440" t="s">
        <v>650</v>
      </c>
      <c r="E3" s="452">
        <f ca="1">'TSP-401K'!J4</f>
        <v>0.11329426169395448</v>
      </c>
      <c r="F3" s="440" t="s">
        <v>650</v>
      </c>
      <c r="G3" s="452">
        <f ca="1">'TSP-401K'!O4</f>
        <v>0.11034635901451112</v>
      </c>
      <c r="H3" s="440" t="s">
        <v>650</v>
      </c>
      <c r="I3" s="452">
        <f ca="1">'TSP-401K'!T4</f>
        <v>0.11071024537086488</v>
      </c>
      <c r="J3" s="440" t="s">
        <v>650</v>
      </c>
      <c r="K3" s="452">
        <f ca="1">'TSP-401K'!Y4</f>
        <v>0.11134721636772157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651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652</v>
      </c>
      <c r="C5" s="449">
        <f ca="1">(C4-C1)/365.25</f>
        <v>14.069815195071868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653</v>
      </c>
      <c r="C6" s="456">
        <f>E6+G6+I6+K6</f>
        <v>1063118.3599999999</v>
      </c>
      <c r="D6" s="440" t="s">
        <v>654</v>
      </c>
      <c r="E6" s="456">
        <f>'TSP-401K'!H82*-1</f>
        <v>416706.47999999992</v>
      </c>
      <c r="F6" s="440" t="s">
        <v>654</v>
      </c>
      <c r="G6" s="456">
        <f>'TSP-401K'!L82*-1</f>
        <v>133805.42999999996</v>
      </c>
      <c r="H6" s="440" t="s">
        <v>654</v>
      </c>
      <c r="I6" s="456">
        <f>'TSP-401K'!Q82*-1</f>
        <v>392470.39999999991</v>
      </c>
      <c r="J6" s="440" t="s">
        <v>654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655</v>
      </c>
      <c r="C8" s="456">
        <f ca="1">E8+G8+I8+K8</f>
        <v>6378443.3297393806</v>
      </c>
      <c r="D8" s="440" t="s">
        <v>656</v>
      </c>
      <c r="E8" s="456">
        <f ca="1">FV(E3/26,C3*26,-(E2*0.1)/26,-E6,1)</f>
        <v>2405613.6692174114</v>
      </c>
      <c r="F8" s="440" t="s">
        <v>656</v>
      </c>
      <c r="G8" s="456">
        <f ca="1">FV(G3/12,12*C3,-(G2*0.1)/12,-G6,1)</f>
        <v>688311.21628485597</v>
      </c>
      <c r="H8" s="440" t="s">
        <v>656</v>
      </c>
      <c r="I8" s="456">
        <f ca="1">FV(I3/24,C5*24,-(I2*0.1)/24,-I6,1)</f>
        <v>2406821.6616170956</v>
      </c>
      <c r="J8" s="440" t="s">
        <v>656</v>
      </c>
      <c r="K8" s="456">
        <f ca="1">FV(K3/24,C5*24,-(K2*0.055)/24,-K6,1)</f>
        <v>877696.78262001742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657</v>
      </c>
      <c r="C12" s="457" t="s">
        <v>581</v>
      </c>
      <c r="D12" s="457" t="s">
        <v>658</v>
      </c>
      <c r="E12" s="465" t="s">
        <v>659</v>
      </c>
      <c r="F12" s="455"/>
      <c r="G12" s="457"/>
      <c r="H12" s="442"/>
      <c r="I12" s="457" t="s">
        <v>568</v>
      </c>
      <c r="J12" s="457" t="s">
        <v>569</v>
      </c>
      <c r="K12" s="457" t="s">
        <v>570</v>
      </c>
      <c r="L12" s="457" t="s">
        <v>571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660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661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662</v>
      </c>
      <c r="C16" s="466" t="s">
        <v>663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664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665</v>
      </c>
      <c r="C21" s="466" t="s">
        <v>666</v>
      </c>
      <c r="D21" s="466" t="s">
        <v>667</v>
      </c>
      <c r="E21" s="468" t="s">
        <v>668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669</v>
      </c>
      <c r="C23" s="457" t="s">
        <v>670</v>
      </c>
      <c r="D23" s="457" t="s">
        <v>671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664</v>
      </c>
      <c r="C28" s="466" t="s">
        <v>672</v>
      </c>
      <c r="D28" s="466" t="s">
        <v>673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Retirement'!E8+'Combined Retirement'!G8</f>
        <v>3093924.8855022676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675</v>
      </c>
      <c r="B2" s="471">
        <v>0.05</v>
      </c>
      <c r="C2" s="457" t="s">
        <v>676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42" t="s">
        <v>609</v>
      </c>
    </row>
    <row r="8" spans="1:14" ht="11.25" customHeight="1" x14ac:dyDescent="0.3">
      <c r="A8" s="470">
        <v>1</v>
      </c>
      <c r="B8" s="458">
        <f ca="1">B1</f>
        <v>3093924.8855022676</v>
      </c>
      <c r="C8" s="458">
        <f t="shared" ref="C8:C136" si="0">SUMIF(G:G,A8,J:J)</f>
        <v>311614.02246283577</v>
      </c>
      <c r="D8" s="458">
        <f ca="1">SUMIF(G:G,1,K:K)</f>
        <v>149721.23186048149</v>
      </c>
      <c r="E8" s="458">
        <f t="shared" ref="E8:E136" ca="1" si="1">B8-C8+D8</f>
        <v>2932032.0948999138</v>
      </c>
      <c r="F8" s="442"/>
      <c r="G8" s="470">
        <v>1</v>
      </c>
      <c r="H8" s="470">
        <v>1</v>
      </c>
      <c r="I8" s="455">
        <f ca="1">B1</f>
        <v>3093924.8855022676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12783.15437623763</v>
      </c>
      <c r="L8" s="455">
        <f t="shared" ref="L8:L262" ca="1" si="3">I8-J8+K8</f>
        <v>3080740.2046732688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2932032.0948999138</v>
      </c>
      <c r="C9" s="458">
        <f t="shared" si="0"/>
        <v>311614.02246283577</v>
      </c>
      <c r="D9" s="458">
        <f ca="1">SUMIF(G:G,2,K:K)</f>
        <v>141438.48943989494</v>
      </c>
      <c r="E9" s="458">
        <f t="shared" ca="1" si="1"/>
        <v>2761856.5618769727</v>
      </c>
      <c r="F9" s="442"/>
      <c r="G9" s="470">
        <v>1</v>
      </c>
      <c r="H9" s="470">
        <v>2</v>
      </c>
      <c r="I9" s="455">
        <f t="shared" ref="I9:I263" ca="1" si="5">L8</f>
        <v>3080740.2046732688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12728.218206116802</v>
      </c>
      <c r="L9" s="455">
        <f t="shared" ca="1" si="3"/>
        <v>3067500.5876741493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2761856.5618769727</v>
      </c>
      <c r="C10" s="458">
        <f t="shared" si="0"/>
        <v>311614.02246283577</v>
      </c>
      <c r="D10" s="458">
        <f ca="1">SUMIF(G:G,3,K:K)</f>
        <v>132731.98619740564</v>
      </c>
      <c r="E10" s="458">
        <f t="shared" ca="1" si="1"/>
        <v>2582974.5256115422</v>
      </c>
      <c r="F10" s="442"/>
      <c r="G10" s="470">
        <v>1</v>
      </c>
      <c r="H10" s="470">
        <v>3</v>
      </c>
      <c r="I10" s="455">
        <f t="shared" ca="1" si="5"/>
        <v>3067500.5876741493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12673.053135287137</v>
      </c>
      <c r="L10" s="455">
        <f t="shared" ca="1" si="3"/>
        <v>3054205.8056041999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2582974.5256115422</v>
      </c>
      <c r="C11" s="458">
        <f t="shared" si="0"/>
        <v>307876.02246283577</v>
      </c>
      <c r="D11" s="458">
        <f ca="1">SUMIF(G:G,4,K:K)</f>
        <v>123634.93436542302</v>
      </c>
      <c r="E11" s="458">
        <f t="shared" ca="1" si="1"/>
        <v>2398733.4375141296</v>
      </c>
      <c r="F11" s="442"/>
      <c r="G11" s="470">
        <v>1</v>
      </c>
      <c r="H11" s="470">
        <v>4</v>
      </c>
      <c r="I11" s="455">
        <f t="shared" ca="1" si="5"/>
        <v>3054205.8056041999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12617.658209995681</v>
      </c>
      <c r="L11" s="455">
        <f t="shared" ca="1" si="3"/>
        <v>3040855.6286089593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2398733.4375141296</v>
      </c>
      <c r="C12" s="458">
        <f t="shared" si="0"/>
        <v>304138.02246283571</v>
      </c>
      <c r="D12" s="458">
        <f ca="1">SUMIF(G:G,5,K:K)</f>
        <v>114359.51882391493</v>
      </c>
      <c r="E12" s="458">
        <f t="shared" ca="1" si="1"/>
        <v>2208954.9338752087</v>
      </c>
      <c r="F12" s="442"/>
      <c r="G12" s="470">
        <v>1</v>
      </c>
      <c r="H12" s="470">
        <v>5</v>
      </c>
      <c r="I12" s="455">
        <f t="shared" ca="1" si="5"/>
        <v>3040855.6286089593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12562.032472515511</v>
      </c>
      <c r="L12" s="455">
        <f t="shared" ca="1" si="3"/>
        <v>3027449.8258762383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2208954.9338752087</v>
      </c>
      <c r="C13" s="458">
        <f t="shared" si="0"/>
        <v>212818.04673484879</v>
      </c>
      <c r="D13" s="458">
        <f ca="1">SUMIF(G:G,6,K:K)</f>
        <v>105797.95161292865</v>
      </c>
      <c r="E13" s="458">
        <f t="shared" ca="1" si="1"/>
        <v>2101934.8387532886</v>
      </c>
      <c r="F13" s="442"/>
      <c r="G13" s="470">
        <v>1</v>
      </c>
      <c r="H13" s="470">
        <v>6</v>
      </c>
      <c r="I13" s="455">
        <f t="shared" ca="1" si="5"/>
        <v>3027449.8258762383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12506.174961129174</v>
      </c>
      <c r="L13" s="455">
        <f t="shared" ca="1" si="3"/>
        <v>3013988.165632131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2101934.8387532886</v>
      </c>
      <c r="C14" s="458">
        <f t="shared" si="0"/>
        <v>84970.080715667049</v>
      </c>
      <c r="D14" s="458">
        <f ca="1">SUMIF(G:G,7,K:K)</f>
        <v>105202.17522241983</v>
      </c>
      <c r="E14" s="458">
        <f t="shared" ca="1" si="1"/>
        <v>2122166.9332600413</v>
      </c>
      <c r="F14" s="442"/>
      <c r="G14" s="470">
        <v>1</v>
      </c>
      <c r="H14" s="470">
        <v>7</v>
      </c>
      <c r="I14" s="455">
        <f t="shared" ca="1" si="5"/>
        <v>3013988.165632131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12450.08471011206</v>
      </c>
      <c r="L14" s="455">
        <f t="shared" ca="1" si="3"/>
        <v>3000470.4151370064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2122166.9332600413</v>
      </c>
      <c r="C15" s="458">
        <f t="shared" si="0"/>
        <v>84970.080715667049</v>
      </c>
      <c r="D15" s="458">
        <f ca="1">SUMIF(G:G,8,K:K)</f>
        <v>106237.28757550786</v>
      </c>
      <c r="E15" s="458">
        <f t="shared" ca="1" si="1"/>
        <v>2143434.1401198823</v>
      </c>
      <c r="F15" s="442"/>
      <c r="G15" s="470">
        <v>1</v>
      </c>
      <c r="H15" s="470">
        <v>8</v>
      </c>
      <c r="I15" s="455">
        <f t="shared" ca="1" si="5"/>
        <v>3000470.4151370064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12393.760749715708</v>
      </c>
      <c r="L15" s="455">
        <f t="shared" ca="1" si="3"/>
        <v>2986896.3406814858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2143434.1401198823</v>
      </c>
      <c r="C16" s="458">
        <f t="shared" si="0"/>
        <v>77532.985115667063</v>
      </c>
      <c r="D16" s="458">
        <f ca="1">SUMIF(G:G,9,K:K)</f>
        <v>107513.89232744</v>
      </c>
      <c r="E16" s="458">
        <f t="shared" ca="1" si="1"/>
        <v>2173415.0473316554</v>
      </c>
      <c r="F16" s="442"/>
      <c r="G16" s="470">
        <v>1</v>
      </c>
      <c r="H16" s="470">
        <v>9</v>
      </c>
      <c r="I16" s="455">
        <f t="shared" ca="1" si="5"/>
        <v>2986896.3406814858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12337.202106151039</v>
      </c>
      <c r="L16" s="455">
        <f t="shared" ca="1" si="3"/>
        <v>2973265.7075824006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2173415.0473316554</v>
      </c>
      <c r="C17" s="458">
        <f t="shared" si="0"/>
        <v>76856.885515667076</v>
      </c>
      <c r="D17" s="458">
        <f ca="1">SUMIF(G:G,10,K:K)</f>
        <v>109082.36297930339</v>
      </c>
      <c r="E17" s="458">
        <f t="shared" ca="1" si="1"/>
        <v>2205640.5247952919</v>
      </c>
      <c r="F17" s="442"/>
      <c r="G17" s="470">
        <v>1</v>
      </c>
      <c r="H17" s="470">
        <v>10</v>
      </c>
      <c r="I17" s="455">
        <f t="shared" ca="1" si="5"/>
        <v>2973265.7075824006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12280.407801571517</v>
      </c>
      <c r="L17" s="455">
        <f t="shared" ca="1" si="3"/>
        <v>2959578.2801787355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2205640.5247952919</v>
      </c>
      <c r="C18" s="458">
        <f t="shared" si="0"/>
        <v>76856.885515667076</v>
      </c>
      <c r="D18" s="458">
        <f ca="1">SUMIF(G:G,11,K:K)</f>
        <v>110731.07956648791</v>
      </c>
      <c r="E18" s="458">
        <f t="shared" ca="1" si="1"/>
        <v>2239514.718846113</v>
      </c>
      <c r="F18" s="442"/>
      <c r="G18" s="470">
        <v>1</v>
      </c>
      <c r="H18" s="470">
        <v>11</v>
      </c>
      <c r="I18" s="455">
        <f t="shared" ca="1" si="5"/>
        <v>2959578.2801787355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12223.376854056245</v>
      </c>
      <c r="L18" s="455">
        <f t="shared" ca="1" si="3"/>
        <v>2945833.8218275551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2239514.718846113</v>
      </c>
      <c r="C19" s="458">
        <f t="shared" si="0"/>
        <v>76856.885515667076</v>
      </c>
      <c r="D19" s="458">
        <f ca="1">SUMIF(G:G,12,K:K)</f>
        <v>112464.14762334188</v>
      </c>
      <c r="E19" s="458">
        <f t="shared" ca="1" si="1"/>
        <v>2275121.9809537879</v>
      </c>
      <c r="F19" s="442"/>
      <c r="G19" s="470">
        <v>1</v>
      </c>
      <c r="H19" s="470">
        <v>12</v>
      </c>
      <c r="I19" s="455">
        <f t="shared" ca="1" si="5"/>
        <v>2945833.8218275551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12166.108277592994</v>
      </c>
      <c r="L19" s="455">
        <f t="shared" ca="1" si="3"/>
        <v>2932032.0948999114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2275121.9809537879</v>
      </c>
      <c r="C20" s="458">
        <f t="shared" si="0"/>
        <v>76856.885515667076</v>
      </c>
      <c r="D20" s="458">
        <f ca="1">SUMIF(G:G,13,K:K)</f>
        <v>114285.88273114274</v>
      </c>
      <c r="E20" s="458">
        <f t="shared" ca="1" si="1"/>
        <v>2312550.9781692638</v>
      </c>
      <c r="F20" s="442"/>
      <c r="G20" s="470">
        <v>2</v>
      </c>
      <c r="H20" s="470">
        <v>13</v>
      </c>
      <c r="I20" s="455">
        <f t="shared" ca="1" si="5"/>
        <v>2932032.0948999114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12108.601082061146</v>
      </c>
      <c r="L20" s="455">
        <f t="shared" ca="1" si="3"/>
        <v>2918172.8607767359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2312550.9781692638</v>
      </c>
      <c r="C21" s="458">
        <f t="shared" si="0"/>
        <v>76856.885515667076</v>
      </c>
      <c r="D21" s="458">
        <f ca="1">SUMIF(G:G,14,K:K)</f>
        <v>116200.82126449648</v>
      </c>
      <c r="E21" s="458">
        <f t="shared" ca="1" si="1"/>
        <v>2351894.9139180933</v>
      </c>
      <c r="F21" s="442"/>
      <c r="G21" s="470">
        <v>2</v>
      </c>
      <c r="H21" s="470">
        <v>14</v>
      </c>
      <c r="I21" s="455">
        <f t="shared" ca="1" si="5"/>
        <v>2918172.8607767359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12050.854273214582</v>
      </c>
      <c r="L21" s="455">
        <f t="shared" ca="1" si="3"/>
        <v>2904255.879844714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2351894.9139180933</v>
      </c>
      <c r="C22" s="458">
        <f t="shared" si="0"/>
        <v>76856.885515667076</v>
      </c>
      <c r="D22" s="458">
        <f ca="1">SUMIF(G:G,15,K:K)</f>
        <v>118213.73168754345</v>
      </c>
      <c r="E22" s="458">
        <f t="shared" ca="1" si="1"/>
        <v>2393251.7600899697</v>
      </c>
      <c r="F22" s="442"/>
      <c r="G22" s="470">
        <v>2</v>
      </c>
      <c r="H22" s="470">
        <v>15</v>
      </c>
      <c r="I22" s="455">
        <f t="shared" ca="1" si="5"/>
        <v>2904255.879844714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11992.866852664489</v>
      </c>
      <c r="L22" s="455">
        <f t="shared" ca="1" si="3"/>
        <v>2890280.9114921419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2393251.7600899697</v>
      </c>
      <c r="C23" s="458">
        <f t="shared" si="0"/>
        <v>76856.885515667076</v>
      </c>
      <c r="D23" s="458">
        <f ca="1">SUMIF(G:G,16,K:K)</f>
        <v>120329.62642809942</v>
      </c>
      <c r="E23" s="458">
        <f t="shared" ca="1" si="1"/>
        <v>2436724.501002402</v>
      </c>
      <c r="F23" s="442"/>
      <c r="G23" s="470">
        <v>2</v>
      </c>
      <c r="H23" s="470">
        <v>16</v>
      </c>
      <c r="I23" s="455">
        <f t="shared" ca="1" si="5"/>
        <v>2890280.9114921419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11934.637817862105</v>
      </c>
      <c r="L23" s="455">
        <f t="shared" ca="1" si="3"/>
        <v>2876247.7141047674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2436724.501002402</v>
      </c>
      <c r="C24" s="458">
        <f t="shared" si="0"/>
        <v>76856.885515667076</v>
      </c>
      <c r="D24" s="458">
        <f ca="1">SUMIF(G:G,17,K:K)</f>
        <v>122553.77435930017</v>
      </c>
      <c r="E24" s="458">
        <f t="shared" ca="1" si="1"/>
        <v>2482421.3898460353</v>
      </c>
      <c r="F24" s="442"/>
      <c r="G24" s="470">
        <v>2</v>
      </c>
      <c r="H24" s="470">
        <v>17</v>
      </c>
      <c r="I24" s="455">
        <f t="shared" ca="1" si="5"/>
        <v>2876247.7141047674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11876.166162081379</v>
      </c>
      <c r="L24" s="455">
        <f t="shared" ca="1" si="3"/>
        <v>2862156.0450616125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2482421.3898460353</v>
      </c>
      <c r="C25" s="458">
        <f t="shared" si="0"/>
        <v>76856.885515667076</v>
      </c>
      <c r="D25" s="458">
        <f ca="1">SUMIF(G:G,18,K:K)</f>
        <v>124891.71391983092</v>
      </c>
      <c r="E25" s="458">
        <f t="shared" ca="1" si="1"/>
        <v>2530456.2182501992</v>
      </c>
      <c r="F25" s="442"/>
      <c r="G25" s="470">
        <v>2</v>
      </c>
      <c r="H25" s="470">
        <v>18</v>
      </c>
      <c r="I25" s="455">
        <f t="shared" ca="1" si="5"/>
        <v>2862156.0450616125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11817.450874401567</v>
      </c>
      <c r="L25" s="455">
        <f t="shared" ca="1" si="3"/>
        <v>2848005.6607307778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2530456.2182501992</v>
      </c>
      <c r="C26" s="458">
        <f t="shared" si="0"/>
        <v>76856.885515667076</v>
      </c>
      <c r="D26" s="458">
        <f ca="1">SUMIF(G:G,19,K:K)</f>
        <v>127349.26690541119</v>
      </c>
      <c r="E26" s="458">
        <f t="shared" ca="1" si="1"/>
        <v>2580948.5996399433</v>
      </c>
      <c r="F26" s="442"/>
      <c r="G26" s="470">
        <v>2</v>
      </c>
      <c r="H26" s="470">
        <v>19</v>
      </c>
      <c r="I26" s="455">
        <f t="shared" ca="1" si="5"/>
        <v>2848005.6607307778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11758.490939689755</v>
      </c>
      <c r="L26" s="455">
        <f t="shared" ca="1" si="3"/>
        <v>2833796.3164652311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2580948.5996399433</v>
      </c>
      <c r="C27" s="458">
        <f t="shared" si="0"/>
        <v>76856.885515667076</v>
      </c>
      <c r="D27" s="458">
        <f ca="1">SUMIF(G:G,20,K:K)</f>
        <v>129932.55296587868</v>
      </c>
      <c r="E27" s="458">
        <f t="shared" ca="1" si="1"/>
        <v>2634024.2670901548</v>
      </c>
      <c r="F27" s="442"/>
      <c r="G27" s="470">
        <v>2</v>
      </c>
      <c r="H27" s="470">
        <v>20</v>
      </c>
      <c r="I27" s="455">
        <f t="shared" ca="1" si="5"/>
        <v>2833796.3164652311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11699.285338583311</v>
      </c>
      <c r="L27" s="455">
        <f t="shared" ca="1" si="3"/>
        <v>2819527.7665985781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2634024.2670901548</v>
      </c>
      <c r="C28" s="458">
        <f t="shared" si="0"/>
        <v>76856.885515667076</v>
      </c>
      <c r="D28" s="458">
        <f ca="1">SUMIF(G:G,21,K:K)</f>
        <v>132648.00484397111</v>
      </c>
      <c r="E28" s="458">
        <f t="shared" ca="1" si="1"/>
        <v>2689815.386418459</v>
      </c>
      <c r="F28" s="442"/>
      <c r="G28" s="470">
        <v>2</v>
      </c>
      <c r="H28" s="470">
        <v>21</v>
      </c>
      <c r="I28" s="455">
        <f t="shared" ca="1" si="5"/>
        <v>2819527.7665985781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11639.833047472257</v>
      </c>
      <c r="L28" s="455">
        <f t="shared" ca="1" si="3"/>
        <v>2805199.764440814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2689815.386418459</v>
      </c>
      <c r="C29" s="458">
        <f t="shared" si="0"/>
        <v>76856.885515667076</v>
      </c>
      <c r="D29" s="458">
        <f ca="1">SUMIF(G:G,22,K:K)</f>
        <v>135502.38439375325</v>
      </c>
      <c r="E29" s="458">
        <f t="shared" ca="1" si="1"/>
        <v>2748460.885296545</v>
      </c>
      <c r="F29" s="442"/>
      <c r="G29" s="470">
        <v>2</v>
      </c>
      <c r="H29" s="470">
        <v>22</v>
      </c>
      <c r="I29" s="455">
        <f t="shared" ca="1" si="5"/>
        <v>2805199.764440814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11580.133038481574</v>
      </c>
      <c r="L29" s="455">
        <f t="shared" ca="1" si="3"/>
        <v>2790812.0622740593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2748460.885296545</v>
      </c>
      <c r="C30" s="458">
        <f t="shared" si="0"/>
        <v>76856.885515667076</v>
      </c>
      <c r="D30" s="458">
        <f ca="1">SUMIF(G:G,23,K:K)</f>
        <v>138502.79941857708</v>
      </c>
      <c r="E30" s="458">
        <f t="shared" ca="1" si="1"/>
        <v>2810106.799199455</v>
      </c>
      <c r="F30" s="442"/>
      <c r="G30" s="470">
        <v>2</v>
      </c>
      <c r="H30" s="470">
        <v>23</v>
      </c>
      <c r="I30" s="455">
        <f t="shared" ca="1" si="5"/>
        <v>2790812.0622740593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11520.184279453428</v>
      </c>
      <c r="L30" s="455">
        <f t="shared" ca="1" si="3"/>
        <v>2776364.4113482763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2810106.799199455</v>
      </c>
      <c r="C31" s="458">
        <f t="shared" si="0"/>
        <v>76856.885515667076</v>
      </c>
      <c r="D31" s="458">
        <f ca="1">SUMIF(G:G,24,K:K)</f>
        <v>141656.72137050374</v>
      </c>
      <c r="E31" s="458">
        <f t="shared" ca="1" si="1"/>
        <v>2874906.6350542917</v>
      </c>
      <c r="F31" s="442"/>
      <c r="G31" s="470">
        <v>2</v>
      </c>
      <c r="H31" s="470">
        <v>24</v>
      </c>
      <c r="I31" s="455">
        <f t="shared" ca="1" si="5"/>
        <v>2776364.4113482763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11459.985733929332</v>
      </c>
      <c r="L31" s="455">
        <f t="shared" ca="1" si="3"/>
        <v>2761856.5618769694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2874906.6350542917</v>
      </c>
      <c r="C32" s="458">
        <f t="shared" si="0"/>
        <v>76856.885515667076</v>
      </c>
      <c r="D32" s="458">
        <f ca="1">SUMIF(G:G,25,K:K)</f>
        <v>144972.00395526184</v>
      </c>
      <c r="E32" s="458">
        <f t="shared" ca="1" si="1"/>
        <v>2943021.7534938864</v>
      </c>
      <c r="F32" s="442"/>
      <c r="G32" s="470">
        <v>3</v>
      </c>
      <c r="H32" s="470">
        <v>25</v>
      </c>
      <c r="I32" s="455">
        <f t="shared" ca="1" si="5"/>
        <v>2761856.5618769694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11399.536361132221</v>
      </c>
      <c r="L32" s="455">
        <f t="shared" ca="1" si="3"/>
        <v>2747288.2630328652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2943021.7534938864</v>
      </c>
      <c r="C33" s="458">
        <f t="shared" si="0"/>
        <v>76856.885515667076</v>
      </c>
      <c r="D33" s="458">
        <f ca="1">SUMIF(G:G,26,K:K)</f>
        <v>148456.90268907044</v>
      </c>
      <c r="E33" s="458">
        <f t="shared" ca="1" si="1"/>
        <v>3014621.7706672898</v>
      </c>
      <c r="F33" s="442"/>
      <c r="G33" s="470">
        <v>3</v>
      </c>
      <c r="H33" s="470">
        <v>26</v>
      </c>
      <c r="I33" s="455">
        <f t="shared" ca="1" si="5"/>
        <v>2747288.2630328652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11338.835115948454</v>
      </c>
      <c r="L33" s="455">
        <f t="shared" ca="1" si="3"/>
        <v>2732659.262943577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3014621.7706672898</v>
      </c>
      <c r="C34" s="458">
        <f t="shared" si="0"/>
        <v>76856.885515667076</v>
      </c>
      <c r="D34" s="458">
        <f ca="1">SUMIF(G:G,27,K:K)</f>
        <v>152120.09545602626</v>
      </c>
      <c r="E34" s="458">
        <f t="shared" ca="1" si="1"/>
        <v>3089884.9806076493</v>
      </c>
      <c r="F34" s="442"/>
      <c r="G34" s="470">
        <v>3</v>
      </c>
      <c r="H34" s="470">
        <v>27</v>
      </c>
      <c r="I34" s="455">
        <f t="shared" ca="1" si="5"/>
        <v>2732659.262943577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11277.880948909753</v>
      </c>
      <c r="L34" s="455">
        <f t="shared" ca="1" si="3"/>
        <v>2717969.3086872501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3089884.9806076493</v>
      </c>
      <c r="C35" s="458">
        <f t="shared" si="0"/>
        <v>76856.885515667076</v>
      </c>
      <c r="D35" s="458">
        <f ca="1">SUMIF(G:G,28,K:K)</f>
        <v>155970.70411724623</v>
      </c>
      <c r="E35" s="458">
        <f t="shared" ca="1" si="1"/>
        <v>3168998.7992092287</v>
      </c>
      <c r="F35" s="442"/>
      <c r="G35" s="470">
        <v>3</v>
      </c>
      <c r="H35" s="470">
        <v>28</v>
      </c>
      <c r="I35" s="455">
        <f t="shared" ca="1" si="5"/>
        <v>2717969.3086872501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11216.672806175056</v>
      </c>
      <c r="L35" s="455">
        <f t="shared" ca="1" si="3"/>
        <v>2703218.1462881886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3168998.7992092287</v>
      </c>
      <c r="C36" s="458">
        <f t="shared" si="0"/>
        <v>76856.885515667076</v>
      </c>
      <c r="D36" s="458">
        <f ca="1">SUMIF(G:G,29,K:K)</f>
        <v>160018.31722557411</v>
      </c>
      <c r="E36" s="458">
        <f t="shared" ca="1" si="1"/>
        <v>3252160.2309191357</v>
      </c>
      <c r="F36" s="442"/>
      <c r="G36" s="470">
        <v>3</v>
      </c>
      <c r="H36" s="470">
        <v>29</v>
      </c>
      <c r="I36" s="455">
        <f t="shared" ca="1" si="5"/>
        <v>2703218.1462881886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11155.209629512301</v>
      </c>
      <c r="L36" s="455">
        <f t="shared" ca="1" si="3"/>
        <v>2688405.5207124646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3252160.2309191357</v>
      </c>
      <c r="C37" s="458">
        <f t="shared" si="0"/>
        <v>76856.885515667076</v>
      </c>
      <c r="D37" s="458">
        <f ca="1">SUMIF(G:G,30,K:K)</f>
        <v>164273.013902415</v>
      </c>
      <c r="E37" s="458">
        <f t="shared" ca="1" si="1"/>
        <v>3339576.3593058838</v>
      </c>
      <c r="F37" s="442"/>
      <c r="G37" s="470">
        <v>3</v>
      </c>
      <c r="H37" s="470">
        <v>30</v>
      </c>
      <c r="I37" s="455">
        <f t="shared" ca="1" si="5"/>
        <v>2688405.5207124646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11093.490356280117</v>
      </c>
      <c r="L37" s="455">
        <f t="shared" ca="1" si="3"/>
        <v>2673531.1758635081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3339576.3593058838</v>
      </c>
      <c r="C38" s="458">
        <f t="shared" si="0"/>
        <v>76856.885515667076</v>
      </c>
      <c r="D38" s="458">
        <f ca="1">SUMIF(G:G,31,K:K)</f>
        <v>168745.38893615414</v>
      </c>
      <c r="E38" s="458">
        <f t="shared" ca="1" si="1"/>
        <v>3431464.8627263708</v>
      </c>
      <c r="F38" s="442"/>
      <c r="G38" s="470">
        <v>3</v>
      </c>
      <c r="H38" s="470">
        <v>31</v>
      </c>
      <c r="I38" s="455">
        <f t="shared" ca="1" si="5"/>
        <v>2673531.1758635081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11031.513919409465</v>
      </c>
      <c r="L38" s="455">
        <f t="shared" ca="1" si="3"/>
        <v>2658594.854577681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3431464.8627263708</v>
      </c>
      <c r="C39" s="458">
        <f t="shared" si="0"/>
        <v>76856.885515667076</v>
      </c>
      <c r="D39" s="458">
        <f ca="1">SUMIF(G:G,32,K:K)</f>
        <v>173446.57916465824</v>
      </c>
      <c r="E39" s="458">
        <f t="shared" ca="1" si="1"/>
        <v>3528054.556375362</v>
      </c>
      <c r="F39" s="442"/>
      <c r="G39" s="470">
        <v>3</v>
      </c>
      <c r="H39" s="470">
        <v>32</v>
      </c>
      <c r="I39" s="455">
        <f t="shared" ca="1" si="5"/>
        <v>2658594.854577681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10969.279247385186</v>
      </c>
      <c r="L39" s="455">
        <f t="shared" ca="1" si="3"/>
        <v>2643596.2986198296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3528054.556375362</v>
      </c>
      <c r="C40" s="458">
        <f t="shared" si="0"/>
        <v>76856.885515667076</v>
      </c>
      <c r="D40" s="458">
        <f ca="1">SUMIF(G:G,33,K:K)</f>
        <v>178388.29120755571</v>
      </c>
      <c r="E40" s="458">
        <f t="shared" ca="1" si="1"/>
        <v>3629585.9620672506</v>
      </c>
      <c r="F40" s="442"/>
      <c r="G40" s="470">
        <v>3</v>
      </c>
      <c r="H40" s="470">
        <v>33</v>
      </c>
      <c r="I40" s="455">
        <f t="shared" ca="1" si="5"/>
        <v>2643596.2986198296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10906.785264227472</v>
      </c>
      <c r="L40" s="455">
        <f t="shared" ca="1" si="3"/>
        <v>2628535.2486788207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3629585.9620672506</v>
      </c>
      <c r="C41" s="458">
        <f t="shared" si="0"/>
        <v>76856.885515667076</v>
      </c>
      <c r="D41" s="458">
        <f ca="1">SUMIF(G:G,34,K:K)</f>
        <v>183582.83061735285</v>
      </c>
      <c r="E41" s="458">
        <f t="shared" ca="1" si="1"/>
        <v>3736311.9071689365</v>
      </c>
      <c r="F41" s="442"/>
      <c r="G41" s="470">
        <v>3</v>
      </c>
      <c r="H41" s="470">
        <v>34</v>
      </c>
      <c r="I41" s="455">
        <f t="shared" ca="1" si="5"/>
        <v>2628535.2486788207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10844.030889473268</v>
      </c>
      <c r="L41" s="455">
        <f t="shared" ca="1" si="3"/>
        <v>2613411.4443630576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3736311.9071689365</v>
      </c>
      <c r="C42" s="458">
        <f t="shared" si="0"/>
        <v>76856.885515667076</v>
      </c>
      <c r="D42" s="458">
        <f ca="1">SUMIF(G:G,35,K:K)</f>
        <v>189043.13252197666</v>
      </c>
      <c r="E42" s="458">
        <f t="shared" ca="1" si="1"/>
        <v>3848498.1541752461</v>
      </c>
      <c r="F42" s="442"/>
      <c r="G42" s="470">
        <v>3</v>
      </c>
      <c r="H42" s="470">
        <v>35</v>
      </c>
      <c r="I42" s="455">
        <f t="shared" ca="1" si="5"/>
        <v>2613411.4443630576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10781.015038157588</v>
      </c>
      <c r="L42" s="455">
        <f t="shared" ca="1" si="3"/>
        <v>2598224.624195979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3848498.1541752461</v>
      </c>
      <c r="C43" s="458">
        <f t="shared" si="0"/>
        <v>76856.885515667076</v>
      </c>
      <c r="D43" s="458">
        <f ca="1">SUMIF(G:G,36,K:K)</f>
        <v>194782.79383504827</v>
      </c>
      <c r="E43" s="458">
        <f t="shared" ca="1" si="1"/>
        <v>3966424.0624946272</v>
      </c>
      <c r="F43" s="442"/>
      <c r="G43" s="470">
        <v>3</v>
      </c>
      <c r="H43" s="470">
        <v>36</v>
      </c>
      <c r="I43" s="455">
        <f t="shared" ca="1" si="5"/>
        <v>2598224.624195979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10717.73662079476</v>
      </c>
      <c r="L43" s="455">
        <f t="shared" ca="1" si="3"/>
        <v>2582974.5256115375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3966424.0624946272</v>
      </c>
      <c r="C44" s="458">
        <f t="shared" si="0"/>
        <v>76856.885515667076</v>
      </c>
      <c r="D44" s="458">
        <f ca="1">SUMIF(G:G,37,K:K)</f>
        <v>200816.10711409501</v>
      </c>
      <c r="E44" s="458">
        <f t="shared" ca="1" si="1"/>
        <v>4090383.2840930549</v>
      </c>
      <c r="F44" s="442"/>
      <c r="G44" s="470">
        <v>4</v>
      </c>
      <c r="H44" s="470">
        <v>37</v>
      </c>
      <c r="I44" s="455">
        <f t="shared" ca="1" si="5"/>
        <v>2582974.5256115375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10654.194543359588</v>
      </c>
      <c r="L44" s="455">
        <f t="shared" ca="1" si="3"/>
        <v>2567660.8849496609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4090383.2840930549</v>
      </c>
      <c r="C45" s="458">
        <f t="shared" si="0"/>
        <v>76856.885515667076</v>
      </c>
      <c r="D45" s="458">
        <f ca="1">SUMIF(G:G,38,K:K)</f>
        <v>207158.09615101269</v>
      </c>
      <c r="E45" s="458">
        <f t="shared" ca="1" si="1"/>
        <v>4220684.4947284004</v>
      </c>
      <c r="F45" s="442"/>
      <c r="G45" s="470">
        <v>4</v>
      </c>
      <c r="H45" s="470">
        <v>38</v>
      </c>
      <c r="I45" s="455">
        <f t="shared" ca="1" si="5"/>
        <v>2567660.8849496609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10590.387707268435</v>
      </c>
      <c r="L45" s="455">
        <f t="shared" ca="1" si="3"/>
        <v>2552283.4374516928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4220684.4947284004</v>
      </c>
      <c r="C46" s="458">
        <f t="shared" si="0"/>
        <v>76856.885515667076</v>
      </c>
      <c r="D46" s="458">
        <f ca="1">SUMIF(G:G,39,K:K)</f>
        <v>213824.55338340456</v>
      </c>
      <c r="E46" s="458">
        <f t="shared" ca="1" si="1"/>
        <v>4357652.1625961382</v>
      </c>
      <c r="F46" s="442"/>
      <c r="G46" s="470">
        <v>4</v>
      </c>
      <c r="H46" s="470">
        <v>39</v>
      </c>
      <c r="I46" s="455">
        <f t="shared" ca="1" si="5"/>
        <v>2552283.4374516928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10526.315009360234</v>
      </c>
      <c r="L46" s="455">
        <f t="shared" ca="1" si="3"/>
        <v>2536841.9172558165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4357652.1625961382</v>
      </c>
      <c r="C47" s="458">
        <f t="shared" si="0"/>
        <v>76856.885515667076</v>
      </c>
      <c r="D47" s="458">
        <f ca="1">SUMIF(G:G,40,K:K)</f>
        <v>220832.07921995307</v>
      </c>
      <c r="E47" s="458">
        <f t="shared" ca="1" si="1"/>
        <v>4501627.3563004239</v>
      </c>
      <c r="F47" s="442"/>
      <c r="G47" s="470">
        <v>4</v>
      </c>
      <c r="H47" s="470">
        <v>40</v>
      </c>
      <c r="I47" s="455">
        <f t="shared" ca="1" si="5"/>
        <v>2536841.9172558165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10461.975341877416</v>
      </c>
      <c r="L47" s="455">
        <f t="shared" ca="1" si="3"/>
        <v>2521336.0573924575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4501627.3563004239</v>
      </c>
      <c r="C48" s="458">
        <f t="shared" si="0"/>
        <v>76856.885515667076</v>
      </c>
      <c r="D48" s="458">
        <f ca="1">SUMIF(G:G,41,K:K)</f>
        <v>228198.12337775473</v>
      </c>
      <c r="E48" s="458">
        <f t="shared" ca="1" si="1"/>
        <v>4652968.5941625107</v>
      </c>
      <c r="F48" s="442"/>
      <c r="G48" s="470">
        <v>4</v>
      </c>
      <c r="H48" s="470">
        <v>41</v>
      </c>
      <c r="I48" s="455">
        <f t="shared" ca="1" si="5"/>
        <v>2521336.0573924575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10397.367592446753</v>
      </c>
      <c r="L48" s="455">
        <f t="shared" ca="1" si="3"/>
        <v>2505765.589779668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4652968.5941625107</v>
      </c>
      <c r="C49" s="458">
        <f t="shared" si="0"/>
        <v>76856.885515667076</v>
      </c>
      <c r="D49" s="458">
        <f ca="1">SUMIF(G:G,42,K:K)</f>
        <v>235941.02833455021</v>
      </c>
      <c r="E49" s="458">
        <f t="shared" ca="1" si="1"/>
        <v>4812052.7369813938</v>
      </c>
      <c r="F49" s="442"/>
      <c r="G49" s="470">
        <v>4</v>
      </c>
      <c r="H49" s="470">
        <v>42</v>
      </c>
      <c r="I49" s="455">
        <f t="shared" ca="1" si="5"/>
        <v>2505765.589779668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10332.490644060132</v>
      </c>
      <c r="L49" s="455">
        <f t="shared" ca="1" si="3"/>
        <v>2490130.2452184916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4812052.7369813938</v>
      </c>
      <c r="C50" s="458">
        <f t="shared" si="0"/>
        <v>76856.885515667076</v>
      </c>
      <c r="D50" s="458">
        <f ca="1">SUMIF(G:G,43,K:K)</f>
        <v>244080.07500405316</v>
      </c>
      <c r="E50" s="458">
        <f t="shared" ca="1" si="1"/>
        <v>4979275.9264697796</v>
      </c>
      <c r="F50" s="442"/>
      <c r="G50" s="470">
        <v>4</v>
      </c>
      <c r="H50" s="470">
        <v>43</v>
      </c>
      <c r="I50" s="455">
        <f t="shared" ca="1" si="5"/>
        <v>2490130.2452184916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10269.939208388563</v>
      </c>
      <c r="L50" s="455">
        <f t="shared" ca="1" si="3"/>
        <v>2475055.349221644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4979275.9264697796</v>
      </c>
      <c r="C51" s="458">
        <f t="shared" si="0"/>
        <v>76856.885515667076</v>
      </c>
      <c r="D51" s="458">
        <f ca="1">SUMIF(G:G,44,K:K)</f>
        <v>252635.53074811582</v>
      </c>
      <c r="E51" s="458">
        <f t="shared" ca="1" si="1"/>
        <v>5155054.5717022279</v>
      </c>
      <c r="F51" s="442"/>
      <c r="G51" s="470">
        <v>4</v>
      </c>
      <c r="H51" s="470">
        <v>44</v>
      </c>
      <c r="I51" s="455">
        <f t="shared" ca="1" si="5"/>
        <v>2475055.349221644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10207.127141735031</v>
      </c>
      <c r="L51" s="455">
        <f t="shared" ca="1" si="3"/>
        <v>2459917.6411581426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5155054.5717022279</v>
      </c>
      <c r="C52" s="458">
        <f t="shared" si="0"/>
        <v>76856.885515667076</v>
      </c>
      <c r="D52" s="458">
        <f ca="1">SUMIF(G:G,45,K:K)</f>
        <v>261628.69984528789</v>
      </c>
      <c r="E52" s="458">
        <f t="shared" ca="1" si="1"/>
        <v>5339826.3860318484</v>
      </c>
      <c r="F52" s="442"/>
      <c r="G52" s="470">
        <v>4</v>
      </c>
      <c r="H52" s="470">
        <v>45</v>
      </c>
      <c r="I52" s="455">
        <f t="shared" ca="1" si="5"/>
        <v>2459917.6411581426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10144.053358137109</v>
      </c>
      <c r="L52" s="455">
        <f t="shared" ca="1" si="3"/>
        <v>2444716.8593110433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5339826.3860318484</v>
      </c>
      <c r="C53" s="458">
        <f t="shared" si="0"/>
        <v>76856.885515667076</v>
      </c>
      <c r="D53" s="458">
        <f ca="1">SUMIF(G:G,46,K:K)</f>
        <v>271081.97654144268</v>
      </c>
      <c r="E53" s="458">
        <f t="shared" ca="1" si="1"/>
        <v>5534051.4770576237</v>
      </c>
      <c r="F53" s="442"/>
      <c r="G53" s="470">
        <v>4</v>
      </c>
      <c r="H53" s="470">
        <v>46</v>
      </c>
      <c r="I53" s="455">
        <f t="shared" ca="1" si="5"/>
        <v>2444716.8593110433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10080.716767107528</v>
      </c>
      <c r="L53" s="455">
        <f t="shared" ca="1" si="3"/>
        <v>2429452.7408729144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5534051.4770576237</v>
      </c>
      <c r="C54" s="458">
        <f t="shared" si="0"/>
        <v>76856.885515667076</v>
      </c>
      <c r="D54" s="458">
        <f ca="1">SUMIF(G:G,47,K:K)</f>
        <v>281018.90081457398</v>
      </c>
      <c r="E54" s="458">
        <f t="shared" ca="1" si="1"/>
        <v>5738213.4923565304</v>
      </c>
      <c r="F54" s="442"/>
      <c r="G54" s="470">
        <v>4</v>
      </c>
      <c r="H54" s="470">
        <v>47</v>
      </c>
      <c r="I54" s="455">
        <f t="shared" ca="1" si="5"/>
        <v>2429452.7408729144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10017.116273615326</v>
      </c>
      <c r="L54" s="455">
        <f t="shared" ca="1" si="3"/>
        <v>2414125.0219412935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5738213.4923565304</v>
      </c>
      <c r="C55" s="458">
        <f t="shared" si="0"/>
        <v>76856.885515667076</v>
      </c>
      <c r="D55" s="458">
        <f ca="1">SUMIF(G:G,48,K:K)</f>
        <v>291464.21699262568</v>
      </c>
      <c r="E55" s="458">
        <f t="shared" ca="1" si="1"/>
        <v>5952820.8238334889</v>
      </c>
      <c r="F55" s="442"/>
      <c r="G55" s="470">
        <v>4</v>
      </c>
      <c r="H55" s="470">
        <v>48</v>
      </c>
      <c r="I55" s="455">
        <f t="shared" ca="1" si="5"/>
        <v>2414125.0219412935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9953.2507780669039</v>
      </c>
      <c r="L55" s="455">
        <f t="shared" ca="1" si="3"/>
        <v>2398733.437514124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5952820.8238334889</v>
      </c>
      <c r="C56" s="458">
        <f t="shared" si="0"/>
        <v>76856.885515667076</v>
      </c>
      <c r="D56" s="458">
        <f ca="1">SUMIF(G:G,49,K:K)</f>
        <v>302443.93537032127</v>
      </c>
      <c r="E56" s="458">
        <f t="shared" ca="1" si="1"/>
        <v>6178407.8736881427</v>
      </c>
      <c r="F56" s="442"/>
      <c r="G56" s="470">
        <f>G55+1</f>
        <v>5</v>
      </c>
      <c r="H56" s="470">
        <v>49</v>
      </c>
      <c r="I56" s="455">
        <f t="shared" ca="1" si="5"/>
        <v>2398733.437514124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9889.1191762870312</v>
      </c>
      <c r="L56" s="455">
        <f t="shared" ca="1" si="3"/>
        <v>2383277.7214851747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6178407.8736881427</v>
      </c>
      <c r="C57" s="458">
        <f t="shared" si="0"/>
        <v>76856.885515667076</v>
      </c>
      <c r="D57" s="458">
        <f ca="1">SUMIF(G:G,50,K:K)</f>
        <v>313985.39697842678</v>
      </c>
      <c r="E57" s="458">
        <f t="shared" ca="1" si="1"/>
        <v>6415536.385150902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2383277.7214851747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9824.7203594997427</v>
      </c>
      <c r="L57" s="455">
        <f t="shared" ca="1" si="3"/>
        <v>2367757.6066394378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6415536.385150902</v>
      </c>
      <c r="C58" s="458">
        <f t="shared" si="0"/>
        <v>76856.885515667076</v>
      </c>
      <c r="D58" s="458">
        <f ca="1">SUMIF(G:G,51,K:K)</f>
        <v>326117.3416667321</v>
      </c>
      <c r="E58" s="458">
        <f t="shared" ca="1" si="1"/>
        <v>6664796.8413019665</v>
      </c>
      <c r="F58" s="442"/>
      <c r="G58" s="470">
        <f t="shared" si="8"/>
        <v>5</v>
      </c>
      <c r="H58" s="470">
        <v>51</v>
      </c>
      <c r="I58" s="455">
        <f t="shared" ca="1" si="5"/>
        <v>2367757.6066394378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9760.0532143091732</v>
      </c>
      <c r="L58" s="455">
        <f t="shared" ca="1" si="3"/>
        <v>2352172.8246485107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6664796.8413019665</v>
      </c>
      <c r="C59" s="458">
        <f t="shared" si="0"/>
        <v>76856.885515667076</v>
      </c>
      <c r="D59" s="458">
        <f ca="1">SUMIF(G:G,52,K:K)</f>
        <v>338869.97967028723</v>
      </c>
      <c r="E59" s="458">
        <f t="shared" ca="1" si="1"/>
        <v>6926809.9354565861</v>
      </c>
      <c r="F59" s="442"/>
      <c r="G59" s="470">
        <f t="shared" si="8"/>
        <v>5</v>
      </c>
      <c r="H59" s="470">
        <v>52</v>
      </c>
      <c r="I59" s="455">
        <f t="shared" ca="1" si="5"/>
        <v>2352172.8246485107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9695.1166226803089</v>
      </c>
      <c r="L59" s="455">
        <f t="shared" ca="1" si="3"/>
        <v>2336523.1060659545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6926809.9354565861</v>
      </c>
      <c r="C60" s="458">
        <f t="shared" si="0"/>
        <v>76856.885515667076</v>
      </c>
      <c r="D60" s="458">
        <f ca="1">SUMIF(G:G,53,K:K)</f>
        <v>352275.06683710316</v>
      </c>
      <c r="E60" s="458">
        <f t="shared" ca="1" si="1"/>
        <v>7202228.1167780217</v>
      </c>
      <c r="F60" s="442"/>
      <c r="G60" s="470">
        <f t="shared" si="8"/>
        <v>5</v>
      </c>
      <c r="H60" s="470">
        <v>53</v>
      </c>
      <c r="I60" s="455">
        <f t="shared" ca="1" si="5"/>
        <v>2336523.1060659545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9629.9094619196585</v>
      </c>
      <c r="L60" s="455">
        <f t="shared" ca="1" si="3"/>
        <v>2320808.1803226378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7202228.1167780217</v>
      </c>
      <c r="C61" s="458">
        <f t="shared" si="0"/>
        <v>76856.885515667076</v>
      </c>
      <c r="D61" s="458">
        <f ca="1">SUMIF(G:G,54,K:K)</f>
        <v>366365.98370464332</v>
      </c>
      <c r="E61" s="458">
        <f t="shared" ca="1" si="1"/>
        <v>7491737.2149669975</v>
      </c>
      <c r="F61" s="442"/>
      <c r="G61" s="470">
        <f t="shared" si="8"/>
        <v>5</v>
      </c>
      <c r="H61" s="470">
        <v>54</v>
      </c>
      <c r="I61" s="455">
        <f t="shared" ca="1" si="5"/>
        <v>2320808.1803226378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9564.4306046558395</v>
      </c>
      <c r="L61" s="455">
        <f t="shared" ca="1" si="3"/>
        <v>2305027.7757220571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7491737.2149669975</v>
      </c>
      <c r="C62" s="458">
        <f t="shared" si="0"/>
        <v>76856.885515667076</v>
      </c>
      <c r="D62" s="458">
        <f ca="1">SUMIF(G:G,55,K:K)</f>
        <v>381177.81862202054</v>
      </c>
      <c r="E62" s="458">
        <f t="shared" ca="1" si="1"/>
        <v>7796058.148073351</v>
      </c>
      <c r="F62" s="442"/>
      <c r="G62" s="470">
        <f t="shared" si="8"/>
        <v>5</v>
      </c>
      <c r="H62" s="470">
        <v>55</v>
      </c>
      <c r="I62" s="455">
        <f t="shared" ca="1" si="5"/>
        <v>2305027.7757220571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9498.6789188200855</v>
      </c>
      <c r="L62" s="455">
        <f t="shared" ca="1" si="3"/>
        <v>2289181.6194356405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7796058.148073351</v>
      </c>
      <c r="C63" s="458">
        <f t="shared" si="0"/>
        <v>76856.885515667076</v>
      </c>
      <c r="D63" s="458">
        <f ca="1">SUMIF(G:G,56,K:K)</f>
        <v>396747.45512488176</v>
      </c>
      <c r="E63" s="458">
        <f t="shared" ca="1" si="1"/>
        <v>8115948.7176825656</v>
      </c>
      <c r="F63" s="442"/>
      <c r="G63" s="470">
        <f t="shared" si="8"/>
        <v>5</v>
      </c>
      <c r="H63" s="470">
        <v>56</v>
      </c>
      <c r="I63" s="455">
        <f t="shared" ca="1" si="5"/>
        <v>2289181.6194356405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9432.6532676266834</v>
      </c>
      <c r="L63" s="455">
        <f t="shared" ca="1" si="3"/>
        <v>2273269.4374980307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8115948.7176825656</v>
      </c>
      <c r="C64" s="458">
        <f t="shared" si="0"/>
        <v>76856.885515667076</v>
      </c>
      <c r="D64" s="458">
        <f ca="1">SUMIF(G:G,57,K:K)</f>
        <v>413113.66378055804</v>
      </c>
      <c r="E64" s="458">
        <f t="shared" ca="1" si="1"/>
        <v>8452205.495947456</v>
      </c>
      <c r="F64" s="442"/>
      <c r="G64" s="470">
        <f t="shared" si="8"/>
        <v>5</v>
      </c>
      <c r="H64" s="470">
        <v>57</v>
      </c>
      <c r="I64" s="455">
        <f t="shared" ca="1" si="5"/>
        <v>2273269.4374980307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9366.3525095533096</v>
      </c>
      <c r="L64" s="455">
        <f t="shared" ca="1" si="3"/>
        <v>2257290.9548023473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8452205.495947456</v>
      </c>
      <c r="C65" s="458">
        <f t="shared" si="0"/>
        <v>76856.885515667076</v>
      </c>
      <c r="D65" s="458">
        <f ca="1">SUMIF(G:G,58,K:K)</f>
        <v>430317.19873218669</v>
      </c>
      <c r="E65" s="458">
        <f t="shared" ca="1" si="1"/>
        <v>8805665.8091639746</v>
      </c>
      <c r="F65" s="442"/>
      <c r="G65" s="470">
        <f t="shared" si="8"/>
        <v>5</v>
      </c>
      <c r="H65" s="470">
        <v>58</v>
      </c>
      <c r="I65" s="455">
        <f t="shared" ca="1" si="5"/>
        <v>2257290.9548023473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9299.7754983212944</v>
      </c>
      <c r="L65" s="455">
        <f t="shared" ca="1" si="3"/>
        <v>2241245.8950954322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8805665.8091639746</v>
      </c>
      <c r="C66" s="458">
        <f t="shared" si="0"/>
        <v>76856.885515667076</v>
      </c>
      <c r="D66" s="458">
        <f ca="1">SUMIF(G:G,59,K:K)</f>
        <v>448400.89918221527</v>
      </c>
      <c r="E66" s="458">
        <f t="shared" ca="1" si="1"/>
        <v>9177209.8228305224</v>
      </c>
      <c r="F66" s="442"/>
      <c r="G66" s="470">
        <f t="shared" si="8"/>
        <v>5</v>
      </c>
      <c r="H66" s="470">
        <v>59</v>
      </c>
      <c r="I66" s="455">
        <f t="shared" ca="1" si="5"/>
        <v>2241245.8950954322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9232.921082875815</v>
      </c>
      <c r="L66" s="455">
        <f t="shared" ca="1" si="3"/>
        <v>2225133.9809730714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9177209.8228305224</v>
      </c>
      <c r="C67" s="458">
        <f t="shared" si="0"/>
        <v>76856.885515667076</v>
      </c>
      <c r="D67" s="458">
        <f t="shared" ref="D67:D136" ca="1" si="9">SUMIF(G:G,60,K:K)</f>
        <v>467409.79606799205</v>
      </c>
      <c r="E67" s="458">
        <f t="shared" ca="1" si="1"/>
        <v>9567762.7333828472</v>
      </c>
      <c r="F67" s="442"/>
      <c r="G67" s="470">
        <f t="shared" si="8"/>
        <v>5</v>
      </c>
      <c r="H67" s="470">
        <v>60</v>
      </c>
      <c r="I67" s="455">
        <f t="shared" ca="1" si="5"/>
        <v>2225133.9809730714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9165.7881073659792</v>
      </c>
      <c r="L67" s="455">
        <f t="shared" ca="1" si="3"/>
        <v>2208954.9338752008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9567762.7333828472</v>
      </c>
      <c r="C68" s="458">
        <f t="shared" si="0"/>
        <v>76856.885515667076</v>
      </c>
      <c r="D68" s="458">
        <f t="shared" ca="1" si="9"/>
        <v>467409.79606799205</v>
      </c>
      <c r="E68" s="458">
        <f t="shared" ca="1" si="1"/>
        <v>9958315.6439351719</v>
      </c>
      <c r="F68" s="442"/>
      <c r="G68" s="470">
        <f>G67+1</f>
        <v>6</v>
      </c>
      <c r="H68" s="470">
        <v>61</v>
      </c>
      <c r="I68" s="455">
        <f t="shared" ca="1" si="5"/>
        <v>2208954.9338752008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9098.3754111248509</v>
      </c>
      <c r="L68" s="455">
        <f t="shared" ca="1" si="3"/>
        <v>2192708.4740810893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9958315.6439351719</v>
      </c>
      <c r="C69" s="458">
        <f t="shared" si="0"/>
        <v>76856.885515667076</v>
      </c>
      <c r="D69" s="458">
        <f t="shared" ca="1" si="9"/>
        <v>467409.79606799205</v>
      </c>
      <c r="E69" s="458">
        <f t="shared" ca="1" si="1"/>
        <v>10348868.554487497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2192708.4740810893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9030.6818286493872</v>
      </c>
      <c r="L69" s="455">
        <f t="shared" ca="1" si="3"/>
        <v>2176394.3207045021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10348868.554487497</v>
      </c>
      <c r="C70" s="458">
        <f t="shared" si="0"/>
        <v>76856.885515667076</v>
      </c>
      <c r="D70" s="458">
        <f t="shared" ca="1" si="9"/>
        <v>467409.79606799205</v>
      </c>
      <c r="E70" s="458">
        <f t="shared" ca="1" si="1"/>
        <v>10739421.465039821</v>
      </c>
      <c r="F70" s="442"/>
      <c r="G70" s="470">
        <f t="shared" si="10"/>
        <v>6</v>
      </c>
      <c r="H70" s="470">
        <v>63</v>
      </c>
      <c r="I70" s="455">
        <f t="shared" ca="1" si="5"/>
        <v>2176394.3207045021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8962.7061895802726</v>
      </c>
      <c r="L70" s="455">
        <f t="shared" ca="1" si="3"/>
        <v>2160012.1916888459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10739421.465039821</v>
      </c>
      <c r="C71" s="458">
        <f t="shared" si="0"/>
        <v>76856.885515667076</v>
      </c>
      <c r="D71" s="458">
        <f t="shared" ca="1" si="9"/>
        <v>467409.79606799205</v>
      </c>
      <c r="E71" s="458">
        <f t="shared" ca="1" si="1"/>
        <v>11129974.375592146</v>
      </c>
      <c r="F71" s="442"/>
      <c r="G71" s="470">
        <f t="shared" si="10"/>
        <v>6</v>
      </c>
      <c r="H71" s="470">
        <v>64</v>
      </c>
      <c r="I71" s="455">
        <f t="shared" ca="1" si="5"/>
        <v>2160012.1916888459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8894.4473186817049</v>
      </c>
      <c r="L71" s="455">
        <f t="shared" ca="1" si="3"/>
        <v>2143561.8038022909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11129974.375592146</v>
      </c>
      <c r="C72" s="458">
        <f t="shared" si="0"/>
        <v>76856.885515667076</v>
      </c>
      <c r="D72" s="458">
        <f t="shared" ca="1" si="9"/>
        <v>467409.79606799205</v>
      </c>
      <c r="E72" s="458">
        <f t="shared" ca="1" si="1"/>
        <v>11520527.286144471</v>
      </c>
      <c r="F72" s="442"/>
      <c r="G72" s="470">
        <f t="shared" si="10"/>
        <v>6</v>
      </c>
      <c r="H72" s="470">
        <v>65</v>
      </c>
      <c r="I72" s="455">
        <f t="shared" ca="1" si="5"/>
        <v>2143561.8038022909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8825.9040358210605</v>
      </c>
      <c r="L72" s="455">
        <f t="shared" ca="1" si="3"/>
        <v>2127042.8726328756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11520527.286144471</v>
      </c>
      <c r="C73" s="458">
        <f t="shared" si="0"/>
        <v>76856.885515667076</v>
      </c>
      <c r="D73" s="458">
        <f t="shared" ca="1" si="9"/>
        <v>467409.79606799205</v>
      </c>
      <c r="E73" s="458">
        <f t="shared" ca="1" si="1"/>
        <v>11911080.196696796</v>
      </c>
      <c r="F73" s="442"/>
      <c r="G73" s="470">
        <f t="shared" si="10"/>
        <v>6</v>
      </c>
      <c r="H73" s="470">
        <v>66</v>
      </c>
      <c r="I73" s="455">
        <f t="shared" ca="1" si="5"/>
        <v>2127042.8726328756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8757.0751559484961</v>
      </c>
      <c r="L73" s="455">
        <f t="shared" ca="1" si="3"/>
        <v>2110455.1125835874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11911080.196696796</v>
      </c>
      <c r="C74" s="458">
        <f t="shared" si="0"/>
        <v>76856.885515667076</v>
      </c>
      <c r="D74" s="458">
        <f t="shared" ca="1" si="9"/>
        <v>467409.79606799205</v>
      </c>
      <c r="E74" s="458">
        <f t="shared" ca="1" si="1"/>
        <v>12301633.10724912</v>
      </c>
      <c r="F74" s="442"/>
      <c r="G74" s="470">
        <f t="shared" si="10"/>
        <v>6</v>
      </c>
      <c r="H74" s="470">
        <v>67</v>
      </c>
      <c r="I74" s="455">
        <f t="shared" ca="1" si="5"/>
        <v>2110455.1125835874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8687.9594890764638</v>
      </c>
      <c r="L74" s="455">
        <f t="shared" ca="1" si="3"/>
        <v>2093798.2368674276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12301633.10724912</v>
      </c>
      <c r="C75" s="458">
        <f t="shared" si="0"/>
        <v>76856.885515667076</v>
      </c>
      <c r="D75" s="458">
        <f t="shared" ca="1" si="9"/>
        <v>467409.79606799205</v>
      </c>
      <c r="E75" s="458">
        <f t="shared" ca="1" si="1"/>
        <v>12692186.017801445</v>
      </c>
      <c r="F75" s="442"/>
      <c r="G75" s="470">
        <f t="shared" si="10"/>
        <v>6</v>
      </c>
      <c r="H75" s="470">
        <v>68</v>
      </c>
      <c r="I75" s="455">
        <f t="shared" ca="1" si="5"/>
        <v>2093798.2368674276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8694.6558200324507</v>
      </c>
      <c r="L75" s="455">
        <f t="shared" ca="1" si="3"/>
        <v>2095412.052627821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12692186.017801445</v>
      </c>
      <c r="C76" s="458">
        <f t="shared" si="0"/>
        <v>76856.885515667076</v>
      </c>
      <c r="D76" s="458">
        <f t="shared" ca="1" si="9"/>
        <v>467409.79606799205</v>
      </c>
      <c r="E76" s="458">
        <f t="shared" ca="1" si="1"/>
        <v>13082738.92835377</v>
      </c>
      <c r="F76" s="442"/>
      <c r="G76" s="470">
        <f t="shared" si="10"/>
        <v>6</v>
      </c>
      <c r="H76" s="470">
        <v>69</v>
      </c>
      <c r="I76" s="455">
        <f t="shared" ca="1" si="5"/>
        <v>2095412.052627821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8701.3800523674254</v>
      </c>
      <c r="L76" s="455">
        <f t="shared" ca="1" si="3"/>
        <v>2097032.5926205495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13082738.92835377</v>
      </c>
      <c r="C77" s="458">
        <f t="shared" si="0"/>
        <v>76856.885515667076</v>
      </c>
      <c r="D77" s="458">
        <f t="shared" ca="1" si="9"/>
        <v>467409.79606799205</v>
      </c>
      <c r="E77" s="458">
        <f t="shared" ca="1" si="1"/>
        <v>13473291.838906094</v>
      </c>
      <c r="F77" s="442"/>
      <c r="G77" s="470">
        <f t="shared" si="10"/>
        <v>6</v>
      </c>
      <c r="H77" s="470">
        <v>70</v>
      </c>
      <c r="I77" s="455">
        <f t="shared" ca="1" si="5"/>
        <v>2097032.5926205495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8708.1323023371278</v>
      </c>
      <c r="L77" s="455">
        <f t="shared" ca="1" si="3"/>
        <v>2098659.8848632476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13473291.838906094</v>
      </c>
      <c r="C78" s="458">
        <f t="shared" si="0"/>
        <v>76856.885515667076</v>
      </c>
      <c r="D78" s="458">
        <f t="shared" ca="1" si="9"/>
        <v>467409.79606799205</v>
      </c>
      <c r="E78" s="458">
        <f t="shared" ca="1" si="1"/>
        <v>13863844.749458419</v>
      </c>
      <c r="F78" s="442"/>
      <c r="G78" s="470">
        <f t="shared" si="10"/>
        <v>6</v>
      </c>
      <c r="H78" s="470">
        <v>71</v>
      </c>
      <c r="I78" s="455">
        <f t="shared" ca="1" si="5"/>
        <v>2098659.8848632476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8714.9126866817023</v>
      </c>
      <c r="L78" s="455">
        <f t="shared" ca="1" si="3"/>
        <v>2100293.9574902905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13863844.749458419</v>
      </c>
      <c r="C79" s="458">
        <f t="shared" si="0"/>
        <v>76856.885515667076</v>
      </c>
      <c r="D79" s="458">
        <f t="shared" ca="1" si="9"/>
        <v>467409.79606799205</v>
      </c>
      <c r="E79" s="458">
        <f t="shared" ca="1" si="1"/>
        <v>14254397.660010744</v>
      </c>
      <c r="F79" s="442"/>
      <c r="G79" s="470">
        <f t="shared" si="10"/>
        <v>6</v>
      </c>
      <c r="H79" s="470">
        <v>72</v>
      </c>
      <c r="I79" s="455">
        <f t="shared" ca="1" si="5"/>
        <v>2100293.9574902905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8721.7213226277145</v>
      </c>
      <c r="L79" s="455">
        <f t="shared" ca="1" si="3"/>
        <v>2101934.8387532793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14254397.660010744</v>
      </c>
      <c r="C80" s="458">
        <f t="shared" si="0"/>
        <v>76856.885515667076</v>
      </c>
      <c r="D80" s="458">
        <f t="shared" ca="1" si="9"/>
        <v>467409.79606799205</v>
      </c>
      <c r="E80" s="458">
        <f t="shared" ca="1" si="1"/>
        <v>14644950.570563069</v>
      </c>
      <c r="F80" s="442"/>
      <c r="G80" s="470">
        <f>G79+1</f>
        <v>7</v>
      </c>
      <c r="H80" s="470">
        <v>73</v>
      </c>
      <c r="I80" s="455">
        <f t="shared" ca="1" si="5"/>
        <v>2101934.8387532793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8728.5583278901668</v>
      </c>
      <c r="L80" s="455">
        <f t="shared" ca="1" si="3"/>
        <v>2103582.5570215303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14644950.570563069</v>
      </c>
      <c r="C81" s="458">
        <f t="shared" si="0"/>
        <v>76856.885515667076</v>
      </c>
      <c r="D81" s="458">
        <f t="shared" ca="1" si="9"/>
        <v>467409.79606799205</v>
      </c>
      <c r="E81" s="458">
        <f t="shared" ca="1" si="1"/>
        <v>15035503.481115393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2103582.5570215303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8735.4238206745467</v>
      </c>
      <c r="L81" s="455">
        <f t="shared" ca="1" si="3"/>
        <v>2105237.1407825658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15035503.481115393</v>
      </c>
      <c r="C82" s="458">
        <f t="shared" si="0"/>
        <v>76856.885515667076</v>
      </c>
      <c r="D82" s="458">
        <f t="shared" ca="1" si="9"/>
        <v>467409.79606799205</v>
      </c>
      <c r="E82" s="458">
        <f t="shared" ca="1" si="1"/>
        <v>15426056.391667718</v>
      </c>
      <c r="F82" s="442"/>
      <c r="G82" s="470">
        <f t="shared" si="11"/>
        <v>7</v>
      </c>
      <c r="H82" s="470">
        <v>75</v>
      </c>
      <c r="I82" s="455">
        <f t="shared" ca="1" si="5"/>
        <v>2105237.1407825658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8742.3179196788624</v>
      </c>
      <c r="L82" s="455">
        <f t="shared" ca="1" si="3"/>
        <v>2106898.6186426058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15426056.391667718</v>
      </c>
      <c r="C83" s="458">
        <f t="shared" si="0"/>
        <v>76856.885515667076</v>
      </c>
      <c r="D83" s="458">
        <f t="shared" ca="1" si="9"/>
        <v>467409.79606799205</v>
      </c>
      <c r="E83" s="458">
        <f t="shared" ca="1" si="1"/>
        <v>15816609.302220043</v>
      </c>
      <c r="F83" s="442"/>
      <c r="G83" s="470">
        <f t="shared" si="11"/>
        <v>7</v>
      </c>
      <c r="H83" s="470">
        <v>76</v>
      </c>
      <c r="I83" s="455">
        <f t="shared" ca="1" si="5"/>
        <v>2106898.6186426058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8749.2407440956958</v>
      </c>
      <c r="L83" s="455">
        <f t="shared" ca="1" si="3"/>
        <v>2108567.0193270626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15816609.302220043</v>
      </c>
      <c r="C84" s="458">
        <f t="shared" si="0"/>
        <v>76856.885515667076</v>
      </c>
      <c r="D84" s="458">
        <f t="shared" ca="1" si="9"/>
        <v>467409.79606799205</v>
      </c>
      <c r="E84" s="458">
        <f t="shared" ca="1" si="1"/>
        <v>16207162.212772368</v>
      </c>
      <c r="F84" s="442"/>
      <c r="G84" s="470">
        <f t="shared" si="11"/>
        <v>7</v>
      </c>
      <c r="H84" s="470">
        <v>77</v>
      </c>
      <c r="I84" s="455">
        <f t="shared" ca="1" si="5"/>
        <v>2108567.0193270626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8756.1924136142661</v>
      </c>
      <c r="L84" s="455">
        <f t="shared" ca="1" si="3"/>
        <v>2110242.3716810378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16207162.212772368</v>
      </c>
      <c r="C85" s="458">
        <f t="shared" si="0"/>
        <v>76856.885515667076</v>
      </c>
      <c r="D85" s="458">
        <f t="shared" ca="1" si="9"/>
        <v>467409.79606799205</v>
      </c>
      <c r="E85" s="458">
        <f t="shared" ca="1" si="1"/>
        <v>16597715.123324692</v>
      </c>
      <c r="F85" s="442"/>
      <c r="G85" s="470">
        <f t="shared" si="11"/>
        <v>7</v>
      </c>
      <c r="H85" s="470">
        <v>78</v>
      </c>
      <c r="I85" s="455">
        <f t="shared" ca="1" si="5"/>
        <v>2110242.3716810378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8763.1730484224954</v>
      </c>
      <c r="L85" s="455">
        <f t="shared" ca="1" si="3"/>
        <v>2111924.7046698215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16597715.123324692</v>
      </c>
      <c r="C86" s="458">
        <f t="shared" si="0"/>
        <v>76856.885515667076</v>
      </c>
      <c r="D86" s="458">
        <f t="shared" ca="1" si="9"/>
        <v>467409.79606799205</v>
      </c>
      <c r="E86" s="458">
        <f t="shared" ca="1" si="1"/>
        <v>16988268.033877015</v>
      </c>
      <c r="F86" s="442"/>
      <c r="G86" s="470">
        <f t="shared" si="11"/>
        <v>7</v>
      </c>
      <c r="H86" s="470">
        <v>79</v>
      </c>
      <c r="I86" s="455">
        <f t="shared" ca="1" si="5"/>
        <v>2111924.7046698215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8770.1827692090937</v>
      </c>
      <c r="L86" s="455">
        <f t="shared" ca="1" si="3"/>
        <v>2113614.0473793917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16988268.033877015</v>
      </c>
      <c r="C87" s="458">
        <f t="shared" si="0"/>
        <v>76856.885515667076</v>
      </c>
      <c r="D87" s="458">
        <f t="shared" ca="1" si="9"/>
        <v>467409.79606799205</v>
      </c>
      <c r="E87" s="458">
        <f t="shared" ca="1" si="1"/>
        <v>17378820.944429338</v>
      </c>
      <c r="F87" s="442"/>
      <c r="G87" s="470">
        <f t="shared" si="11"/>
        <v>7</v>
      </c>
      <c r="H87" s="470">
        <v>80</v>
      </c>
      <c r="I87" s="455">
        <f t="shared" ca="1" si="5"/>
        <v>2113614.0473793917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8777.2216971656362</v>
      </c>
      <c r="L87" s="455">
        <f t="shared" ca="1" si="3"/>
        <v>2115310.4290169184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17378820.944429338</v>
      </c>
      <c r="C88" s="458">
        <f t="shared" si="0"/>
        <v>76856.885515667076</v>
      </c>
      <c r="D88" s="458">
        <f t="shared" ca="1" si="9"/>
        <v>467409.79606799205</v>
      </c>
      <c r="E88" s="458">
        <f t="shared" ca="1" si="1"/>
        <v>17769373.854981661</v>
      </c>
      <c r="F88" s="442"/>
      <c r="G88" s="470">
        <f t="shared" si="11"/>
        <v>7</v>
      </c>
      <c r="H88" s="470">
        <v>81</v>
      </c>
      <c r="I88" s="455">
        <f t="shared" ca="1" si="5"/>
        <v>2115310.4290169184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8784.2899539886639</v>
      </c>
      <c r="L88" s="455">
        <f t="shared" ca="1" si="3"/>
        <v>2117013.878911268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17769373.854981661</v>
      </c>
      <c r="C89" s="458">
        <f t="shared" si="0"/>
        <v>76856.885515667076</v>
      </c>
      <c r="D89" s="458">
        <f t="shared" ca="1" si="9"/>
        <v>467409.79606799205</v>
      </c>
      <c r="E89" s="458">
        <f t="shared" ca="1" si="1"/>
        <v>18159926.765533984</v>
      </c>
      <c r="F89" s="442"/>
      <c r="G89" s="470">
        <f t="shared" si="11"/>
        <v>7</v>
      </c>
      <c r="H89" s="470">
        <v>82</v>
      </c>
      <c r="I89" s="455">
        <f t="shared" ca="1" si="5"/>
        <v>2117013.878911268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8791.3876618817867</v>
      </c>
      <c r="L89" s="455">
        <f t="shared" ca="1" si="3"/>
        <v>2118724.4265135108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18159926.765533984</v>
      </c>
      <c r="C90" s="458">
        <f t="shared" si="0"/>
        <v>76856.885515667076</v>
      </c>
      <c r="D90" s="458">
        <f t="shared" ca="1" si="9"/>
        <v>467409.79606799205</v>
      </c>
      <c r="E90" s="458">
        <f t="shared" ca="1" si="1"/>
        <v>18550479.676086307</v>
      </c>
      <c r="F90" s="442"/>
      <c r="G90" s="470">
        <f t="shared" si="11"/>
        <v>7</v>
      </c>
      <c r="H90" s="470">
        <v>83</v>
      </c>
      <c r="I90" s="455">
        <f t="shared" ca="1" si="5"/>
        <v>2118724.4265135108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8798.5149435577987</v>
      </c>
      <c r="L90" s="455">
        <f t="shared" ca="1" si="3"/>
        <v>2120442.1013974296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18550479.676086307</v>
      </c>
      <c r="C91" s="458">
        <f t="shared" si="0"/>
        <v>76856.885515667076</v>
      </c>
      <c r="D91" s="458">
        <f t="shared" ca="1" si="9"/>
        <v>467409.79606799205</v>
      </c>
      <c r="E91" s="458">
        <f t="shared" ca="1" si="1"/>
        <v>18941032.586638629</v>
      </c>
      <c r="F91" s="442"/>
      <c r="G91" s="470">
        <f t="shared" si="11"/>
        <v>7</v>
      </c>
      <c r="H91" s="470">
        <v>84</v>
      </c>
      <c r="I91" s="455">
        <f t="shared" ca="1" si="5"/>
        <v>2120442.1013974296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8805.6719222407937</v>
      </c>
      <c r="L91" s="455">
        <f t="shared" ca="1" si="3"/>
        <v>2122166.9332600315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18941032.586638629</v>
      </c>
      <c r="C92" s="458">
        <f t="shared" si="0"/>
        <v>76856.885515667076</v>
      </c>
      <c r="D92" s="458">
        <f t="shared" ca="1" si="9"/>
        <v>467409.79606799205</v>
      </c>
      <c r="E92" s="458">
        <f t="shared" ca="1" si="1"/>
        <v>19331585.497190952</v>
      </c>
      <c r="F92" s="442"/>
      <c r="G92" s="470">
        <f>G91+1</f>
        <v>8</v>
      </c>
      <c r="H92" s="470">
        <v>85</v>
      </c>
      <c r="I92" s="455">
        <f t="shared" ca="1" si="5"/>
        <v>2122166.9332600315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8812.8587216683027</v>
      </c>
      <c r="L92" s="455">
        <f t="shared" ca="1" si="3"/>
        <v>2123898.9519220609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19331585.497190952</v>
      </c>
      <c r="C93" s="458">
        <f t="shared" si="0"/>
        <v>76856.885515667076</v>
      </c>
      <c r="D93" s="458">
        <f t="shared" ca="1" si="9"/>
        <v>467409.79606799205</v>
      </c>
      <c r="E93" s="458">
        <f t="shared" ca="1" si="1"/>
        <v>19722138.407743275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2123898.9519220609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8820.0754660934253</v>
      </c>
      <c r="L93" s="455">
        <f t="shared" ca="1" si="3"/>
        <v>2125638.1873285156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19722138.407743275</v>
      </c>
      <c r="C94" s="458">
        <f t="shared" si="0"/>
        <v>76856.885515667076</v>
      </c>
      <c r="D94" s="458">
        <f t="shared" ca="1" si="9"/>
        <v>467409.79606799205</v>
      </c>
      <c r="E94" s="458">
        <f t="shared" ca="1" si="1"/>
        <v>20112691.318295598</v>
      </c>
      <c r="F94" s="442"/>
      <c r="G94" s="470">
        <f t="shared" si="12"/>
        <v>8</v>
      </c>
      <c r="H94" s="470">
        <v>87</v>
      </c>
      <c r="I94" s="455">
        <f t="shared" ca="1" si="5"/>
        <v>2125638.1873285156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8827.3222802869859</v>
      </c>
      <c r="L94" s="455">
        <f t="shared" ca="1" si="3"/>
        <v>2127384.6695491634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20112691.318295598</v>
      </c>
      <c r="C95" s="458">
        <f t="shared" si="0"/>
        <v>76856.885515667076</v>
      </c>
      <c r="D95" s="458">
        <f t="shared" ca="1" si="9"/>
        <v>467409.79606799205</v>
      </c>
      <c r="E95" s="458">
        <f t="shared" ca="1" si="1"/>
        <v>20503244.228847921</v>
      </c>
      <c r="F95" s="442"/>
      <c r="G95" s="470">
        <f t="shared" si="12"/>
        <v>8</v>
      </c>
      <c r="H95" s="470">
        <v>88</v>
      </c>
      <c r="I95" s="455">
        <f t="shared" ca="1" si="5"/>
        <v>2127384.6695491634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8834.5992895396848</v>
      </c>
      <c r="L95" s="455">
        <f t="shared" ca="1" si="3"/>
        <v>2129138.4287790642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20503244.228847921</v>
      </c>
      <c r="C96" s="458">
        <f t="shared" si="0"/>
        <v>76856.885515667076</v>
      </c>
      <c r="D96" s="458">
        <f t="shared" ca="1" si="9"/>
        <v>467409.79606799205</v>
      </c>
      <c r="E96" s="458">
        <f t="shared" ca="1" si="1"/>
        <v>20893797.139400244</v>
      </c>
      <c r="F96" s="442"/>
      <c r="G96" s="470">
        <f t="shared" si="12"/>
        <v>8</v>
      </c>
      <c r="H96" s="470">
        <v>89</v>
      </c>
      <c r="I96" s="455">
        <f t="shared" ca="1" si="5"/>
        <v>2129138.4287790642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8841.9066196642725</v>
      </c>
      <c r="L96" s="455">
        <f t="shared" ca="1" si="3"/>
        <v>2130899.4953390895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20893797.139400244</v>
      </c>
      <c r="C97" s="458">
        <f t="shared" si="0"/>
        <v>76856.885515667076</v>
      </c>
      <c r="D97" s="458">
        <f t="shared" ca="1" si="9"/>
        <v>467409.79606799205</v>
      </c>
      <c r="E97" s="458">
        <f t="shared" ca="1" si="1"/>
        <v>21284350.049952567</v>
      </c>
      <c r="F97" s="442"/>
      <c r="G97" s="470">
        <f t="shared" si="12"/>
        <v>8</v>
      </c>
      <c r="H97" s="470">
        <v>90</v>
      </c>
      <c r="I97" s="455">
        <f t="shared" ca="1" si="5"/>
        <v>2130899.4953390895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8849.2443969977103</v>
      </c>
      <c r="L97" s="455">
        <f t="shared" ca="1" si="3"/>
        <v>2132667.8996764482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21284350.049952567</v>
      </c>
      <c r="C98" s="458">
        <f t="shared" si="0"/>
        <v>76856.885515667076</v>
      </c>
      <c r="D98" s="458">
        <f t="shared" ca="1" si="9"/>
        <v>467409.79606799205</v>
      </c>
      <c r="E98" s="458">
        <f t="shared" ca="1" si="1"/>
        <v>21674902.960504889</v>
      </c>
      <c r="F98" s="442"/>
      <c r="G98" s="470">
        <f t="shared" si="12"/>
        <v>8</v>
      </c>
      <c r="H98" s="470">
        <v>91</v>
      </c>
      <c r="I98" s="455">
        <f t="shared" ca="1" si="5"/>
        <v>2132667.8996764482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8856.6127484033714</v>
      </c>
      <c r="L98" s="455">
        <f t="shared" ca="1" si="3"/>
        <v>2134443.6723652128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21674902.960504889</v>
      </c>
      <c r="C99" s="458">
        <f t="shared" si="0"/>
        <v>76856.885515667076</v>
      </c>
      <c r="D99" s="458">
        <f t="shared" ca="1" si="9"/>
        <v>467409.79606799205</v>
      </c>
      <c r="E99" s="458">
        <f t="shared" ca="1" si="1"/>
        <v>22065455.871057212</v>
      </c>
      <c r="F99" s="442"/>
      <c r="G99" s="470">
        <f t="shared" si="12"/>
        <v>8</v>
      </c>
      <c r="H99" s="470">
        <v>92</v>
      </c>
      <c r="I99" s="455">
        <f t="shared" ca="1" si="5"/>
        <v>2134443.6723652128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8864.0118012732237</v>
      </c>
      <c r="L99" s="455">
        <f t="shared" ca="1" si="3"/>
        <v>2136226.844106847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22065455.871057212</v>
      </c>
      <c r="C100" s="458">
        <f t="shared" si="0"/>
        <v>76856.885515667076</v>
      </c>
      <c r="D100" s="458">
        <f t="shared" ca="1" si="9"/>
        <v>467409.79606799205</v>
      </c>
      <c r="E100" s="458">
        <f t="shared" ca="1" si="1"/>
        <v>22456008.781609535</v>
      </c>
      <c r="F100" s="442"/>
      <c r="G100" s="470">
        <f t="shared" si="12"/>
        <v>8</v>
      </c>
      <c r="H100" s="470">
        <v>93</v>
      </c>
      <c r="I100" s="455">
        <f t="shared" ca="1" si="5"/>
        <v>2136226.844106847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8871.4416835300326</v>
      </c>
      <c r="L100" s="455">
        <f t="shared" ca="1" si="3"/>
        <v>2138017.4457307379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22456008.781609535</v>
      </c>
      <c r="C101" s="458">
        <f t="shared" si="0"/>
        <v>76856.885515667076</v>
      </c>
      <c r="D101" s="458">
        <f t="shared" ca="1" si="9"/>
        <v>467409.79606799205</v>
      </c>
      <c r="E101" s="458">
        <f t="shared" ca="1" si="1"/>
        <v>22846561.692161858</v>
      </c>
      <c r="F101" s="442"/>
      <c r="G101" s="470">
        <f t="shared" si="12"/>
        <v>8</v>
      </c>
      <c r="H101" s="470">
        <v>94</v>
      </c>
      <c r="I101" s="455">
        <f t="shared" ca="1" si="5"/>
        <v>2138017.4457307379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8878.9025236295784</v>
      </c>
      <c r="L101" s="455">
        <f t="shared" ca="1" si="3"/>
        <v>2139815.5081947283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22846561.692161858</v>
      </c>
      <c r="C102" s="458">
        <f t="shared" si="0"/>
        <v>76856.885515667076</v>
      </c>
      <c r="D102" s="458">
        <f t="shared" ca="1" si="9"/>
        <v>467409.79606799205</v>
      </c>
      <c r="E102" s="458">
        <f t="shared" ca="1" si="1"/>
        <v>23237114.602714181</v>
      </c>
      <c r="F102" s="442"/>
      <c r="G102" s="470">
        <f t="shared" si="12"/>
        <v>8</v>
      </c>
      <c r="H102" s="470">
        <v>95</v>
      </c>
      <c r="I102" s="455">
        <f t="shared" ca="1" si="5"/>
        <v>2139815.5081947283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8886.3944505628715</v>
      </c>
      <c r="L102" s="455">
        <f t="shared" ca="1" si="3"/>
        <v>2141621.0625856523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23237114.602714181</v>
      </c>
      <c r="C103" s="458">
        <f t="shared" si="0"/>
        <v>76856.885515667076</v>
      </c>
      <c r="D103" s="458">
        <f t="shared" ca="1" si="9"/>
        <v>467409.79606799205</v>
      </c>
      <c r="E103" s="458">
        <f t="shared" ca="1" si="1"/>
        <v>23627667.513266504</v>
      </c>
      <c r="F103" s="442"/>
      <c r="G103" s="470">
        <f t="shared" si="12"/>
        <v>8</v>
      </c>
      <c r="H103" s="470">
        <v>96</v>
      </c>
      <c r="I103" s="455">
        <f t="shared" ca="1" si="5"/>
        <v>2141621.0625856523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8893.9175938583885</v>
      </c>
      <c r="L103" s="455">
        <f t="shared" ca="1" si="3"/>
        <v>2143434.1401198716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23627667.513266504</v>
      </c>
      <c r="C104" s="458">
        <f t="shared" si="0"/>
        <v>57642.664136750303</v>
      </c>
      <c r="D104" s="458">
        <f t="shared" ca="1" si="9"/>
        <v>467409.79606799205</v>
      </c>
      <c r="E104" s="458">
        <f t="shared" ca="1" si="1"/>
        <v>24037434.645197745</v>
      </c>
      <c r="F104" s="442"/>
      <c r="G104" s="470">
        <f>G103+1</f>
        <v>9</v>
      </c>
      <c r="H104" s="470">
        <v>97</v>
      </c>
      <c r="I104" s="455">
        <f t="shared" ca="1" si="5"/>
        <v>2143434.1401198716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8901.4720835843018</v>
      </c>
      <c r="L104" s="455">
        <f t="shared" ca="1" si="3"/>
        <v>2145254.772143817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24037434.645197745</v>
      </c>
      <c r="C105" s="458">
        <f t="shared" si="0"/>
        <v>0</v>
      </c>
      <c r="D105" s="458">
        <f t="shared" ca="1" si="9"/>
        <v>467409.79606799205</v>
      </c>
      <c r="E105" s="458">
        <f t="shared" ca="1" si="1"/>
        <v>24504844.441265736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2145254.772143817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8911.8751320174088</v>
      </c>
      <c r="L105" s="455">
        <f t="shared" ca="1" si="3"/>
        <v>2147761.9068161952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24504844.441265736</v>
      </c>
      <c r="C106" s="458">
        <f t="shared" si="0"/>
        <v>0</v>
      </c>
      <c r="D106" s="458">
        <f t="shared" ca="1" si="9"/>
        <v>467409.79606799205</v>
      </c>
      <c r="E106" s="458">
        <f t="shared" ca="1" si="1"/>
        <v>24972254.237333726</v>
      </c>
      <c r="F106" s="442"/>
      <c r="G106" s="470">
        <f t="shared" si="13"/>
        <v>9</v>
      </c>
      <c r="H106" s="470">
        <v>99</v>
      </c>
      <c r="I106" s="455">
        <f t="shared" ca="1" si="5"/>
        <v>2147761.9068161952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8922.3215264856499</v>
      </c>
      <c r="L106" s="455">
        <f t="shared" ca="1" si="3"/>
        <v>2150279.4878830416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24972254.237333726</v>
      </c>
      <c r="C107" s="458">
        <f t="shared" si="0"/>
        <v>0</v>
      </c>
      <c r="D107" s="458">
        <f t="shared" ca="1" si="9"/>
        <v>467409.79606799205</v>
      </c>
      <c r="E107" s="458">
        <f t="shared" ca="1" si="1"/>
        <v>25439664.033401717</v>
      </c>
      <c r="F107" s="442"/>
      <c r="G107" s="470">
        <f t="shared" si="13"/>
        <v>9</v>
      </c>
      <c r="H107" s="470">
        <v>100</v>
      </c>
      <c r="I107" s="455">
        <f t="shared" ca="1" si="5"/>
        <v>2150279.4878830416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8932.8114475975108</v>
      </c>
      <c r="L107" s="455">
        <f t="shared" ca="1" si="3"/>
        <v>2152807.5588710001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25439664.033401717</v>
      </c>
      <c r="C108" s="458">
        <f t="shared" si="0"/>
        <v>0</v>
      </c>
      <c r="D108" s="458">
        <f t="shared" ca="1" si="9"/>
        <v>467409.79606799205</v>
      </c>
      <c r="E108" s="458">
        <f t="shared" ca="1" si="1"/>
        <v>25907073.829469707</v>
      </c>
      <c r="F108" s="442"/>
      <c r="G108" s="470">
        <f t="shared" si="13"/>
        <v>9</v>
      </c>
      <c r="H108" s="470">
        <v>101</v>
      </c>
      <c r="I108" s="455">
        <f t="shared" ca="1" si="5"/>
        <v>2152807.5588710001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8943.3450767140039</v>
      </c>
      <c r="L108" s="455">
        <f t="shared" ca="1" si="3"/>
        <v>2155346.1634880751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25907073.829469707</v>
      </c>
      <c r="C109" s="458">
        <f t="shared" si="0"/>
        <v>0</v>
      </c>
      <c r="D109" s="458">
        <f t="shared" ca="1" si="9"/>
        <v>467409.79606799205</v>
      </c>
      <c r="E109" s="458">
        <f t="shared" ca="1" si="1"/>
        <v>26374483.625537697</v>
      </c>
      <c r="F109" s="442"/>
      <c r="G109" s="470">
        <f t="shared" si="13"/>
        <v>9</v>
      </c>
      <c r="H109" s="470">
        <v>102</v>
      </c>
      <c r="I109" s="455">
        <f t="shared" ca="1" si="5"/>
        <v>2155346.1634880751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8953.9225959518171</v>
      </c>
      <c r="L109" s="455">
        <f t="shared" ca="1" si="3"/>
        <v>2157895.3456243877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26374483.625537697</v>
      </c>
      <c r="C110" s="458">
        <f t="shared" si="0"/>
        <v>0</v>
      </c>
      <c r="D110" s="458">
        <f t="shared" ca="1" si="9"/>
        <v>467409.79606799205</v>
      </c>
      <c r="E110" s="458">
        <f t="shared" ca="1" si="1"/>
        <v>26841893.421605688</v>
      </c>
      <c r="F110" s="442"/>
      <c r="G110" s="470">
        <f t="shared" si="13"/>
        <v>9</v>
      </c>
      <c r="H110" s="470">
        <v>103</v>
      </c>
      <c r="I110" s="455">
        <f t="shared" ca="1" si="5"/>
        <v>2157895.3456243877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8964.5441881864517</v>
      </c>
      <c r="L110" s="455">
        <f t="shared" ca="1" si="3"/>
        <v>2160455.1493529351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26841893.421605688</v>
      </c>
      <c r="C111" s="458">
        <f t="shared" si="0"/>
        <v>0</v>
      </c>
      <c r="D111" s="458">
        <f t="shared" ca="1" si="9"/>
        <v>467409.79606799205</v>
      </c>
      <c r="E111" s="458">
        <f t="shared" ca="1" si="1"/>
        <v>27309303.217673678</v>
      </c>
      <c r="F111" s="442"/>
      <c r="G111" s="470">
        <f t="shared" si="13"/>
        <v>9</v>
      </c>
      <c r="H111" s="470">
        <v>104</v>
      </c>
      <c r="I111" s="455">
        <f t="shared" ca="1" si="5"/>
        <v>2160455.1493529351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8975.2100370553999</v>
      </c>
      <c r="L111" s="455">
        <f t="shared" ca="1" si="3"/>
        <v>2163025.6189303515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27309303.217673678</v>
      </c>
      <c r="C112" s="458">
        <f t="shared" si="0"/>
        <v>0</v>
      </c>
      <c r="D112" s="458">
        <f t="shared" ca="1" si="9"/>
        <v>467409.79606799205</v>
      </c>
      <c r="E112" s="458">
        <f t="shared" ca="1" si="1"/>
        <v>27776713.013741668</v>
      </c>
      <c r="F112" s="442"/>
      <c r="G112" s="470">
        <f t="shared" si="13"/>
        <v>9</v>
      </c>
      <c r="H112" s="470">
        <v>105</v>
      </c>
      <c r="I112" s="455">
        <f t="shared" ca="1" si="5"/>
        <v>2163025.6189303515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8985.9203269613008</v>
      </c>
      <c r="L112" s="455">
        <f t="shared" ca="1" si="3"/>
        <v>2165606.7987976735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27776713.013741668</v>
      </c>
      <c r="C113" s="458">
        <f t="shared" si="0"/>
        <v>0</v>
      </c>
      <c r="D113" s="458">
        <f t="shared" ca="1" si="9"/>
        <v>467409.79606799205</v>
      </c>
      <c r="E113" s="458">
        <f t="shared" ca="1" si="1"/>
        <v>28244122.809809659</v>
      </c>
      <c r="F113" s="442"/>
      <c r="G113" s="470">
        <f t="shared" si="13"/>
        <v>9</v>
      </c>
      <c r="H113" s="470">
        <v>106</v>
      </c>
      <c r="I113" s="455">
        <f t="shared" ca="1" si="5"/>
        <v>2165606.7987976735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8996.675243075144</v>
      </c>
      <c r="L113" s="455">
        <f t="shared" ca="1" si="3"/>
        <v>2168198.7335811094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28244122.809809659</v>
      </c>
      <c r="C114" s="458">
        <f t="shared" si="0"/>
        <v>0</v>
      </c>
      <c r="D114" s="458">
        <f t="shared" ca="1" si="9"/>
        <v>467409.79606799205</v>
      </c>
      <c r="E114" s="458">
        <f t="shared" ca="1" si="1"/>
        <v>28711532.605877649</v>
      </c>
      <c r="F114" s="442"/>
      <c r="G114" s="470">
        <f t="shared" si="13"/>
        <v>9</v>
      </c>
      <c r="H114" s="470">
        <v>107</v>
      </c>
      <c r="I114" s="455">
        <f t="shared" ca="1" si="5"/>
        <v>2168198.7335811094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9007.4749713394594</v>
      </c>
      <c r="L114" s="455">
        <f t="shared" ca="1" si="3"/>
        <v>2170801.4680928099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28711532.605877649</v>
      </c>
      <c r="C115" s="458">
        <f t="shared" si="0"/>
        <v>0</v>
      </c>
      <c r="D115" s="458">
        <f t="shared" ca="1" si="9"/>
        <v>467409.79606799205</v>
      </c>
      <c r="E115" s="458">
        <f t="shared" ca="1" si="1"/>
        <v>29178942.401945639</v>
      </c>
      <c r="F115" s="442"/>
      <c r="G115" s="470">
        <f t="shared" si="13"/>
        <v>9</v>
      </c>
      <c r="H115" s="470">
        <v>108</v>
      </c>
      <c r="I115" s="455">
        <f t="shared" ca="1" si="5"/>
        <v>2170801.4680928099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9018.3196984715451</v>
      </c>
      <c r="L115" s="455">
        <f t="shared" ca="1" si="3"/>
        <v>2173415.0473316424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29178942.401945639</v>
      </c>
      <c r="C116" s="458">
        <f t="shared" si="0"/>
        <v>0</v>
      </c>
      <c r="D116" s="458">
        <f t="shared" ca="1" si="9"/>
        <v>467409.79606799205</v>
      </c>
      <c r="E116" s="458">
        <f t="shared" ca="1" si="1"/>
        <v>29646352.19801363</v>
      </c>
      <c r="F116" s="442"/>
      <c r="G116" s="470">
        <f>G115+1</f>
        <v>10</v>
      </c>
      <c r="H116" s="470">
        <v>109</v>
      </c>
      <c r="I116" s="455">
        <f t="shared" ca="1" si="5"/>
        <v>2173415.0473316424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9029.2096119666803</v>
      </c>
      <c r="L116" s="455">
        <f t="shared" ca="1" si="3"/>
        <v>2176039.51648397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29646352.19801363</v>
      </c>
      <c r="C117" s="458">
        <f t="shared" si="0"/>
        <v>0</v>
      </c>
      <c r="D117" s="458">
        <f t="shared" ca="1" si="9"/>
        <v>467409.79606799205</v>
      </c>
      <c r="E117" s="458">
        <f t="shared" ca="1" si="1"/>
        <v>30113761.99408162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2176039.51648397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9040.1449001013789</v>
      </c>
      <c r="L117" s="455">
        <f t="shared" ca="1" si="3"/>
        <v>2178674.9209244321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30113761.99408162</v>
      </c>
      <c r="C118" s="458">
        <f t="shared" si="0"/>
        <v>0</v>
      </c>
      <c r="D118" s="458">
        <f t="shared" ca="1" si="9"/>
        <v>467409.79606799205</v>
      </c>
      <c r="E118" s="458">
        <f t="shared" ca="1" si="1"/>
        <v>30581171.79014961</v>
      </c>
      <c r="F118" s="442"/>
      <c r="G118" s="470">
        <f t="shared" si="14"/>
        <v>10</v>
      </c>
      <c r="H118" s="470">
        <v>111</v>
      </c>
      <c r="I118" s="455">
        <f t="shared" ca="1" si="5"/>
        <v>2178674.9209244321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9051.1257519366372</v>
      </c>
      <c r="L118" s="455">
        <f t="shared" ca="1" si="3"/>
        <v>2181321.3062167298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30581171.79014961</v>
      </c>
      <c r="C119" s="458">
        <f t="shared" si="0"/>
        <v>0</v>
      </c>
      <c r="D119" s="458">
        <f t="shared" ca="1" si="9"/>
        <v>467409.79606799205</v>
      </c>
      <c r="E119" s="458">
        <f t="shared" ca="1" si="1"/>
        <v>31048581.586217601</v>
      </c>
      <c r="F119" s="442"/>
      <c r="G119" s="470">
        <f t="shared" si="14"/>
        <v>10</v>
      </c>
      <c r="H119" s="470">
        <v>112</v>
      </c>
      <c r="I119" s="455">
        <f t="shared" ca="1" si="5"/>
        <v>2181321.3062167298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9062.1523573212107</v>
      </c>
      <c r="L119" s="455">
        <f t="shared" ca="1" si="3"/>
        <v>2183978.7181144119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31048581.586217601</v>
      </c>
      <c r="C120" s="458">
        <f t="shared" si="0"/>
        <v>0</v>
      </c>
      <c r="D120" s="458">
        <f t="shared" ca="1" si="9"/>
        <v>467409.79606799205</v>
      </c>
      <c r="E120" s="458">
        <f t="shared" ca="1" si="1"/>
        <v>31515991.382285591</v>
      </c>
      <c r="F120" s="442"/>
      <c r="G120" s="470">
        <f t="shared" si="14"/>
        <v>10</v>
      </c>
      <c r="H120" s="470">
        <v>113</v>
      </c>
      <c r="I120" s="455">
        <f t="shared" ca="1" si="5"/>
        <v>2183978.7181144119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9073.2249068948859</v>
      </c>
      <c r="L120" s="455">
        <f t="shared" ca="1" si="3"/>
        <v>2186647.2025616677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31515991.382285591</v>
      </c>
      <c r="C121" s="458">
        <f t="shared" si="0"/>
        <v>0</v>
      </c>
      <c r="D121" s="458">
        <f t="shared" ca="1" si="9"/>
        <v>467409.79606799205</v>
      </c>
      <c r="E121" s="458">
        <f t="shared" ca="1" si="1"/>
        <v>31983401.178353582</v>
      </c>
      <c r="F121" s="442"/>
      <c r="G121" s="470">
        <f t="shared" si="14"/>
        <v>10</v>
      </c>
      <c r="H121" s="470">
        <v>114</v>
      </c>
      <c r="I121" s="455">
        <f t="shared" ca="1" si="5"/>
        <v>2186647.2025616677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9084.3435920917855</v>
      </c>
      <c r="L121" s="455">
        <f t="shared" ca="1" si="3"/>
        <v>2189326.8056941205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31983401.178353582</v>
      </c>
      <c r="C122" s="458">
        <f t="shared" si="0"/>
        <v>0</v>
      </c>
      <c r="D122" s="458">
        <f t="shared" ca="1" si="9"/>
        <v>467409.79606799205</v>
      </c>
      <c r="E122" s="458">
        <f t="shared" ca="1" si="1"/>
        <v>32450810.974421572</v>
      </c>
      <c r="F122" s="442"/>
      <c r="G122" s="470">
        <f t="shared" si="14"/>
        <v>10</v>
      </c>
      <c r="H122" s="470">
        <v>115</v>
      </c>
      <c r="I122" s="455">
        <f t="shared" ca="1" si="5"/>
        <v>2189326.8056941205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9095.508605143672</v>
      </c>
      <c r="L122" s="455">
        <f t="shared" ca="1" si="3"/>
        <v>2192017.5738396249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32450810.974421572</v>
      </c>
      <c r="C123" s="458">
        <f t="shared" si="0"/>
        <v>0</v>
      </c>
      <c r="D123" s="458">
        <f t="shared" ca="1" si="9"/>
        <v>467409.79606799205</v>
      </c>
      <c r="E123" s="458">
        <f t="shared" ca="1" si="1"/>
        <v>32918220.770489562</v>
      </c>
      <c r="F123" s="442"/>
      <c r="G123" s="470">
        <f t="shared" si="14"/>
        <v>10</v>
      </c>
      <c r="H123" s="470">
        <v>116</v>
      </c>
      <c r="I123" s="455">
        <f t="shared" ca="1" si="5"/>
        <v>2192017.5738396249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9106.7201390832743</v>
      </c>
      <c r="L123" s="455">
        <f t="shared" ca="1" si="3"/>
        <v>2194719.5535190692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32918220.770489562</v>
      </c>
      <c r="C124" s="458">
        <f t="shared" si="0"/>
        <v>0</v>
      </c>
      <c r="D124" s="458">
        <f t="shared" ca="1" si="9"/>
        <v>467409.79606799205</v>
      </c>
      <c r="E124" s="458">
        <f t="shared" ca="1" si="1"/>
        <v>33385630.566557553</v>
      </c>
      <c r="F124" s="442"/>
      <c r="G124" s="470">
        <f t="shared" si="14"/>
        <v>10</v>
      </c>
      <c r="H124" s="470">
        <v>117</v>
      </c>
      <c r="I124" s="455">
        <f t="shared" ca="1" si="5"/>
        <v>2194719.5535190692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9117.9783877476257</v>
      </c>
      <c r="L124" s="455">
        <f t="shared" ca="1" si="3"/>
        <v>2197432.7914471775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33385630.566557553</v>
      </c>
      <c r="C125" s="458">
        <f t="shared" si="0"/>
        <v>0</v>
      </c>
      <c r="D125" s="458">
        <f t="shared" ca="1" si="9"/>
        <v>467409.79606799205</v>
      </c>
      <c r="E125" s="458">
        <f t="shared" ca="1" si="1"/>
        <v>33853040.362625547</v>
      </c>
      <c r="F125" s="442"/>
      <c r="G125" s="470">
        <f t="shared" si="14"/>
        <v>10</v>
      </c>
      <c r="H125" s="470">
        <v>118</v>
      </c>
      <c r="I125" s="455">
        <f t="shared" ca="1" si="5"/>
        <v>2197432.7914471775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9129.2835457814108</v>
      </c>
      <c r="L125" s="455">
        <f t="shared" ca="1" si="3"/>
        <v>2200157.3345333198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33853040.362625547</v>
      </c>
      <c r="C126" s="458">
        <f t="shared" si="0"/>
        <v>0</v>
      </c>
      <c r="D126" s="458">
        <f t="shared" ca="1" si="9"/>
        <v>467409.79606799205</v>
      </c>
      <c r="E126" s="458">
        <f t="shared" ca="1" si="1"/>
        <v>34320450.158693537</v>
      </c>
      <c r="F126" s="442"/>
      <c r="G126" s="470">
        <f t="shared" si="14"/>
        <v>10</v>
      </c>
      <c r="H126" s="470">
        <v>119</v>
      </c>
      <c r="I126" s="455">
        <f t="shared" ca="1" si="5"/>
        <v>2200157.3345333198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9140.6358086403361</v>
      </c>
      <c r="L126" s="455">
        <f t="shared" ca="1" si="3"/>
        <v>2202893.2298823209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34320450.158693537</v>
      </c>
      <c r="C127" s="458">
        <f t="shared" si="0"/>
        <v>0</v>
      </c>
      <c r="D127" s="458">
        <f t="shared" ca="1" si="9"/>
        <v>467409.79606799205</v>
      </c>
      <c r="E127" s="458">
        <f t="shared" ca="1" si="1"/>
        <v>34787859.954761527</v>
      </c>
      <c r="F127" s="442"/>
      <c r="G127" s="470">
        <f t="shared" si="14"/>
        <v>10</v>
      </c>
      <c r="H127" s="470">
        <v>120</v>
      </c>
      <c r="I127" s="455">
        <f t="shared" ca="1" si="5"/>
        <v>2202893.2298823209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9152.0353725945079</v>
      </c>
      <c r="L127" s="455">
        <f t="shared" ca="1" si="3"/>
        <v>2205640.5247952761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34787859.954761527</v>
      </c>
      <c r="C128" s="458">
        <f t="shared" si="0"/>
        <v>0</v>
      </c>
      <c r="D128" s="458">
        <f t="shared" ca="1" si="9"/>
        <v>467409.79606799205</v>
      </c>
      <c r="E128" s="458">
        <f t="shared" ca="1" si="1"/>
        <v>35255269.750829518</v>
      </c>
      <c r="F128" s="442"/>
      <c r="G128" s="470">
        <f>G127+1</f>
        <v>11</v>
      </c>
      <c r="H128" s="470">
        <v>121</v>
      </c>
      <c r="I128" s="455">
        <f t="shared" ca="1" si="5"/>
        <v>2205640.5247952761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9163.4824347318208</v>
      </c>
      <c r="L128" s="455">
        <f t="shared" ca="1" si="3"/>
        <v>2208399.2667703689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35255269.750829518</v>
      </c>
      <c r="C129" s="458">
        <f t="shared" si="0"/>
        <v>0</v>
      </c>
      <c r="D129" s="458">
        <f t="shared" ca="1" si="9"/>
        <v>467409.79606799205</v>
      </c>
      <c r="E129" s="458">
        <f t="shared" ca="1" si="1"/>
        <v>35722679.546897508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2208399.2667703689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9174.9771929613744</v>
      </c>
      <c r="L129" s="455">
        <f t="shared" ca="1" si="3"/>
        <v>2211169.5035036909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35722679.546897508</v>
      </c>
      <c r="C130" s="458">
        <f t="shared" si="0"/>
        <v>0</v>
      </c>
      <c r="D130" s="458">
        <f t="shared" ca="1" si="9"/>
        <v>467409.79606799205</v>
      </c>
      <c r="E130" s="458">
        <f t="shared" ca="1" si="1"/>
        <v>36190089.342965499</v>
      </c>
      <c r="F130" s="442"/>
      <c r="G130" s="470">
        <f t="shared" si="15"/>
        <v>11</v>
      </c>
      <c r="H130" s="470">
        <v>123</v>
      </c>
      <c r="I130" s="455">
        <f t="shared" ca="1" si="5"/>
        <v>2211169.5035036909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9186.5198460168831</v>
      </c>
      <c r="L130" s="455">
        <f t="shared" ca="1" si="3"/>
        <v>2213951.2828900688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36190089.342965499</v>
      </c>
      <c r="C131" s="458">
        <f t="shared" si="0"/>
        <v>0</v>
      </c>
      <c r="D131" s="458">
        <f t="shared" ca="1" si="9"/>
        <v>467409.79606799205</v>
      </c>
      <c r="E131" s="458">
        <f t="shared" ca="1" si="1"/>
        <v>36657499.139033489</v>
      </c>
      <c r="F131" s="442"/>
      <c r="G131" s="470">
        <f t="shared" si="15"/>
        <v>11</v>
      </c>
      <c r="H131" s="470">
        <v>124</v>
      </c>
      <c r="I131" s="455">
        <f t="shared" ca="1" si="5"/>
        <v>2213951.2828900688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9198.1105934601237</v>
      </c>
      <c r="L131" s="455">
        <f t="shared" ca="1" si="3"/>
        <v>2216744.6530238898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36657499.139033489</v>
      </c>
      <c r="C132" s="458">
        <f t="shared" si="0"/>
        <v>0</v>
      </c>
      <c r="D132" s="458">
        <f t="shared" ca="1" si="9"/>
        <v>467409.79606799205</v>
      </c>
      <c r="E132" s="458">
        <f t="shared" ca="1" si="1"/>
        <v>37124908.935101479</v>
      </c>
      <c r="F132" s="442"/>
      <c r="G132" s="470">
        <f t="shared" si="15"/>
        <v>11</v>
      </c>
      <c r="H132" s="470">
        <v>125</v>
      </c>
      <c r="I132" s="455">
        <f t="shared" ca="1" si="5"/>
        <v>2216744.6530238898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9209.7496356843767</v>
      </c>
      <c r="L132" s="455">
        <f t="shared" ca="1" si="3"/>
        <v>2219549.6621999349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37124908.935101479</v>
      </c>
      <c r="C133" s="458">
        <f t="shared" si="0"/>
        <v>0</v>
      </c>
      <c r="D133" s="458">
        <f t="shared" ca="1" si="9"/>
        <v>467409.79606799205</v>
      </c>
      <c r="E133" s="458">
        <f t="shared" ca="1" si="1"/>
        <v>37592318.73116947</v>
      </c>
      <c r="F133" s="442"/>
      <c r="G133" s="470">
        <f t="shared" si="15"/>
        <v>11</v>
      </c>
      <c r="H133" s="470">
        <v>126</v>
      </c>
      <c r="I133" s="455">
        <f t="shared" ca="1" si="5"/>
        <v>2219549.6621999349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9221.4371739178987</v>
      </c>
      <c r="L133" s="455">
        <f t="shared" ca="1" si="3"/>
        <v>2222366.3589142137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37592318.73116947</v>
      </c>
      <c r="C134" s="458">
        <f t="shared" si="0"/>
        <v>0</v>
      </c>
      <c r="D134" s="458">
        <f t="shared" ca="1" si="9"/>
        <v>467409.79606799205</v>
      </c>
      <c r="E134" s="458">
        <f t="shared" ca="1" si="1"/>
        <v>38059728.52723746</v>
      </c>
      <c r="F134" s="442"/>
      <c r="G134" s="470">
        <f t="shared" si="15"/>
        <v>11</v>
      </c>
      <c r="H134" s="470">
        <v>127</v>
      </c>
      <c r="I134" s="455">
        <f t="shared" ca="1" si="5"/>
        <v>2222366.3589142137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9233.1734102273949</v>
      </c>
      <c r="L134" s="455">
        <f t="shared" ca="1" si="3"/>
        <v>2225194.7918648021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38059728.52723746</v>
      </c>
      <c r="C135" s="458">
        <f t="shared" si="0"/>
        <v>0</v>
      </c>
      <c r="D135" s="458">
        <f t="shared" ca="1" si="9"/>
        <v>467409.79606799205</v>
      </c>
      <c r="E135" s="458">
        <f t="shared" ca="1" si="1"/>
        <v>38527138.32330545</v>
      </c>
      <c r="F135" s="442"/>
      <c r="G135" s="470">
        <f t="shared" si="15"/>
        <v>11</v>
      </c>
      <c r="H135" s="470">
        <v>128</v>
      </c>
      <c r="I135" s="455">
        <f t="shared" ca="1" si="5"/>
        <v>2225194.7918648021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9244.9585475215117</v>
      </c>
      <c r="L135" s="455">
        <f t="shared" ca="1" si="3"/>
        <v>2228035.0099526844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38527138.32330545</v>
      </c>
      <c r="C136" s="458">
        <f t="shared" si="0"/>
        <v>0</v>
      </c>
      <c r="D136" s="458">
        <f t="shared" ca="1" si="9"/>
        <v>467409.79606799205</v>
      </c>
      <c r="E136" s="458">
        <f t="shared" ca="1" si="1"/>
        <v>38994548.119373441</v>
      </c>
      <c r="F136" s="442"/>
      <c r="G136" s="470">
        <f t="shared" si="15"/>
        <v>11</v>
      </c>
      <c r="H136" s="470">
        <v>129</v>
      </c>
      <c r="I136" s="455">
        <f t="shared" ca="1" si="5"/>
        <v>2228035.0099526844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9256.7927895543544</v>
      </c>
      <c r="L136" s="455">
        <f t="shared" ca="1" si="3"/>
        <v>2230887.0622825995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2230887.0622825995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9268.6763409290015</v>
      </c>
      <c r="L137" s="455">
        <f t="shared" ca="1" si="3"/>
        <v>2233750.9981638896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2233750.9981638896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9280.609407101043</v>
      </c>
      <c r="L138" s="455">
        <f t="shared" ca="1" si="3"/>
        <v>2236626.8671113513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2236626.8671113513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9292.592194382134</v>
      </c>
      <c r="L139" s="455">
        <f t="shared" ca="1" si="3"/>
        <v>2239514.7188460943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2239514.7188460943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9304.6249099435627</v>
      </c>
      <c r="L140" s="455">
        <f t="shared" ca="1" si="3"/>
        <v>2242414.6032963987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2242414.6032963987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9316.7077618198309</v>
      </c>
      <c r="L141" s="455">
        <f t="shared" ca="1" si="3"/>
        <v>2245326.5705985795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2245326.5705985795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9328.8409589122512</v>
      </c>
      <c r="L142" s="455">
        <f t="shared" ca="1" si="3"/>
        <v>2248250.6710978528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2248250.6710978528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9341.0247109925567</v>
      </c>
      <c r="L143" s="455">
        <f t="shared" ca="1" si="3"/>
        <v>2251186.955349206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2251186.955349206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9353.259228706529</v>
      </c>
      <c r="L144" s="455">
        <f t="shared" ca="1" si="3"/>
        <v>2254135.4741182732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2254135.4741182732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9365.5447235776428</v>
      </c>
      <c r="L145" s="455">
        <f t="shared" ca="1" si="3"/>
        <v>2257096.2783822119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2257096.2783822119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9377.8814080107204</v>
      </c>
      <c r="L146" s="455">
        <f t="shared" ca="1" si="3"/>
        <v>2260069.4193305834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2260069.4193305834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9390.2694952956008</v>
      </c>
      <c r="L147" s="455">
        <f t="shared" ca="1" si="3"/>
        <v>2263054.9483662401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2263054.9483662401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9402.7091996108375</v>
      </c>
      <c r="L148" s="455">
        <f t="shared" ca="1" si="3"/>
        <v>2266052.9171062117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2266052.9171062117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9415.2007360273856</v>
      </c>
      <c r="L149" s="455">
        <f t="shared" ca="1" si="3"/>
        <v>2269063.3773825997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2269063.3773825997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9427.7443205123363</v>
      </c>
      <c r="L150" s="455">
        <f t="shared" ca="1" si="3"/>
        <v>2272086.3812434729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2272086.3812434729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9440.3401699326405</v>
      </c>
      <c r="L151" s="455">
        <f t="shared" ca="1" si="3"/>
        <v>2275121.9809537665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2275121.9809537665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9452.9885020588645</v>
      </c>
      <c r="L152" s="455">
        <f t="shared" ca="1" si="3"/>
        <v>2278170.2289961861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2278170.2289961861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9465.6895355689448</v>
      </c>
      <c r="L153" s="455">
        <f t="shared" ca="1" si="3"/>
        <v>2281231.1780721159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2281231.1780721159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9478.4434900519864</v>
      </c>
      <c r="L154" s="455">
        <f t="shared" ca="1" si="3"/>
        <v>2284304.8811025289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2284304.8811025289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9491.25058601204</v>
      </c>
      <c r="L155" s="455">
        <f t="shared" ca="1" si="3"/>
        <v>2287391.3912289017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2287391.3912289017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9504.1110448719264</v>
      </c>
      <c r="L156" s="455">
        <f t="shared" ca="1" si="3"/>
        <v>2290490.7618141347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2290490.7618141347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9517.025088977065</v>
      </c>
      <c r="L157" s="455">
        <f t="shared" ca="1" si="3"/>
        <v>2293603.0464434726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2293603.0464434726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9529.9929415993065</v>
      </c>
      <c r="L158" s="455">
        <f t="shared" ca="1" si="3"/>
        <v>2296728.2989254328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2296728.2989254328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9543.0148269408073</v>
      </c>
      <c r="L159" s="455">
        <f t="shared" ca="1" si="3"/>
        <v>2299866.5732927346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2299866.5732927346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9556.0909701378969</v>
      </c>
      <c r="L160" s="455">
        <f t="shared" ca="1" si="3"/>
        <v>2303017.9238032335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2303017.9238032335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9569.2215972649774</v>
      </c>
      <c r="L161" s="455">
        <f t="shared" ca="1" si="3"/>
        <v>2306182.4049408594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2306182.4049408594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9582.4069353384184</v>
      </c>
      <c r="L162" s="455">
        <f t="shared" ca="1" si="3"/>
        <v>2309360.0714165587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2309360.0714165587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9595.6472123204985</v>
      </c>
      <c r="L163" s="455">
        <f t="shared" ca="1" si="3"/>
        <v>2312550.9781692401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2312550.9781692401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9608.942657123338</v>
      </c>
      <c r="L164" s="455">
        <f t="shared" ca="1" si="3"/>
        <v>2315755.1803667243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2315755.1803667243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9622.2934996128552</v>
      </c>
      <c r="L165" s="455">
        <f t="shared" ca="1" si="3"/>
        <v>2318972.7334066979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2318972.7334066979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9635.6999706127444</v>
      </c>
      <c r="L166" s="455">
        <f t="shared" ca="1" si="3"/>
        <v>2322203.6929176715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2322203.6929176715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9649.1623019084691</v>
      </c>
      <c r="L167" s="455">
        <f t="shared" ca="1" si="3"/>
        <v>2325448.1147599407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2325448.1147599407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9662.6807262512557</v>
      </c>
      <c r="L168" s="455">
        <f t="shared" ca="1" si="3"/>
        <v>2328706.0550265526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2328706.0550265526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9676.2554773621396</v>
      </c>
      <c r="L169" s="455">
        <f t="shared" ca="1" si="3"/>
        <v>2331977.5700442758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2331977.5700442758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9689.8867899359866</v>
      </c>
      <c r="L170" s="455">
        <f t="shared" ca="1" si="3"/>
        <v>2335262.7163745728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2335262.7163745728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9703.5748996455568</v>
      </c>
      <c r="L171" s="455">
        <f t="shared" ca="1" si="3"/>
        <v>2338561.5508145792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2338561.5508145792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9717.3200431455843</v>
      </c>
      <c r="L172" s="455">
        <f t="shared" ca="1" si="3"/>
        <v>2341874.1303980858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2341874.1303980858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9731.1224580768612</v>
      </c>
      <c r="L173" s="455">
        <f t="shared" ca="1" si="3"/>
        <v>2345200.5123965237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2345200.5123965237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9744.9823830703517</v>
      </c>
      <c r="L174" s="455">
        <f t="shared" ca="1" si="3"/>
        <v>2348540.7543199551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2348540.7543199551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9758.9000577513161</v>
      </c>
      <c r="L175" s="455">
        <f t="shared" ca="1" si="3"/>
        <v>2351894.9139180672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2351894.9139180672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9772.8757227434508</v>
      </c>
      <c r="L176" s="455">
        <f t="shared" ca="1" si="3"/>
        <v>2355263.0491811717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2355263.0491811717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9786.9096196730516</v>
      </c>
      <c r="L177" s="455">
        <f t="shared" ca="1" si="3"/>
        <v>2358645.2183412057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2358645.2183412057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9801.0019911731943</v>
      </c>
      <c r="L178" s="455">
        <f t="shared" ca="1" si="3"/>
        <v>2362041.4798727399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2362041.4798727399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9815.1530808879197</v>
      </c>
      <c r="L179" s="455">
        <f t="shared" ca="1" si="3"/>
        <v>2365451.8924939889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2365451.8924939889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9829.3631334764577</v>
      </c>
      <c r="L180" s="455">
        <f t="shared" ca="1" si="3"/>
        <v>2368876.5151678263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2368876.5151678263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9843.6323946174471</v>
      </c>
      <c r="L181" s="455">
        <f t="shared" ca="1" si="3"/>
        <v>2372315.4071028046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2372315.4071028046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9857.96111101319</v>
      </c>
      <c r="L182" s="455">
        <f t="shared" ca="1" si="3"/>
        <v>2375768.6277541788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2375768.6277541788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9872.3495303939162</v>
      </c>
      <c r="L183" s="455">
        <f t="shared" ca="1" si="3"/>
        <v>2379236.2368249334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2379236.2368249334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9886.797901522059</v>
      </c>
      <c r="L184" s="455">
        <f t="shared" ca="1" si="3"/>
        <v>2382718.2942668162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2382718.2942668162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9901.3064741965718</v>
      </c>
      <c r="L185" s="455">
        <f t="shared" ca="1" si="3"/>
        <v>2386214.8602813738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2386214.8602813738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9915.8754992572285</v>
      </c>
      <c r="L186" s="455">
        <f t="shared" ca="1" si="3"/>
        <v>2389725.9953209921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2389725.9953209921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9930.5052285889706</v>
      </c>
      <c r="L187" s="455">
        <f t="shared" ca="1" si="3"/>
        <v>2393251.7600899418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2393251.7600899418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9945.1959151262618</v>
      </c>
      <c r="L188" s="455">
        <f t="shared" ca="1" si="3"/>
        <v>2396792.2155454289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2396792.2155454289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9959.9478128574574</v>
      </c>
      <c r="L189" s="455">
        <f t="shared" ca="1" si="3"/>
        <v>2400347.4228986474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2400347.4228986474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9974.7611768292008</v>
      </c>
      <c r="L190" s="455">
        <f t="shared" ca="1" si="3"/>
        <v>2403917.4436158375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2403917.4436158375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9989.6362631508273</v>
      </c>
      <c r="L191" s="455">
        <f t="shared" ca="1" si="3"/>
        <v>2407502.3394193491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2407502.3394193491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10004.573328998791</v>
      </c>
      <c r="L192" s="455">
        <f t="shared" ca="1" si="3"/>
        <v>2411102.1722887089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2411102.1722887089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10019.572632621124</v>
      </c>
      <c r="L193" s="455">
        <f t="shared" ca="1" si="3"/>
        <v>2414717.0044616908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2414717.0044616908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10034.634433341882</v>
      </c>
      <c r="L194" s="455">
        <f t="shared" ca="1" si="3"/>
        <v>2418346.8984353933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2418346.8984353933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10049.758991565643</v>
      </c>
      <c r="L195" s="455">
        <f t="shared" ca="1" si="3"/>
        <v>2421991.9169673198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2421991.9169673198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10064.946568782003</v>
      </c>
      <c r="L196" s="455">
        <f t="shared" ca="1" si="3"/>
        <v>2425652.1230764627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2425652.1230764627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10080.197427570098</v>
      </c>
      <c r="L197" s="455">
        <f t="shared" ca="1" si="3"/>
        <v>2429327.5800443934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2429327.5800443934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10095.511831603142</v>
      </c>
      <c r="L198" s="455">
        <f t="shared" ca="1" si="3"/>
        <v>2433018.3514163573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2433018.3514163573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10110.890045652992</v>
      </c>
      <c r="L199" s="455">
        <f t="shared" ca="1" si="3"/>
        <v>2436724.5010023713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2436724.5010023713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10126.332335594718</v>
      </c>
      <c r="L200" s="455">
        <f t="shared" ca="1" si="3"/>
        <v>2440446.0928783268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2440446.0928783268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10141.838968411199</v>
      </c>
      <c r="L201" s="455">
        <f t="shared" ca="1" si="3"/>
        <v>2444183.1913870987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2444183.1913870987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10157.410212197748</v>
      </c>
      <c r="L202" s="455">
        <f t="shared" ca="1" si="3"/>
        <v>2447935.8611396574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2447935.8611396574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10173.046336166743</v>
      </c>
      <c r="L203" s="455">
        <f t="shared" ca="1" si="3"/>
        <v>2451704.1670161849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2451704.1670161849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10188.747610652274</v>
      </c>
      <c r="L204" s="455">
        <f t="shared" ca="1" si="3"/>
        <v>2455488.1741671981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2455488.1741671981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10204.514307114829</v>
      </c>
      <c r="L205" s="455">
        <f t="shared" ca="1" si="3"/>
        <v>2459287.9480146738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2459287.9480146738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10220.346698145977</v>
      </c>
      <c r="L206" s="455">
        <f t="shared" ca="1" si="3"/>
        <v>2463103.5542531805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2463103.5542531805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10236.245057473088</v>
      </c>
      <c r="L207" s="455">
        <f t="shared" ca="1" si="3"/>
        <v>2466935.0588510144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2466935.0588510144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10252.209659964063</v>
      </c>
      <c r="L208" s="455">
        <f t="shared" ca="1" si="3"/>
        <v>2470782.5280513391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2470782.5280513391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10268.240781632083</v>
      </c>
      <c r="L209" s="455">
        <f t="shared" ca="1" si="3"/>
        <v>2474646.0283733322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2474646.0283733322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10284.338699640388</v>
      </c>
      <c r="L210" s="455">
        <f t="shared" ca="1" si="3"/>
        <v>2478525.6266133334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2478525.6266133334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10300.503692307058</v>
      </c>
      <c r="L211" s="455">
        <f t="shared" ca="1" si="3"/>
        <v>2482421.3898460013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2482421.3898460013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10316.736039109843</v>
      </c>
      <c r="L212" s="455">
        <f t="shared" ca="1" si="3"/>
        <v>2486333.3854254722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2486333.3854254722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10333.036020690972</v>
      </c>
      <c r="L213" s="455">
        <f t="shared" ca="1" si="3"/>
        <v>2490261.6809865241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2490261.6809865241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10349.403918862021</v>
      </c>
      <c r="L214" s="455">
        <f t="shared" ca="1" si="3"/>
        <v>2494206.3444457469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2494206.3444457469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10365.840016608781</v>
      </c>
      <c r="L215" s="455">
        <f t="shared" ca="1" si="3"/>
        <v>2498167.4440027163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2498167.4440027163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10382.344598096155</v>
      </c>
      <c r="L216" s="455">
        <f t="shared" ca="1" si="3"/>
        <v>2502145.0481411736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2502145.0481411736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10398.917948673061</v>
      </c>
      <c r="L217" s="455">
        <f t="shared" ca="1" si="3"/>
        <v>2506139.2256302075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2506139.2256302075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10415.560354877369</v>
      </c>
      <c r="L218" s="455">
        <f t="shared" ca="1" si="3"/>
        <v>2510150.0455254456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2510150.0455254456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10432.272104440861</v>
      </c>
      <c r="L219" s="455">
        <f t="shared" ca="1" si="3"/>
        <v>2514177.5771702472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2514177.5771702472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10449.0534862942</v>
      </c>
      <c r="L220" s="455">
        <f t="shared" ca="1" si="3"/>
        <v>2518221.8901969022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2518221.8901969022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10465.904790571929</v>
      </c>
      <c r="L221" s="455">
        <f t="shared" ca="1" si="3"/>
        <v>2522283.054527835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2522283.054527835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10482.826308617483</v>
      </c>
      <c r="L222" s="455">
        <f t="shared" ca="1" si="3"/>
        <v>2526361.1403768132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2526361.1403768132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10499.818332988225</v>
      </c>
      <c r="L223" s="455">
        <f t="shared" ca="1" si="3"/>
        <v>2530456.2182501624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2530456.2182501624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10516.881157460513</v>
      </c>
      <c r="L224" s="455">
        <f t="shared" ca="1" si="3"/>
        <v>2534568.3589479839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2534568.3589479839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10534.01507703477</v>
      </c>
      <c r="L225" s="455">
        <f t="shared" ca="1" si="3"/>
        <v>2538697.6335653798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2538697.6335653798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10551.220387940586</v>
      </c>
      <c r="L226" s="455">
        <f t="shared" ca="1" si="3"/>
        <v>2542844.1134936814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2542844.1134936814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10568.497387641843</v>
      </c>
      <c r="L227" s="455">
        <f t="shared" ca="1" si="3"/>
        <v>2547007.8704216843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2547007.8704216843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10585.846374841854</v>
      </c>
      <c r="L228" s="455">
        <f t="shared" ca="1" si="3"/>
        <v>2551188.9763368871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2551188.9763368871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10603.267649488533</v>
      </c>
      <c r="L229" s="455">
        <f t="shared" ca="1" si="3"/>
        <v>2555387.5035267365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2555387.5035267365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10620.761512779573</v>
      </c>
      <c r="L230" s="455">
        <f t="shared" ca="1" si="3"/>
        <v>2559603.524579877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2559603.524579877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10638.328267167657</v>
      </c>
      <c r="L231" s="455">
        <f t="shared" ca="1" si="3"/>
        <v>2563837.1123874057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2563837.1123874057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10655.968216365694</v>
      </c>
      <c r="L232" s="455">
        <f t="shared" ca="1" si="3"/>
        <v>2568088.3401441323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2568088.3401441323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10673.681665352055</v>
      </c>
      <c r="L233" s="455">
        <f t="shared" ca="1" si="3"/>
        <v>2572357.2813498452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2572357.2813498452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10691.468920375859</v>
      </c>
      <c r="L234" s="455">
        <f t="shared" ca="1" si="3"/>
        <v>2576644.0098105818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2576644.0098105818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10709.330288962261</v>
      </c>
      <c r="L235" s="455">
        <f t="shared" ca="1" si="3"/>
        <v>2580948.5996399052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2580948.5996399052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10727.266079917776</v>
      </c>
      <c r="L236" s="455">
        <f t="shared" ca="1" si="3"/>
        <v>2585271.1252601836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2585271.1252601836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10745.276603335602</v>
      </c>
      <c r="L237" s="455">
        <f t="shared" ca="1" si="3"/>
        <v>2589611.66140388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2589611.66140388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10763.362170601004</v>
      </c>
      <c r="L238" s="455">
        <f t="shared" ca="1" si="3"/>
        <v>2593970.2831148417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2593970.2831148417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10781.523094396678</v>
      </c>
      <c r="L239" s="455">
        <f t="shared" ca="1" si="3"/>
        <v>2598347.0657495991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2598347.0657495991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10799.759688708167</v>
      </c>
      <c r="L240" s="455">
        <f t="shared" ca="1" si="3"/>
        <v>2602742.084978668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2602742.084978668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10818.072268829286</v>
      </c>
      <c r="L241" s="455">
        <f t="shared" ca="1" si="3"/>
        <v>2607155.4167878581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2607155.4167878581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10836.461151367579</v>
      </c>
      <c r="L242" s="455">
        <f t="shared" ca="1" si="3"/>
        <v>2611587.1374795865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2611587.1374795865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10854.926654249781</v>
      </c>
      <c r="L243" s="455">
        <f t="shared" ca="1" si="3"/>
        <v>2616037.3236741973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2616037.3236741973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10873.469096727325</v>
      </c>
      <c r="L244" s="455">
        <f t="shared" ca="1" si="3"/>
        <v>2620506.0523112854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2620506.0523112854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10892.08879938186</v>
      </c>
      <c r="L245" s="455">
        <f t="shared" ca="1" si="3"/>
        <v>2624993.4006510279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2624993.4006510279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10910.786084130787</v>
      </c>
      <c r="L246" s="455">
        <f t="shared" ca="1" si="3"/>
        <v>2629499.4462755197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2629499.4462755197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10929.561274232836</v>
      </c>
      <c r="L247" s="455">
        <f t="shared" ca="1" si="3"/>
        <v>2634024.2670901134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2634024.2670901134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10948.414694293642</v>
      </c>
      <c r="L248" s="455">
        <f t="shared" ca="1" si="3"/>
        <v>2638567.9413247681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2638567.9413247681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10967.34667027137</v>
      </c>
      <c r="L249" s="455">
        <f t="shared" ca="1" si="3"/>
        <v>2643130.5475354004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2643130.5475354004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10986.357529482339</v>
      </c>
      <c r="L250" s="455">
        <f t="shared" ca="1" si="3"/>
        <v>2647712.1646052436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2647712.1646052436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11005.447600606685</v>
      </c>
      <c r="L251" s="455">
        <f t="shared" ca="1" si="3"/>
        <v>2652312.8717462113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2652312.8717462113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11024.617213694051</v>
      </c>
      <c r="L252" s="455">
        <f t="shared" ca="1" si="3"/>
        <v>2656932.7485002661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2656932.7485002661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11043.866700169279</v>
      </c>
      <c r="L253" s="455">
        <f t="shared" ca="1" si="3"/>
        <v>2661571.8747407962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2661571.8747407962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11063.196392838154</v>
      </c>
      <c r="L254" s="455">
        <f t="shared" ca="1" si="3"/>
        <v>2666230.3306739954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2666230.3306739954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11082.606625893151</v>
      </c>
      <c r="L255" s="455">
        <f t="shared" ca="1" si="3"/>
        <v>2670908.1968402495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2670908.1968402495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11102.097734919209</v>
      </c>
      <c r="L256" s="455">
        <f t="shared" ca="1" si="3"/>
        <v>2675605.5541155296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2675605.5541155296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11121.670056899544</v>
      </c>
      <c r="L257" s="455">
        <f t="shared" ca="1" si="3"/>
        <v>2680322.4837127901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2680322.4837127901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11141.323930221462</v>
      </c>
      <c r="L258" s="455">
        <f t="shared" ca="1" si="3"/>
        <v>2685059.0671833726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2685059.0671833726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11161.059694682222</v>
      </c>
      <c r="L259" s="455">
        <f t="shared" ca="1" si="3"/>
        <v>2689815.3864184157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2689815.3864184157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11180.877691494903</v>
      </c>
      <c r="L260" s="455">
        <f t="shared" ca="1" si="3"/>
        <v>2694591.5236502714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2694591.5236502714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11200.778263294302</v>
      </c>
      <c r="L261" s="455">
        <f t="shared" ca="1" si="3"/>
        <v>2699387.5614539264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2699387.5614539264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11220.761754142863</v>
      </c>
      <c r="L262" s="455">
        <f t="shared" ca="1" si="3"/>
        <v>2704203.5827484303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2704203.5827484303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11240.82850953663</v>
      </c>
      <c r="L263" s="455">
        <f t="shared" ref="L263:L517" ca="1" si="28">I263-J263+K263</f>
        <v>2709039.6707983278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2709039.6707983278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11260.978876411202</v>
      </c>
      <c r="L264" s="455">
        <f t="shared" ca="1" si="28"/>
        <v>2713895.9092150996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2713895.9092150996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11281.213203147752</v>
      </c>
      <c r="L265" s="455">
        <f t="shared" ca="1" si="28"/>
        <v>2718772.3819586085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2718772.3819586085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11301.531839579038</v>
      </c>
      <c r="L266" s="455">
        <f t="shared" ca="1" si="28"/>
        <v>2723669.1733385483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2723669.1733385483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11321.935136995455</v>
      </c>
      <c r="L267" s="455">
        <f t="shared" ca="1" si="28"/>
        <v>2728586.3680159044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2728586.3680159044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11342.423448151105</v>
      </c>
      <c r="L268" s="455">
        <f t="shared" ca="1" si="28"/>
        <v>2733524.0510044163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2733524.0510044163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11362.997127269904</v>
      </c>
      <c r="L269" s="455">
        <f t="shared" ca="1" si="28"/>
        <v>2738482.3076720471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2738482.3076720471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11383.6565300517</v>
      </c>
      <c r="L270" s="455">
        <f t="shared" ca="1" si="28"/>
        <v>2743461.2237424594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2743461.2237424594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11404.402013678418</v>
      </c>
      <c r="L271" s="455">
        <f t="shared" ca="1" si="28"/>
        <v>2748460.8852964989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2748460.8852964989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11425.233936820248</v>
      </c>
      <c r="L272" s="455">
        <f t="shared" ca="1" si="28"/>
        <v>2753481.37877368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2753481.37877368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11446.152659641837</v>
      </c>
      <c r="L273" s="455">
        <f t="shared" ca="1" si="28"/>
        <v>2758522.7909736829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2758522.7909736829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11467.158543808515</v>
      </c>
      <c r="L274" s="455">
        <f t="shared" ca="1" si="28"/>
        <v>2763585.2090578522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2763585.2090578522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11488.251952492554</v>
      </c>
      <c r="L275" s="455">
        <f t="shared" ca="1" si="28"/>
        <v>2768668.7205507057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2768668.7205507057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11509.433250379443</v>
      </c>
      <c r="L276" s="455">
        <f t="shared" ca="1" si="28"/>
        <v>2773773.4133414458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2773773.4133414458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11530.702803674194</v>
      </c>
      <c r="L277" s="455">
        <f t="shared" ca="1" si="28"/>
        <v>2778899.3756854809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2778899.3756854809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11552.060980107673</v>
      </c>
      <c r="L278" s="455">
        <f t="shared" ca="1" si="28"/>
        <v>2784046.6962059494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2784046.6962059494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11573.508148942959</v>
      </c>
      <c r="L279" s="455">
        <f t="shared" ca="1" si="28"/>
        <v>2789215.4638952534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2789215.4638952534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11595.044680981726</v>
      </c>
      <c r="L280" s="455">
        <f t="shared" ca="1" si="28"/>
        <v>2794405.7681165962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2794405.7681165962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11616.670948570654</v>
      </c>
      <c r="L281" s="455">
        <f t="shared" ca="1" si="28"/>
        <v>2799617.6986055276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2799617.6986055276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11638.38732560787</v>
      </c>
      <c r="L282" s="455">
        <f t="shared" ca="1" si="28"/>
        <v>2804851.3454714962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2804851.3454714962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11660.194187549405</v>
      </c>
      <c r="L283" s="455">
        <f t="shared" ca="1" si="28"/>
        <v>2810106.7991994065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2810106.7991994065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11682.091911415697</v>
      </c>
      <c r="L284" s="455">
        <f t="shared" ca="1" si="28"/>
        <v>2815384.150651183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2815384.150651183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11704.080875798099</v>
      </c>
      <c r="L285" s="455">
        <f t="shared" ca="1" si="28"/>
        <v>2820683.491067342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2820683.491067342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11726.161460865429</v>
      </c>
      <c r="L286" s="455">
        <f t="shared" ca="1" si="28"/>
        <v>2826004.9120685682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2826004.9120685682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11748.334048370538</v>
      </c>
      <c r="L287" s="455">
        <f t="shared" ca="1" si="28"/>
        <v>2831348.5056572994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2831348.5056572994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11770.599021656917</v>
      </c>
      <c r="L288" s="455">
        <f t="shared" ca="1" si="28"/>
        <v>2836714.3642193172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2836714.3642193172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11792.956765665325</v>
      </c>
      <c r="L289" s="455">
        <f t="shared" ca="1" si="28"/>
        <v>2842102.5805253433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2842102.5805253433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11815.407666940435</v>
      </c>
      <c r="L290" s="455">
        <f t="shared" ca="1" si="28"/>
        <v>2847513.2477326444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2847513.2477326444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11837.952113637522</v>
      </c>
      <c r="L291" s="455">
        <f t="shared" ca="1" si="28"/>
        <v>2852946.459386643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2852946.459386643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11860.590495529183</v>
      </c>
      <c r="L292" s="455">
        <f t="shared" ca="1" si="28"/>
        <v>2858402.309422533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2858402.309422533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11883.323204012058</v>
      </c>
      <c r="L293" s="455">
        <f t="shared" ca="1" si="28"/>
        <v>2863880.892166906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2863880.892166906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11906.150632113611</v>
      </c>
      <c r="L294" s="455">
        <f t="shared" ca="1" si="28"/>
        <v>2869382.3023393806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2869382.3023393806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11929.073174498923</v>
      </c>
      <c r="L295" s="455">
        <f t="shared" ca="1" si="28"/>
        <v>2874906.6350542405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2874906.6350542405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11952.091227477506</v>
      </c>
      <c r="L296" s="455">
        <f t="shared" ca="1" si="28"/>
        <v>2880453.9858220788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2880453.9858220788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11975.205189010165</v>
      </c>
      <c r="L297" s="455">
        <f t="shared" ca="1" si="28"/>
        <v>2886024.4505514498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2886024.4505514498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11998.415458715877</v>
      </c>
      <c r="L298" s="455">
        <f t="shared" ca="1" si="28"/>
        <v>2891618.1255505267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2891618.1255505267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12021.722437878698</v>
      </c>
      <c r="L299" s="455">
        <f t="shared" ca="1" si="28"/>
        <v>2897235.1075287662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2897235.1075287662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12045.126529454696</v>
      </c>
      <c r="L300" s="455">
        <f t="shared" ca="1" si="28"/>
        <v>2902875.4935985818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2902875.4935985818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12068.628138078928</v>
      </c>
      <c r="L301" s="455">
        <f t="shared" ca="1" si="28"/>
        <v>2908539.3812770215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2908539.3812770215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12092.227670072427</v>
      </c>
      <c r="L302" s="455">
        <f t="shared" ca="1" si="28"/>
        <v>2914226.868487455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2914226.868487455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12115.925533449232</v>
      </c>
      <c r="L303" s="455">
        <f t="shared" ca="1" si="28"/>
        <v>2919938.0535612651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2919938.0535612651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12139.722137923442</v>
      </c>
      <c r="L304" s="455">
        <f t="shared" ca="1" si="28"/>
        <v>2925673.0352395494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2925673.0352395494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12163.617894916293</v>
      </c>
      <c r="L305" s="455">
        <f t="shared" ca="1" si="28"/>
        <v>2931431.9126748266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2931431.9126748266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12187.613217563281</v>
      </c>
      <c r="L306" s="455">
        <f t="shared" ca="1" si="28"/>
        <v>2937214.7854327508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2937214.7854327508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12211.708520721299</v>
      </c>
      <c r="L307" s="455">
        <f t="shared" ca="1" si="28"/>
        <v>2943021.7534938329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2943021.7534938329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12235.904220975808</v>
      </c>
      <c r="L308" s="455">
        <f t="shared" ca="1" si="28"/>
        <v>2948852.9172551697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2948852.9172551697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12260.200736648045</v>
      </c>
      <c r="L309" s="455">
        <f t="shared" ca="1" si="28"/>
        <v>2954708.3775321785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2954708.3775321785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12284.598487802248</v>
      </c>
      <c r="L310" s="455">
        <f t="shared" ca="1" si="28"/>
        <v>2960588.2355603417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2960588.2355603417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12309.097896252928</v>
      </c>
      <c r="L311" s="455">
        <f t="shared" ca="1" si="28"/>
        <v>2966492.5929969554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2966492.5929969554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12333.69938557215</v>
      </c>
      <c r="L312" s="455">
        <f t="shared" ca="1" si="28"/>
        <v>2972421.5519228885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2972421.5519228885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12358.403381096872</v>
      </c>
      <c r="L313" s="455">
        <f t="shared" ca="1" si="28"/>
        <v>2978375.214844346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2978375.214844346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12383.210309936279</v>
      </c>
      <c r="L314" s="455">
        <f t="shared" ca="1" si="28"/>
        <v>2984353.6846946431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2984353.6846946431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12408.120600979184</v>
      </c>
      <c r="L315" s="455">
        <f t="shared" ca="1" si="28"/>
        <v>2990357.0648359833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2990357.0648359833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12433.134684901434</v>
      </c>
      <c r="L316" s="455">
        <f t="shared" ca="1" si="28"/>
        <v>2996385.4590612454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2996385.4590612454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12458.252994173359</v>
      </c>
      <c r="L317" s="455">
        <f t="shared" ca="1" si="28"/>
        <v>3002438.9715957795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3002438.9715957795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12483.475963067252</v>
      </c>
      <c r="L318" s="455">
        <f t="shared" ca="1" si="28"/>
        <v>3008517.7070992077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3008517.7070992077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12508.804027664868</v>
      </c>
      <c r="L319" s="455">
        <f t="shared" ca="1" si="28"/>
        <v>3014621.7706672335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3014621.7706672335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12534.237625864977</v>
      </c>
      <c r="L320" s="455">
        <f t="shared" ca="1" si="28"/>
        <v>3020751.2678334592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3020751.2678334592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12559.777197390917</v>
      </c>
      <c r="L321" s="455">
        <f t="shared" ca="1" si="28"/>
        <v>3026906.3045712109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3026906.3045712109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12585.423183798215</v>
      </c>
      <c r="L322" s="455">
        <f t="shared" ca="1" si="28"/>
        <v>3033086.9872953701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3033086.9872953701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12611.176028482212</v>
      </c>
      <c r="L323" s="455">
        <f t="shared" ca="1" si="28"/>
        <v>3039293.4228642131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3039293.4228642131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12637.036176685724</v>
      </c>
      <c r="L324" s="455">
        <f t="shared" ca="1" si="28"/>
        <v>3045525.7185812597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3045525.7185812597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12663.004075506753</v>
      </c>
      <c r="L325" s="455">
        <f t="shared" ca="1" si="28"/>
        <v>3051783.9821971273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3051783.9821971273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12689.080173906201</v>
      </c>
      <c r="L326" s="455">
        <f t="shared" ca="1" si="28"/>
        <v>3058068.3219113946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3058068.3219113946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12715.264922715647</v>
      </c>
      <c r="L327" s="455">
        <f t="shared" ca="1" si="28"/>
        <v>3064378.8463744712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3064378.8463744712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12741.558774645133</v>
      </c>
      <c r="L328" s="455">
        <f t="shared" ca="1" si="28"/>
        <v>3070715.6646894771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3070715.6646894771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12767.962184290991</v>
      </c>
      <c r="L329" s="455">
        <f t="shared" ca="1" si="28"/>
        <v>3077078.8864141288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3077078.8864141288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12794.475608143706</v>
      </c>
      <c r="L330" s="455">
        <f t="shared" ca="1" si="28"/>
        <v>3083468.6215626332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3083468.6215626332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12821.099504595808</v>
      </c>
      <c r="L331" s="455">
        <f t="shared" ca="1" si="28"/>
        <v>3089884.9806075897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3089884.9806075897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12847.834333949793</v>
      </c>
      <c r="L332" s="455">
        <f t="shared" ca="1" si="28"/>
        <v>3096328.0744819003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3096328.0744819003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12874.680558426087</v>
      </c>
      <c r="L333" s="455">
        <f t="shared" ca="1" si="28"/>
        <v>3102798.0145806875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3102798.0145806875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12901.638642171034</v>
      </c>
      <c r="L334" s="455">
        <f t="shared" ca="1" si="28"/>
        <v>3109294.9127632193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3109294.9127632193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12928.709051264917</v>
      </c>
      <c r="L335" s="455">
        <f t="shared" ca="1" si="28"/>
        <v>3115818.8813548451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3115818.8813548451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12955.892253730024</v>
      </c>
      <c r="L336" s="455">
        <f t="shared" ca="1" si="28"/>
        <v>3122370.033148936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3122370.033148936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12983.188719538737</v>
      </c>
      <c r="L337" s="455">
        <f t="shared" ca="1" si="28"/>
        <v>3128948.4814088354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3128948.4814088354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13010.598920621651</v>
      </c>
      <c r="L338" s="455">
        <f t="shared" ca="1" si="28"/>
        <v>3135554.3398698177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3135554.3398698177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13038.123330875744</v>
      </c>
      <c r="L339" s="455">
        <f t="shared" ca="1" si="28"/>
        <v>3142187.7227410544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3142187.7227410544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13065.762426172563</v>
      </c>
      <c r="L340" s="455">
        <f t="shared" ca="1" si="28"/>
        <v>3148848.7447075876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3148848.7447075876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13093.516684366452</v>
      </c>
      <c r="L341" s="455">
        <f t="shared" ca="1" si="28"/>
        <v>3155537.5209323149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3155537.5209323149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13121.386585302816</v>
      </c>
      <c r="L342" s="455">
        <f t="shared" ca="1" si="28"/>
        <v>3162254.1670579785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3162254.1670579785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13149.372610826415</v>
      </c>
      <c r="L343" s="455">
        <f t="shared" ca="1" si="28"/>
        <v>3168998.7992091659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3168998.7992091659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13177.475244789695</v>
      </c>
      <c r="L344" s="455">
        <f t="shared" ca="1" si="28"/>
        <v>3175771.5339943166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3175771.5339943166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13205.694973061156</v>
      </c>
      <c r="L345" s="455">
        <f t="shared" ca="1" si="28"/>
        <v>3182572.4885077388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3182572.4885077388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13234.032283533748</v>
      </c>
      <c r="L346" s="455">
        <f t="shared" ca="1" si="28"/>
        <v>3189401.7803316335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3189401.7803316335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13262.487666133309</v>
      </c>
      <c r="L347" s="455">
        <f t="shared" ca="1" si="28"/>
        <v>3196259.5275381277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3196259.5275381277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13291.061612827036</v>
      </c>
      <c r="L348" s="455">
        <f t="shared" ca="1" si="28"/>
        <v>3203145.8486913159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3203145.8486913159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13319.754617631987</v>
      </c>
      <c r="L349" s="455">
        <f t="shared" ca="1" si="28"/>
        <v>3210060.8628493086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3210060.8628493086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13348.567176623623</v>
      </c>
      <c r="L350" s="455">
        <f t="shared" ca="1" si="28"/>
        <v>3217004.6895662933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3217004.6895662933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13377.499787944393</v>
      </c>
      <c r="L351" s="455">
        <f t="shared" ca="1" si="28"/>
        <v>3223977.4488945985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3223977.4488945985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13406.552951812331</v>
      </c>
      <c r="L352" s="455">
        <f t="shared" ca="1" si="28"/>
        <v>3230979.2613867717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3230979.2613867717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13435.727170529719</v>
      </c>
      <c r="L353" s="455">
        <f t="shared" ca="1" si="28"/>
        <v>3238010.2480976623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3238010.2480976623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13465.022948491764</v>
      </c>
      <c r="L354" s="455">
        <f t="shared" ca="1" si="28"/>
        <v>3245070.5305865151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3245070.5305865151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13494.440792195317</v>
      </c>
      <c r="L355" s="455">
        <f t="shared" ca="1" si="28"/>
        <v>3252160.2309190715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3252160.2309190715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13523.981210247635</v>
      </c>
      <c r="L356" s="455">
        <f t="shared" ca="1" si="28"/>
        <v>3259279.47166968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3259279.47166968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13553.64471337517</v>
      </c>
      <c r="L357" s="455">
        <f t="shared" ca="1" si="28"/>
        <v>3266428.3759234161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3266428.3759234161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13583.431814432404</v>
      </c>
      <c r="L358" s="455">
        <f t="shared" ca="1" si="28"/>
        <v>3273607.0672782096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3273607.0672782096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13613.343028410711</v>
      </c>
      <c r="L359" s="455">
        <f t="shared" ca="1" si="28"/>
        <v>3280815.6698469813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3280815.6698469813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13643.37887244726</v>
      </c>
      <c r="L360" s="455">
        <f t="shared" ca="1" si="28"/>
        <v>3288054.3082597894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3288054.3082597894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13673.539865833962</v>
      </c>
      <c r="L361" s="455">
        <f t="shared" ca="1" si="28"/>
        <v>3295323.1076659844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3295323.1076659844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13703.826530026439</v>
      </c>
      <c r="L362" s="455">
        <f t="shared" ca="1" si="28"/>
        <v>3302622.1937363716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3302622.1937363716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13734.239388653054</v>
      </c>
      <c r="L363" s="455">
        <f t="shared" ca="1" si="28"/>
        <v>3309951.6926653855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3309951.6926653855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13764.778967523946</v>
      </c>
      <c r="L364" s="455">
        <f t="shared" ca="1" si="28"/>
        <v>3317311.7311732704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3317311.7311732704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13795.445794640131</v>
      </c>
      <c r="L365" s="455">
        <f t="shared" ca="1" si="28"/>
        <v>3324702.4365082714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3324702.4365082714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13826.240400202634</v>
      </c>
      <c r="L366" s="455">
        <f t="shared" ca="1" si="28"/>
        <v>3332123.9364488348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3332123.9364488348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13857.163316621651</v>
      </c>
      <c r="L367" s="455">
        <f t="shared" ca="1" si="28"/>
        <v>3339576.3593058172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3339576.3593058172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13888.215078525742</v>
      </c>
      <c r="L368" s="455">
        <f t="shared" ca="1" si="28"/>
        <v>3347059.8339247038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3347059.8339247038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13919.396222771104</v>
      </c>
      <c r="L369" s="455">
        <f t="shared" ca="1" si="28"/>
        <v>3354574.4896878358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3354574.4896878358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13950.707288450822</v>
      </c>
      <c r="L370" s="455">
        <f t="shared" ca="1" si="28"/>
        <v>3362120.4565166477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3362120.4565166477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13982.148816904202</v>
      </c>
      <c r="L371" s="455">
        <f t="shared" ca="1" si="28"/>
        <v>3369697.8648739127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3369697.8648739127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14013.721351726137</v>
      </c>
      <c r="L372" s="455">
        <f t="shared" ca="1" si="28"/>
        <v>3377306.8457659995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3377306.8457659995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14045.425438776501</v>
      </c>
      <c r="L373" s="455">
        <f t="shared" ca="1" si="28"/>
        <v>3384947.530745137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3384947.530745137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14077.261626189575</v>
      </c>
      <c r="L374" s="455">
        <f t="shared" ca="1" si="28"/>
        <v>3392620.0519116875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3392620.0519116875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14109.230464383534</v>
      </c>
      <c r="L375" s="455">
        <f t="shared" ca="1" si="28"/>
        <v>3400324.5419164319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3400324.5419164319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14141.332506069972</v>
      </c>
      <c r="L376" s="455">
        <f t="shared" ca="1" si="28"/>
        <v>3408061.1339628627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3408061.1339628627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14173.568306263431</v>
      </c>
      <c r="L377" s="455">
        <f t="shared" ca="1" si="28"/>
        <v>3415829.9618094871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3415829.9618094871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14205.938422291032</v>
      </c>
      <c r="L378" s="455">
        <f t="shared" ca="1" si="28"/>
        <v>3423631.159772139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3423631.159772139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14238.443413802081</v>
      </c>
      <c r="L379" s="455">
        <f t="shared" ca="1" si="28"/>
        <v>3431464.8627263019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3431464.8627263019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14271.08384277776</v>
      </c>
      <c r="L380" s="455">
        <f t="shared" ca="1" si="28"/>
        <v>3439331.2061094404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3439331.2061094404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14303.860273540839</v>
      </c>
      <c r="L381" s="455">
        <f t="shared" ca="1" si="28"/>
        <v>3447230.3259233423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3447230.3259233423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14336.773272765429</v>
      </c>
      <c r="L382" s="455">
        <f t="shared" ca="1" si="28"/>
        <v>3455162.3587364685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3455162.3587364685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14369.823409486789</v>
      </c>
      <c r="L383" s="455">
        <f t="shared" ca="1" si="28"/>
        <v>3463127.4416863159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3463127.4416863159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14403.011255111152</v>
      </c>
      <c r="L384" s="455">
        <f t="shared" ca="1" si="28"/>
        <v>3471125.7124817879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3471125.7124817879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14436.33738342562</v>
      </c>
      <c r="L385" s="455">
        <f t="shared" ca="1" si="28"/>
        <v>3479157.3094055746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3479157.3094055746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14469.802370608062</v>
      </c>
      <c r="L386" s="455">
        <f t="shared" ca="1" si="28"/>
        <v>3487222.3713165433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3487222.3713165433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14503.406795237101</v>
      </c>
      <c r="L387" s="455">
        <f t="shared" ca="1" si="28"/>
        <v>3495321.0376521414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3495321.0376521414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14537.151238302093</v>
      </c>
      <c r="L388" s="455">
        <f t="shared" ca="1" si="28"/>
        <v>3503453.4484308045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3503453.4484308045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14571.036283213189</v>
      </c>
      <c r="L389" s="455">
        <f t="shared" ca="1" si="28"/>
        <v>3511619.7442543786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3511619.7442543786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14605.062515811416</v>
      </c>
      <c r="L390" s="455">
        <f t="shared" ca="1" si="28"/>
        <v>3519820.066310551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3519820.066310551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14639.2305243788</v>
      </c>
      <c r="L391" s="455">
        <f t="shared" ca="1" si="28"/>
        <v>3528054.5563752907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3528054.5563752907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14673.540899648546</v>
      </c>
      <c r="L392" s="455">
        <f t="shared" ca="1" si="28"/>
        <v>3536323.3568153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3536323.3568153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14707.994234815253</v>
      </c>
      <c r="L393" s="455">
        <f t="shared" ca="1" si="28"/>
        <v>3544626.6105904761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3544626.6105904761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14742.591125545154</v>
      </c>
      <c r="L394" s="455">
        <f t="shared" ca="1" si="28"/>
        <v>3552964.4612563821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3552964.4612563821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14777.33216998643</v>
      </c>
      <c r="L395" s="455">
        <f t="shared" ca="1" si="28"/>
        <v>3561337.0529667293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3561337.0529667293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14812.217968779541</v>
      </c>
      <c r="L396" s="455">
        <f t="shared" ca="1" si="28"/>
        <v>3569744.5304758698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3569744.5304758698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14847.24912506763</v>
      </c>
      <c r="L397" s="455">
        <f t="shared" ca="1" si="28"/>
        <v>3578187.0391412983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3578187.0391412983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14882.426244506914</v>
      </c>
      <c r="L398" s="455">
        <f t="shared" ca="1" si="28"/>
        <v>3586664.7249261662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3586664.7249261662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14917.749935277196</v>
      </c>
      <c r="L399" s="455">
        <f t="shared" ca="1" si="28"/>
        <v>3595177.7344018044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3595177.7344018044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14953.220808092356</v>
      </c>
      <c r="L400" s="455">
        <f t="shared" ca="1" si="28"/>
        <v>3603726.2147502578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3603726.2147502578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14988.839476210913</v>
      </c>
      <c r="L401" s="455">
        <f t="shared" ca="1" si="28"/>
        <v>3612310.3137668297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3612310.3137668297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15024.606555446628</v>
      </c>
      <c r="L402" s="455">
        <f t="shared" ca="1" si="28"/>
        <v>3620930.1798626371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3620930.1798626371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15060.522664179158</v>
      </c>
      <c r="L403" s="455">
        <f t="shared" ca="1" si="28"/>
        <v>3629585.9620671771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3629585.9620671771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15096.588423364741</v>
      </c>
      <c r="L404" s="455">
        <f t="shared" ca="1" si="28"/>
        <v>3638277.8100309027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3638277.8100309027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15132.804456546932</v>
      </c>
      <c r="L405" s="455">
        <f t="shared" ca="1" si="28"/>
        <v>3647005.8740278105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3647005.8740278105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15169.171389867381</v>
      </c>
      <c r="L406" s="455">
        <f t="shared" ca="1" si="28"/>
        <v>3655770.304958039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3655770.304958039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15205.689852076666</v>
      </c>
      <c r="L407" s="455">
        <f t="shared" ca="1" si="28"/>
        <v>3664571.2543504764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3664571.2543504764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15242.360474545156</v>
      </c>
      <c r="L408" s="455">
        <f t="shared" ca="1" si="28"/>
        <v>3673408.8743653824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3673408.8743653824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15279.183891273929</v>
      </c>
      <c r="L409" s="455">
        <f t="shared" ca="1" si="28"/>
        <v>3682283.3177970173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3682283.3177970173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15316.160738905743</v>
      </c>
      <c r="L410" s="455">
        <f t="shared" ca="1" si="28"/>
        <v>3691194.7380762841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3691194.7380762841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15353.291656736021</v>
      </c>
      <c r="L411" s="455">
        <f t="shared" ca="1" si="28"/>
        <v>3700143.2892733808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3700143.2892733808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15390.577286723923</v>
      </c>
      <c r="L412" s="455">
        <f t="shared" ca="1" si="28"/>
        <v>3709129.1261004657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3709129.1261004657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15428.018273503443</v>
      </c>
      <c r="L413" s="455">
        <f t="shared" ca="1" si="28"/>
        <v>3718152.4039143301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3718152.4039143301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15465.615264394546</v>
      </c>
      <c r="L414" s="455">
        <f t="shared" ca="1" si="28"/>
        <v>3727213.2787190853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3727213.2787190853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15503.368909414359</v>
      </c>
      <c r="L415" s="455">
        <f t="shared" ca="1" si="28"/>
        <v>3736311.9071688605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3736311.9071688605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15541.279861288422</v>
      </c>
      <c r="L416" s="455">
        <f t="shared" ca="1" si="28"/>
        <v>3745448.44657051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3745448.44657051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15579.348775461962</v>
      </c>
      <c r="L417" s="455">
        <f t="shared" ca="1" si="28"/>
        <v>3754623.0548863327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3754623.0548863327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15617.576310111222</v>
      </c>
      <c r="L418" s="455">
        <f t="shared" ca="1" si="28"/>
        <v>3763835.8907368048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3763835.8907368048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15655.963126154857</v>
      </c>
      <c r="L419" s="455">
        <f t="shared" ca="1" si="28"/>
        <v>3773087.1134033208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3773087.1134033208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15694.50988726534</v>
      </c>
      <c r="L420" s="455">
        <f t="shared" ca="1" si="28"/>
        <v>3782376.8828309472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3782376.8828309472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15733.217259880452</v>
      </c>
      <c r="L421" s="455">
        <f t="shared" ca="1" si="28"/>
        <v>3791705.3596311887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3791705.3596311887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15772.085913214789</v>
      </c>
      <c r="L422" s="455">
        <f t="shared" ca="1" si="28"/>
        <v>3801072.7050847644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3801072.7050847644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15811.116519271354</v>
      </c>
      <c r="L423" s="455">
        <f t="shared" ca="1" si="28"/>
        <v>3810479.0811443967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3810479.0811443967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15850.309752853156</v>
      </c>
      <c r="L424" s="455">
        <f t="shared" ca="1" si="28"/>
        <v>3819924.6504376107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3819924.6504376107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15889.666291574882</v>
      </c>
      <c r="L425" s="455">
        <f t="shared" ca="1" si="28"/>
        <v>3829409.5762695465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3829409.5762695465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15929.186815874617</v>
      </c>
      <c r="L426" s="455">
        <f t="shared" ca="1" si="28"/>
        <v>3838934.0226257821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3838934.0226257821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15968.872009025596</v>
      </c>
      <c r="L427" s="455">
        <f t="shared" ca="1" si="28"/>
        <v>3848498.1541751684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3848498.1541751684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16008.722557148036</v>
      </c>
      <c r="L428" s="455">
        <f t="shared" ca="1" si="28"/>
        <v>3858102.1362726772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3858102.1362726772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16048.73914922099</v>
      </c>
      <c r="L429" s="455">
        <f t="shared" ca="1" si="28"/>
        <v>3867746.1349622593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3867746.1349622593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16088.922477094251</v>
      </c>
      <c r="L430" s="455">
        <f t="shared" ca="1" si="28"/>
        <v>3877430.3169797147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3877430.3169797147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16129.273235500315</v>
      </c>
      <c r="L431" s="455">
        <f t="shared" ca="1" si="28"/>
        <v>3887154.8497555759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3887154.8497555759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16169.792122066403</v>
      </c>
      <c r="L432" s="455">
        <f t="shared" ca="1" si="28"/>
        <v>3896919.9014180033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3896919.9014180033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16210.479837326517</v>
      </c>
      <c r="L433" s="455">
        <f t="shared" ca="1" si="28"/>
        <v>3906725.6407956905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3906725.6407956905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16251.337084733546</v>
      </c>
      <c r="L434" s="455">
        <f t="shared" ca="1" si="28"/>
        <v>3916572.2374207848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3916572.2374207848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16292.36457067144</v>
      </c>
      <c r="L435" s="455">
        <f t="shared" ca="1" si="28"/>
        <v>3926459.8615318169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3926459.8615318169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16333.563004467407</v>
      </c>
      <c r="L436" s="455">
        <f t="shared" ca="1" si="28"/>
        <v>3936388.6840766454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3936388.6840766454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16374.933098404194</v>
      </c>
      <c r="L437" s="455">
        <f t="shared" ca="1" si="28"/>
        <v>3946358.8767154105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3946358.8767154105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16416.475567732381</v>
      </c>
      <c r="L438" s="455">
        <f t="shared" ca="1" si="28"/>
        <v>3956370.6118235039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3956370.6118235039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16458.191130682768</v>
      </c>
      <c r="L439" s="455">
        <f t="shared" ca="1" si="28"/>
        <v>3966424.0624945476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3966424.0624945476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16500.080508478786</v>
      </c>
      <c r="L440" s="455">
        <f t="shared" ca="1" si="28"/>
        <v>3976519.4025433874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3976519.4025433874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16542.14442534895</v>
      </c>
      <c r="L441" s="455">
        <f t="shared" ca="1" si="28"/>
        <v>3986656.8065090971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3986656.8065090971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16584.383608539407</v>
      </c>
      <c r="L442" s="455">
        <f t="shared" ca="1" si="28"/>
        <v>3996836.4496579976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3996836.4496579976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16626.798788326494</v>
      </c>
      <c r="L443" s="455">
        <f t="shared" ca="1" si="28"/>
        <v>4007058.5079866848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4007058.5079866848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16669.390698029354</v>
      </c>
      <c r="L444" s="455">
        <f t="shared" ca="1" si="28"/>
        <v>4017323.1582250749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4017323.1582250749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16712.160074022649</v>
      </c>
      <c r="L445" s="455">
        <f t="shared" ca="1" si="28"/>
        <v>4027630.5778394584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4027630.5778394584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16755.107655749245</v>
      </c>
      <c r="L446" s="455">
        <f t="shared" ca="1" si="28"/>
        <v>4037980.9450355684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4037980.9450355684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16798.234185733036</v>
      </c>
      <c r="L447" s="455">
        <f t="shared" ca="1" si="28"/>
        <v>4048374.4387616622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4048374.4387616622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16841.540409591762</v>
      </c>
      <c r="L448" s="455">
        <f t="shared" ca="1" si="28"/>
        <v>4058811.2387116151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4058811.2387116151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16885.027076049901</v>
      </c>
      <c r="L449" s="455">
        <f t="shared" ca="1" si="28"/>
        <v>4069291.5253280257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4069291.5253280257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16928.694936951611</v>
      </c>
      <c r="L450" s="455">
        <f t="shared" ca="1" si="28"/>
        <v>4079815.4798053382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4079815.4798053382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16972.544747273747</v>
      </c>
      <c r="L451" s="455">
        <f t="shared" ca="1" si="28"/>
        <v>4090383.284092973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4090383.284092973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17016.577265138891</v>
      </c>
      <c r="L452" s="455">
        <f t="shared" ca="1" si="28"/>
        <v>4100995.1208984726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4100995.1208984726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17060.793251828472</v>
      </c>
      <c r="L453" s="455">
        <f t="shared" ca="1" si="28"/>
        <v>4111651.1736906618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4111651.1736906618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17105.19347179593</v>
      </c>
      <c r="L454" s="455">
        <f t="shared" ca="1" si="28"/>
        <v>4122351.6267028186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4122351.6267028186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17149.778692679916</v>
      </c>
      <c r="L455" s="455">
        <f t="shared" ca="1" si="28"/>
        <v>4133096.6649358594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4133096.6649358594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17194.549685317583</v>
      </c>
      <c r="L456" s="455">
        <f t="shared" ca="1" si="28"/>
        <v>4143886.4741615378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4143886.4741615378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17239.507223757912</v>
      </c>
      <c r="L457" s="455">
        <f t="shared" ca="1" si="28"/>
        <v>4154721.2409256566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4154721.2409256566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17284.652085275073</v>
      </c>
      <c r="L458" s="455">
        <f t="shared" ca="1" si="28"/>
        <v>4165601.1525512924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4165601.1525512924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17329.985050381889</v>
      </c>
      <c r="L459" s="455">
        <f t="shared" ca="1" si="28"/>
        <v>4176526.3971420354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4176526.3971420354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17375.506902843317</v>
      </c>
      <c r="L460" s="455">
        <f t="shared" ca="1" si="28"/>
        <v>4187497.1635852396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4187497.1635852396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17421.218429690001</v>
      </c>
      <c r="L461" s="455">
        <f t="shared" ca="1" si="28"/>
        <v>4198513.6415552907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4198513.6415552907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17467.120421231881</v>
      </c>
      <c r="L462" s="455">
        <f t="shared" ca="1" si="28"/>
        <v>4209576.0215168837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4209576.0215168837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17513.213671071855</v>
      </c>
      <c r="L463" s="455">
        <f t="shared" ca="1" si="28"/>
        <v>4220684.4947283166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4220684.4947283166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17559.498976119492</v>
      </c>
      <c r="L464" s="455">
        <f t="shared" ca="1" si="28"/>
        <v>4231839.2532447977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4231839.2532447977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17605.97713660483</v>
      </c>
      <c r="L465" s="455">
        <f t="shared" ca="1" si="28"/>
        <v>4243040.4899217635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4243040.4899217635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17652.648956092187</v>
      </c>
      <c r="L466" s="455">
        <f t="shared" ca="1" si="28"/>
        <v>4254288.398418217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4254288.398418217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17699.515241494075</v>
      </c>
      <c r="L467" s="455">
        <f t="shared" ca="1" si="28"/>
        <v>4265583.1732000727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4265583.1732000727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17746.576803085143</v>
      </c>
      <c r="L468" s="455">
        <f t="shared" ca="1" si="28"/>
        <v>4276925.0095435195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4276925.0095435195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17793.834454516171</v>
      </c>
      <c r="L469" s="455">
        <f t="shared" ca="1" si="28"/>
        <v>4288314.1035383968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4288314.1035383968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17841.289012828158</v>
      </c>
      <c r="L470" s="455">
        <f t="shared" ca="1" si="28"/>
        <v>4299750.652091586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4299750.652091586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17888.941298466449</v>
      </c>
      <c r="L471" s="455">
        <f t="shared" ca="1" si="28"/>
        <v>4311234.8529304136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4311234.8529304136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17936.792135294894</v>
      </c>
      <c r="L472" s="455">
        <f t="shared" ca="1" si="28"/>
        <v>4322766.9046060694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4322766.9046060694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17984.842350610128</v>
      </c>
      <c r="L473" s="455">
        <f t="shared" ca="1" si="28"/>
        <v>4334347.0064970413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4334347.0064970413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18033.092775155845</v>
      </c>
      <c r="L474" s="455">
        <f t="shared" ca="1" si="28"/>
        <v>4345975.3588125585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4345975.3588125585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18081.544243137167</v>
      </c>
      <c r="L475" s="455">
        <f t="shared" ca="1" si="28"/>
        <v>4357652.1625960572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4357652.1625960572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18130.197592235076</v>
      </c>
      <c r="L476" s="455">
        <f t="shared" ca="1" si="28"/>
        <v>4369377.6197286537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4369377.6197286537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18179.053663620896</v>
      </c>
      <c r="L477" s="455">
        <f t="shared" ca="1" si="28"/>
        <v>4381151.9329326358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4381151.9329326358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18228.113301970821</v>
      </c>
      <c r="L478" s="455">
        <f t="shared" ca="1" si="28"/>
        <v>4392975.3057749681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4392975.3057749681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18277.377355480538</v>
      </c>
      <c r="L479" s="455">
        <f t="shared" ca="1" si="28"/>
        <v>4404847.94267081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4404847.94267081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18326.846675879882</v>
      </c>
      <c r="L480" s="455">
        <f t="shared" ca="1" si="28"/>
        <v>4416770.0488870516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4416770.0488870516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18376.522118447552</v>
      </c>
      <c r="L481" s="455">
        <f t="shared" ca="1" si="28"/>
        <v>4428741.8305458603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4428741.8305458603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18426.404542025924</v>
      </c>
      <c r="L482" s="455">
        <f t="shared" ca="1" si="28"/>
        <v>4440763.4946282478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4440763.4946282478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18476.49480903587</v>
      </c>
      <c r="L483" s="455">
        <f t="shared" ca="1" si="28"/>
        <v>4452835.2489776453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4452835.2489776453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18526.793785491693</v>
      </c>
      <c r="L484" s="455">
        <f t="shared" ca="1" si="28"/>
        <v>4464957.3023034986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4464957.3023034986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18577.302341016082</v>
      </c>
      <c r="L485" s="455">
        <f t="shared" ca="1" si="28"/>
        <v>4477129.864184876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4477129.864184876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18628.021348855156</v>
      </c>
      <c r="L486" s="455">
        <f t="shared" ca="1" si="28"/>
        <v>4489353.1450740928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4489353.1450740928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18678.95168589356</v>
      </c>
      <c r="L487" s="455">
        <f t="shared" ca="1" si="28"/>
        <v>4501627.3563003475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4501627.3563003475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18730.09423266962</v>
      </c>
      <c r="L488" s="455">
        <f t="shared" ca="1" si="28"/>
        <v>4513952.7100733789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4513952.7100733789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18781.449873390586</v>
      </c>
      <c r="L489" s="455">
        <f t="shared" ca="1" si="28"/>
        <v>4526329.4194871308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4526329.4194871308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18833.019495947883</v>
      </c>
      <c r="L490" s="455">
        <f t="shared" ca="1" si="28"/>
        <v>4538757.6985234404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4538757.6985234404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18884.803991932506</v>
      </c>
      <c r="L491" s="455">
        <f t="shared" ca="1" si="28"/>
        <v>4551237.7620557342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4551237.7620557342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18936.804256650397</v>
      </c>
      <c r="L492" s="455">
        <f t="shared" ca="1" si="28"/>
        <v>4563769.8258527461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4563769.8258527461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18989.021189137948</v>
      </c>
      <c r="L493" s="455">
        <f t="shared" ca="1" si="28"/>
        <v>4576354.1065822458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4576354.1065822458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19041.455692177529</v>
      </c>
      <c r="L494" s="455">
        <f t="shared" ca="1" si="28"/>
        <v>4588990.8218147848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4588990.8218147848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19094.108672313108</v>
      </c>
      <c r="L495" s="455">
        <f t="shared" ca="1" si="28"/>
        <v>4601680.1900274595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4601680.1900274595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19146.981039865921</v>
      </c>
      <c r="L496" s="455">
        <f t="shared" ca="1" si="28"/>
        <v>4614422.4306076868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4614422.4306076868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19200.0737089502</v>
      </c>
      <c r="L497" s="455">
        <f t="shared" ca="1" si="28"/>
        <v>4627217.7638569986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4627217.7638569986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19253.387597489</v>
      </c>
      <c r="L498" s="455">
        <f t="shared" ca="1" si="28"/>
        <v>4640066.4109948492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4640066.4109948492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19306.923627230044</v>
      </c>
      <c r="L499" s="455">
        <f t="shared" ca="1" si="28"/>
        <v>4652968.5941624409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4652968.5941624409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19360.682723761674</v>
      </c>
      <c r="L500" s="455">
        <f t="shared" ca="1" si="28"/>
        <v>4665924.5364265637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4665924.5364265637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19414.665816528854</v>
      </c>
      <c r="L501" s="455">
        <f t="shared" ca="1" si="28"/>
        <v>4678934.4617834538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4678934.4617834538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19468.873838849231</v>
      </c>
      <c r="L502" s="455">
        <f t="shared" ca="1" si="28"/>
        <v>4691998.5951626645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4691998.5951626645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19523.307727929274</v>
      </c>
      <c r="L503" s="455">
        <f t="shared" ca="1" si="28"/>
        <v>4705117.1624309551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4705117.1624309551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19577.968424880484</v>
      </c>
      <c r="L504" s="455">
        <f t="shared" ca="1" si="28"/>
        <v>4718290.3903961973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4718290.3903961973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19632.856874735662</v>
      </c>
      <c r="L505" s="455">
        <f t="shared" ca="1" si="28"/>
        <v>4731518.5068112947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4731518.5068112947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19687.974026465232</v>
      </c>
      <c r="L506" s="455">
        <f t="shared" ca="1" si="28"/>
        <v>4744801.7403781209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4744801.7403781209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19743.320832993675</v>
      </c>
      <c r="L507" s="455">
        <f t="shared" ca="1" si="28"/>
        <v>4758140.3207514761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4758140.3207514761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19798.898251215989</v>
      </c>
      <c r="L508" s="455">
        <f t="shared" ca="1" si="28"/>
        <v>4771534.4785430534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4771534.4785430534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19854.707242014229</v>
      </c>
      <c r="L509" s="455">
        <f t="shared" ca="1" si="28"/>
        <v>4784984.4453254286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4784984.4453254286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19910.748770274124</v>
      </c>
      <c r="L510" s="455">
        <f t="shared" ca="1" si="28"/>
        <v>4798490.4536360642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4798490.4536360642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19967.023804901772</v>
      </c>
      <c r="L511" s="455">
        <f t="shared" ca="1" si="28"/>
        <v>4812052.7369813276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4812052.7369813276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20023.533318840371</v>
      </c>
      <c r="L512" s="455">
        <f t="shared" ca="1" si="28"/>
        <v>4825671.529840529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4825671.529840529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20080.278289087044</v>
      </c>
      <c r="L513" s="455">
        <f t="shared" ca="1" si="28"/>
        <v>4839347.0676699774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4839347.0676699774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20137.259696709745</v>
      </c>
      <c r="L514" s="455">
        <f t="shared" ca="1" si="28"/>
        <v>4853079.5869070487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4853079.5869070487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20194.478526864208</v>
      </c>
      <c r="L515" s="455">
        <f t="shared" ca="1" si="28"/>
        <v>4866869.3249742743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4866869.3249742743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20251.935768810981</v>
      </c>
      <c r="L516" s="455">
        <f t="shared" ca="1" si="28"/>
        <v>4880716.5202834466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4880716.5202834466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20309.632415932534</v>
      </c>
      <c r="L517" s="455">
        <f t="shared" ca="1" si="28"/>
        <v>4894621.4122397406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4894621.4122397406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20367.569465750425</v>
      </c>
      <c r="L518" s="455">
        <f t="shared" ref="L518:L772" ca="1" si="54">I518-J518+K518</f>
        <v>4908584.2412458528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4908584.2412458528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20425.747919942558</v>
      </c>
      <c r="L519" s="455">
        <f t="shared" ca="1" si="54"/>
        <v>4922605.2487061564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4922605.2487061564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20484.168784360489</v>
      </c>
      <c r="L520" s="455">
        <f t="shared" ca="1" si="54"/>
        <v>4936684.6770308781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4936684.6770308781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20542.833069046832</v>
      </c>
      <c r="L521" s="455">
        <f t="shared" ca="1" si="54"/>
        <v>4950822.7696402865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4950822.7696402865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20601.741788252701</v>
      </c>
      <c r="L522" s="455">
        <f t="shared" ca="1" si="54"/>
        <v>4965019.7709689001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4965019.7709689001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20660.895960455255</v>
      </c>
      <c r="L523" s="455">
        <f t="shared" ca="1" si="54"/>
        <v>4979275.9264697162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4979275.9264697162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20720.296608375324</v>
      </c>
      <c r="L524" s="455">
        <f t="shared" ca="1" si="54"/>
        <v>4993591.482618453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4993591.482618453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20779.944758995058</v>
      </c>
      <c r="L525" s="455">
        <f t="shared" ca="1" si="54"/>
        <v>5007966.6869178098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5007966.6869178098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20839.841443575711</v>
      </c>
      <c r="L526" s="455">
        <f t="shared" ca="1" si="54"/>
        <v>5022401.787901747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5022401.787901747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20899.987697675453</v>
      </c>
      <c r="L527" s="455">
        <f t="shared" ca="1" si="54"/>
        <v>5036897.0351397842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5036897.0351397842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20960.384561167273</v>
      </c>
      <c r="L528" s="455">
        <f t="shared" ca="1" si="54"/>
        <v>5051452.6792413127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5051452.6792413127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21021.033078256976</v>
      </c>
      <c r="L529" s="455">
        <f t="shared" ca="1" si="54"/>
        <v>5066068.971859931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5066068.971859931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21081.934297501219</v>
      </c>
      <c r="L530" s="455">
        <f t="shared" ca="1" si="54"/>
        <v>5080746.1656977935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5080746.1656977935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21143.089271825644</v>
      </c>
      <c r="L531" s="455">
        <f t="shared" ca="1" si="54"/>
        <v>5095484.5145099806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5095484.5145099806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21204.49905854309</v>
      </c>
      <c r="L532" s="455">
        <f t="shared" ca="1" si="54"/>
        <v>5110284.2731088847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5110284.2731088847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21266.16471937186</v>
      </c>
      <c r="L533" s="455">
        <f t="shared" ca="1" si="54"/>
        <v>5125145.6973686181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5125145.6973686181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21328.08732045408</v>
      </c>
      <c r="L534" s="455">
        <f t="shared" ca="1" si="54"/>
        <v>5140069.0442294339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5140069.0442294339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21390.267932374147</v>
      </c>
      <c r="L535" s="455">
        <f t="shared" ca="1" si="54"/>
        <v>5155054.5717021693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5155054.5717021693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21452.70763017721</v>
      </c>
      <c r="L536" s="455">
        <f t="shared" ca="1" si="54"/>
        <v>5170102.5388727076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5170102.5388727076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21515.407493387786</v>
      </c>
      <c r="L537" s="455">
        <f t="shared" ca="1" si="54"/>
        <v>5185213.2059064563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5185213.2059064563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21578.368606028405</v>
      </c>
      <c r="L538" s="455">
        <f t="shared" ca="1" si="54"/>
        <v>5200386.8340528458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5200386.8340528458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21641.592056638365</v>
      </c>
      <c r="L539" s="455">
        <f t="shared" ca="1" si="54"/>
        <v>5215623.6856498457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5215623.6856498457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21705.078938292529</v>
      </c>
      <c r="L540" s="455">
        <f t="shared" ca="1" si="54"/>
        <v>5230924.0241284994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5230924.0241284994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21768.830348620253</v>
      </c>
      <c r="L541" s="455">
        <f t="shared" ca="1" si="54"/>
        <v>5246288.114017481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5246288.114017481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21832.847389824343</v>
      </c>
      <c r="L542" s="455">
        <f t="shared" ca="1" si="54"/>
        <v>5261716.220947667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5261716.220947667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21897.131168700118</v>
      </c>
      <c r="L543" s="455">
        <f t="shared" ca="1" si="54"/>
        <v>5277208.6116567282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5277208.6116567282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21961.682796654539</v>
      </c>
      <c r="L544" s="455">
        <f t="shared" ca="1" si="54"/>
        <v>5292765.5539937438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5292765.5539937438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22026.50338972544</v>
      </c>
      <c r="L545" s="455">
        <f t="shared" ca="1" si="54"/>
        <v>5308387.3169238307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5308387.3169238307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22091.5940686008</v>
      </c>
      <c r="L546" s="455">
        <f t="shared" ca="1" si="54"/>
        <v>5324074.1705327928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5324074.1705327928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22156.955958638144</v>
      </c>
      <c r="L547" s="455">
        <f t="shared" ca="1" si="54"/>
        <v>5339826.3860317925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5339826.3860317925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22222.590189883973</v>
      </c>
      <c r="L548" s="455">
        <f t="shared" ca="1" si="54"/>
        <v>5355644.2357620383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5355644.2357620383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22288.49789709333</v>
      </c>
      <c r="L549" s="455">
        <f t="shared" ca="1" si="54"/>
        <v>5371527.9931994928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5371527.9931994928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22354.680219749393</v>
      </c>
      <c r="L550" s="455">
        <f t="shared" ca="1" si="54"/>
        <v>5387477.9329596031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5387477.9329596031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22421.138302083185</v>
      </c>
      <c r="L551" s="455">
        <f t="shared" ca="1" si="54"/>
        <v>5403494.3308020476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5403494.3308020476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22487.873293093369</v>
      </c>
      <c r="L552" s="455">
        <f t="shared" ca="1" si="54"/>
        <v>5419577.4636355024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5419577.4636355024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22554.886346566098</v>
      </c>
      <c r="L553" s="455">
        <f t="shared" ca="1" si="54"/>
        <v>5435727.6095224302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5435727.6095224302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22622.178621094965</v>
      </c>
      <c r="L554" s="455">
        <f t="shared" ca="1" si="54"/>
        <v>5451945.0476838863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5451945.0476838863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22689.751280101031</v>
      </c>
      <c r="L555" s="455">
        <f t="shared" ca="1" si="54"/>
        <v>5468230.0585043486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5468230.0585043486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22757.605491852959</v>
      </c>
      <c r="L556" s="455">
        <f t="shared" ca="1" si="54"/>
        <v>5484582.9235365633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5484582.9235365633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22825.742429487185</v>
      </c>
      <c r="L557" s="455">
        <f t="shared" ca="1" si="54"/>
        <v>5501003.9255064121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5501003.9255064121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22894.163271028221</v>
      </c>
      <c r="L558" s="455">
        <f t="shared" ca="1" si="54"/>
        <v>5517493.348317802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5517493.348317802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22962.869199409015</v>
      </c>
      <c r="L559" s="455">
        <f t="shared" ca="1" si="54"/>
        <v>5534051.4770575725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5534051.4770575725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23031.861402491391</v>
      </c>
      <c r="L560" s="455">
        <f t="shared" ca="1" si="54"/>
        <v>5550678.5980004249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5550678.5980004249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23101.141073086608</v>
      </c>
      <c r="L561" s="455">
        <f t="shared" ca="1" si="54"/>
        <v>5567374.9986138726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5567374.9986138726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23170.709408975974</v>
      </c>
      <c r="L562" s="455">
        <f t="shared" ca="1" si="54"/>
        <v>5584140.9675632101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5584140.9675632101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23240.567612931547</v>
      </c>
      <c r="L563" s="455">
        <f t="shared" ca="1" si="54"/>
        <v>5600976.7947165025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5600976.7947165025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23310.716892736931</v>
      </c>
      <c r="L564" s="455">
        <f t="shared" ca="1" si="54"/>
        <v>5617882.7711496009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5617882.7711496009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23381.158461208175</v>
      </c>
      <c r="L565" s="455">
        <f t="shared" ca="1" si="54"/>
        <v>5634859.1891511707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5634859.1891511707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23451.893536214717</v>
      </c>
      <c r="L566" s="455">
        <f t="shared" ca="1" si="54"/>
        <v>5651906.3422277467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5651906.3422277467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23522.92334070045</v>
      </c>
      <c r="L567" s="455">
        <f t="shared" ca="1" si="54"/>
        <v>5669024.5251088087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5669024.5251088087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23594.249102704875</v>
      </c>
      <c r="L568" s="455">
        <f t="shared" ca="1" si="54"/>
        <v>5686214.0337518752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5686214.0337518752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23665.87205538432</v>
      </c>
      <c r="L569" s="455">
        <f t="shared" ca="1" si="54"/>
        <v>5703475.1653476208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5703475.1653476208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23737.793437033259</v>
      </c>
      <c r="L570" s="455">
        <f t="shared" ca="1" si="54"/>
        <v>5720808.2183250152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5720808.2183250152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23810.014491105736</v>
      </c>
      <c r="L571" s="455">
        <f t="shared" ca="1" si="54"/>
        <v>5738213.492356482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5738213.492356482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23882.536466236848</v>
      </c>
      <c r="L572" s="455">
        <f t="shared" ca="1" si="54"/>
        <v>5755691.2883630805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5755691.2883630805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23955.360616264341</v>
      </c>
      <c r="L573" s="455">
        <f t="shared" ca="1" si="54"/>
        <v>5773241.9085197058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5773241.9085197058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24028.488200250278</v>
      </c>
      <c r="L574" s="455">
        <f t="shared" ca="1" si="54"/>
        <v>5790865.6562603172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5790865.6562603172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24101.920482502828</v>
      </c>
      <c r="L575" s="455">
        <f t="shared" ca="1" si="54"/>
        <v>5808562.8362831818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5808562.8362831818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24175.658732598095</v>
      </c>
      <c r="L576" s="455">
        <f t="shared" ca="1" si="54"/>
        <v>5826333.7545561409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5826333.7545561409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24249.704225402093</v>
      </c>
      <c r="L577" s="455">
        <f t="shared" ca="1" si="54"/>
        <v>5844178.7183219045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5844178.7183219045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24324.058241092775</v>
      </c>
      <c r="L578" s="455">
        <f t="shared" ca="1" si="54"/>
        <v>5862098.0361033585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5862098.0361033585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24398.722065182166</v>
      </c>
      <c r="L579" s="455">
        <f t="shared" ca="1" si="54"/>
        <v>5880092.0177089022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5880092.0177089022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24473.696988538599</v>
      </c>
      <c r="L580" s="455">
        <f t="shared" ca="1" si="54"/>
        <v>5898160.9742378024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5898160.9742378024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24548.984307409017</v>
      </c>
      <c r="L581" s="455">
        <f t="shared" ca="1" si="54"/>
        <v>5916305.2180855731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5916305.2180855731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24624.585323441392</v>
      </c>
      <c r="L582" s="455">
        <f t="shared" ca="1" si="54"/>
        <v>5934525.0629493762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5934525.0629493762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24700.501343707241</v>
      </c>
      <c r="L583" s="455">
        <f t="shared" ca="1" si="54"/>
        <v>5952820.8238334451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5952820.8238334451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24776.733680724192</v>
      </c>
      <c r="L584" s="455">
        <f t="shared" ca="1" si="54"/>
        <v>5971192.8170545306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5971192.8170545306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24853.283652478716</v>
      </c>
      <c r="L585" s="455">
        <f t="shared" ca="1" si="54"/>
        <v>5989641.3602473708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5989641.3602473708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24930.152582448885</v>
      </c>
      <c r="L586" s="455">
        <f t="shared" ca="1" si="54"/>
        <v>6008166.772370181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6008166.772370181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25007.341799627258</v>
      </c>
      <c r="L587" s="455">
        <f t="shared" ca="1" si="54"/>
        <v>6026769.3737101695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6026769.3737101695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25084.852638543878</v>
      </c>
      <c r="L588" s="455">
        <f t="shared" ca="1" si="54"/>
        <v>6045449.4858890744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6045449.4858890744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25162.686439289315</v>
      </c>
      <c r="L589" s="455">
        <f t="shared" ca="1" si="54"/>
        <v>6064207.4318687255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6064207.4318687255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25240.844547537861</v>
      </c>
      <c r="L590" s="455">
        <f t="shared" ca="1" si="54"/>
        <v>6083043.5359566249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6083043.5359566249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25319.328314570776</v>
      </c>
      <c r="L591" s="455">
        <f t="shared" ca="1" si="54"/>
        <v>6101958.123811557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6101958.123811557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25398.13909729966</v>
      </c>
      <c r="L592" s="455">
        <f t="shared" ca="1" si="54"/>
        <v>6120951.5224492177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6120951.5224492177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25477.278258289913</v>
      </c>
      <c r="L593" s="455">
        <f t="shared" ca="1" si="54"/>
        <v>6140024.0602478692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6140024.0602478692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25556.747165784294</v>
      </c>
      <c r="L594" s="455">
        <f t="shared" ca="1" si="54"/>
        <v>6159176.0669540148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6159176.0669540148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25636.547193726568</v>
      </c>
      <c r="L595" s="455">
        <f t="shared" ca="1" si="54"/>
        <v>6178407.8736881027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6178407.8736881027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25716.679721785265</v>
      </c>
      <c r="L596" s="455">
        <f t="shared" ca="1" si="54"/>
        <v>6197719.8129502498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6197719.8129502498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25797.146135377545</v>
      </c>
      <c r="L597" s="455">
        <f t="shared" ca="1" si="54"/>
        <v>6217112.2186259888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6217112.2186259888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25877.947825693125</v>
      </c>
      <c r="L598" s="455">
        <f t="shared" ca="1" si="54"/>
        <v>6236585.4259920437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6236585.4259920437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25959.086189718353</v>
      </c>
      <c r="L599" s="455">
        <f t="shared" ca="1" si="54"/>
        <v>6256139.771722123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6256139.771722123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26040.562630260352</v>
      </c>
      <c r="L600" s="455">
        <f t="shared" ca="1" si="54"/>
        <v>6275775.5938927447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6275775.5938927447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26122.378555971274</v>
      </c>
      <c r="L601" s="455">
        <f t="shared" ca="1" si="54"/>
        <v>6295493.2319890773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6295493.2319890773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26204.535381372662</v>
      </c>
      <c r="L602" s="455">
        <f t="shared" ca="1" si="54"/>
        <v>6315293.0269108117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6315293.0269108117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26287.034526879888</v>
      </c>
      <c r="L603" s="455">
        <f t="shared" ca="1" si="54"/>
        <v>6335175.3209780529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6335175.3209780529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26369.877418826727</v>
      </c>
      <c r="L604" s="455">
        <f t="shared" ca="1" si="54"/>
        <v>6355140.4579372406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6355140.4579372406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26453.065489490007</v>
      </c>
      <c r="L605" s="455">
        <f t="shared" ca="1" si="54"/>
        <v>6375188.7829670915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6375188.7829670915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26536.600177114386</v>
      </c>
      <c r="L606" s="455">
        <f t="shared" ca="1" si="54"/>
        <v>6395320.6426845677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6395320.6426845677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26620.482925937205</v>
      </c>
      <c r="L607" s="455">
        <f t="shared" ca="1" si="54"/>
        <v>6415536.3851508666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6415536.3851508666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26704.715186213449</v>
      </c>
      <c r="L608" s="455">
        <f t="shared" ca="1" si="54"/>
        <v>6435836.3598774411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6435836.3598774411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26789.298414240842</v>
      </c>
      <c r="L609" s="455">
        <f t="shared" ca="1" si="54"/>
        <v>6456220.917832043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6456220.917832043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26874.234072385017</v>
      </c>
      <c r="L610" s="455">
        <f t="shared" ca="1" si="54"/>
        <v>6476690.4114447897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6476690.4114447897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26959.523629104795</v>
      </c>
      <c r="L611" s="455">
        <f t="shared" ca="1" si="54"/>
        <v>6497245.1946142558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6497245.1946142558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27045.16855897757</v>
      </c>
      <c r="L612" s="455">
        <f t="shared" ca="1" si="54"/>
        <v>6517885.6227135947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6517885.6227135947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27131.170342724818</v>
      </c>
      <c r="L613" s="455">
        <f t="shared" ca="1" si="54"/>
        <v>6538612.0525966808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6538612.0525966808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27217.530467237677</v>
      </c>
      <c r="L614" s="455">
        <f t="shared" ca="1" si="54"/>
        <v>6559424.8426042795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6559424.8426042795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27304.25042560267</v>
      </c>
      <c r="L615" s="455">
        <f t="shared" ca="1" si="54"/>
        <v>6580324.3525702432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6580324.3525702432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27391.331717127519</v>
      </c>
      <c r="L616" s="455">
        <f t="shared" ca="1" si="54"/>
        <v>6601310.9438277325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6601310.9438277325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27478.775847367055</v>
      </c>
      <c r="L617" s="455">
        <f t="shared" ca="1" si="54"/>
        <v>6622384.9792154608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6622384.9792154608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27566.584328149256</v>
      </c>
      <c r="L618" s="455">
        <f t="shared" ca="1" si="54"/>
        <v>6643546.8230839716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6643546.8230839716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27654.758677601389</v>
      </c>
      <c r="L619" s="455">
        <f t="shared" ca="1" si="54"/>
        <v>6664796.8413019348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6664796.8413019348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27743.300420176238</v>
      </c>
      <c r="L620" s="455">
        <f t="shared" ca="1" si="54"/>
        <v>6686135.4012624724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6686135.4012624724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27832.211086678475</v>
      </c>
      <c r="L621" s="455">
        <f t="shared" ca="1" si="54"/>
        <v>6707562.8718895121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6707562.8718895121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27921.492214291138</v>
      </c>
      <c r="L622" s="455">
        <f t="shared" ca="1" si="54"/>
        <v>6729079.6236441648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6729079.6236441648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28011.145346602192</v>
      </c>
      <c r="L623" s="455">
        <f t="shared" ca="1" si="54"/>
        <v>6750686.0285311285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6750686.0285311285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28101.172033631206</v>
      </c>
      <c r="L624" s="455">
        <f t="shared" ca="1" si="54"/>
        <v>6772382.4601051211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6772382.4601051211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28191.573831856174</v>
      </c>
      <c r="L625" s="455">
        <f t="shared" ca="1" si="54"/>
        <v>6794169.2934773387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6794169.2934773387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28282.352304240416</v>
      </c>
      <c r="L626" s="455">
        <f t="shared" ca="1" si="54"/>
        <v>6816046.9053219408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6816046.9053219408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28373.509020259597</v>
      </c>
      <c r="L627" s="455">
        <f t="shared" ca="1" si="54"/>
        <v>6838015.6738825617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6838015.6738825617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28465.045555928849</v>
      </c>
      <c r="L628" s="455">
        <f t="shared" ca="1" si="54"/>
        <v>6860075.9789788518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6860075.9789788518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28556.963493830051</v>
      </c>
      <c r="L629" s="455">
        <f t="shared" ca="1" si="54"/>
        <v>6882228.2020130428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6882228.2020130428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28649.264423139186</v>
      </c>
      <c r="L630" s="455">
        <f t="shared" ca="1" si="54"/>
        <v>6904472.7259765435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6904472.7259765435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28741.949939653769</v>
      </c>
      <c r="L631" s="455">
        <f t="shared" ca="1" si="54"/>
        <v>6926809.9354565591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6926809.9354565591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28835.021645820507</v>
      </c>
      <c r="L632" s="455">
        <f t="shared" ca="1" si="54"/>
        <v>6949240.2166427411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6949240.2166427411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28928.481150762927</v>
      </c>
      <c r="L633" s="455">
        <f t="shared" ca="1" si="54"/>
        <v>6971763.9573338656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6971763.9573338656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29022.330070309279</v>
      </c>
      <c r="L634" s="455">
        <f t="shared" ca="1" si="54"/>
        <v>6994381.5469445363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6994381.5469445363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29116.570027020411</v>
      </c>
      <c r="L635" s="455">
        <f t="shared" ca="1" si="54"/>
        <v>7017093.3765119184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7017093.3765119184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29211.202650217827</v>
      </c>
      <c r="L636" s="455">
        <f t="shared" ca="1" si="54"/>
        <v>7039899.838702498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7039899.838702498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29306.229576011909</v>
      </c>
      <c r="L637" s="455">
        <f t="shared" ca="1" si="54"/>
        <v>7062801.3278188715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7062801.3278188715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29401.652447330136</v>
      </c>
      <c r="L638" s="455">
        <f t="shared" ca="1" si="54"/>
        <v>7085798.2398065627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7085798.2398065627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29497.472913945512</v>
      </c>
      <c r="L639" s="455">
        <f t="shared" ca="1" si="54"/>
        <v>7108890.9722608691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7108890.9722608691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29593.692632505121</v>
      </c>
      <c r="L640" s="455">
        <f t="shared" ca="1" si="54"/>
        <v>7132079.9244337352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7132079.9244337352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29690.31326655874</v>
      </c>
      <c r="L641" s="455">
        <f t="shared" ca="1" si="54"/>
        <v>7155365.4972406551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7155365.4972406551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29787.336486587566</v>
      </c>
      <c r="L642" s="455">
        <f t="shared" ca="1" si="54"/>
        <v>7178748.0932676038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7178748.0932676038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29884.763970033189</v>
      </c>
      <c r="L643" s="455">
        <f t="shared" ca="1" si="54"/>
        <v>7202228.1167779984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7202228.1167779984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29982.597401326497</v>
      </c>
      <c r="L644" s="455">
        <f t="shared" ca="1" si="54"/>
        <v>7225805.9737196863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7225805.9737196863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30080.838471916864</v>
      </c>
      <c r="L645" s="455">
        <f t="shared" ca="1" si="54"/>
        <v>7249482.0717319641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7249482.0717319641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30179.48888030136</v>
      </c>
      <c r="L646" s="455">
        <f t="shared" ca="1" si="54"/>
        <v>7273256.8201526273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7273256.8201526273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30278.550332054117</v>
      </c>
      <c r="L647" s="455">
        <f t="shared" ca="1" si="54"/>
        <v>7297130.6300250432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7297130.6300250432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30378.024539855855</v>
      </c>
      <c r="L648" s="455">
        <f t="shared" ca="1" si="54"/>
        <v>7321103.9141052607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7321103.9141052607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30477.913223523425</v>
      </c>
      <c r="L649" s="455">
        <f t="shared" ca="1" si="54"/>
        <v>7345177.0868691457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7345177.0868691457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30578.218110039616</v>
      </c>
      <c r="L650" s="455">
        <f t="shared" ca="1" si="54"/>
        <v>7369350.5645195469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7369350.5645195469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30678.940933582951</v>
      </c>
      <c r="L651" s="455">
        <f t="shared" ca="1" si="54"/>
        <v>7393624.7649934916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7393624.7649934916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30780.083435557721</v>
      </c>
      <c r="L652" s="455">
        <f t="shared" ca="1" si="54"/>
        <v>7418000.1079694107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7418000.1079694107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30881.647364624048</v>
      </c>
      <c r="L653" s="455">
        <f t="shared" ca="1" si="54"/>
        <v>7442477.0148743959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7442477.0148743959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30983.634476728159</v>
      </c>
      <c r="L654" s="455">
        <f t="shared" ca="1" si="54"/>
        <v>7467055.9088914851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7467055.9088914851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31086.046535132693</v>
      </c>
      <c r="L655" s="455">
        <f t="shared" ca="1" si="54"/>
        <v>7491737.2149669789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7491737.2149669789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31188.885310447247</v>
      </c>
      <c r="L656" s="455">
        <f t="shared" ca="1" si="54"/>
        <v>7516521.3598177871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7516521.3598177871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31292.152580658956</v>
      </c>
      <c r="L657" s="455">
        <f t="shared" ca="1" si="54"/>
        <v>7541408.7719388073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7541408.7719388073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31395.850131163199</v>
      </c>
      <c r="L658" s="455">
        <f t="shared" ca="1" si="54"/>
        <v>7566399.8816103321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7566399.8816103321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31499.979754794556</v>
      </c>
      <c r="L659" s="455">
        <f t="shared" ca="1" si="54"/>
        <v>7591495.1209054878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7591495.1209054878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31604.543251857707</v>
      </c>
      <c r="L660" s="455">
        <f t="shared" ca="1" si="54"/>
        <v>7616694.9236977072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7616694.9236977072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31709.542430158617</v>
      </c>
      <c r="L661" s="455">
        <f t="shared" ca="1" si="54"/>
        <v>7641999.7256682273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7641999.7256682273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31814.979105035789</v>
      </c>
      <c r="L662" s="455">
        <f t="shared" ca="1" si="54"/>
        <v>7667409.9643136244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7667409.9643136244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31920.855099391607</v>
      </c>
      <c r="L663" s="455">
        <f t="shared" ca="1" si="54"/>
        <v>7692926.078953377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7692926.078953377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32027.172243723908</v>
      </c>
      <c r="L664" s="455">
        <f t="shared" ca="1" si="54"/>
        <v>7718548.510737462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7718548.510737462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32133.932376157598</v>
      </c>
      <c r="L665" s="455">
        <f t="shared" ca="1" si="54"/>
        <v>7744277.7026539808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7744277.7026539808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32241.137342476424</v>
      </c>
      <c r="L666" s="455">
        <f t="shared" ca="1" si="54"/>
        <v>7770114.0995368185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7770114.0995368185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32348.788996154915</v>
      </c>
      <c r="L667" s="455">
        <f t="shared" ca="1" si="54"/>
        <v>7796058.1480733352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7796058.1480733352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32456.889198390403</v>
      </c>
      <c r="L668" s="455">
        <f t="shared" ca="1" si="54"/>
        <v>7822110.2968120873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7822110.2968120873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32565.439818135201</v>
      </c>
      <c r="L669" s="455">
        <f t="shared" ca="1" si="54"/>
        <v>7848270.9961705841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7848270.9961705841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32674.44273212894</v>
      </c>
      <c r="L670" s="455">
        <f t="shared" ca="1" si="54"/>
        <v>7874540.6984430747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7874540.6984430747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32783.899824930981</v>
      </c>
      <c r="L671" s="455">
        <f t="shared" ca="1" si="54"/>
        <v>7900919.8578083673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7900919.8578083673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32893.812988953039</v>
      </c>
      <c r="L672" s="455">
        <f t="shared" ca="1" si="54"/>
        <v>7927408.9303376814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7927408.9303376814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33004.18412449184</v>
      </c>
      <c r="L673" s="455">
        <f t="shared" ca="1" si="54"/>
        <v>7954008.3740025349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7954008.3740025349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33115.015139762072</v>
      </c>
      <c r="L674" s="455">
        <f t="shared" ca="1" si="54"/>
        <v>7980718.6486826586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7980718.6486826586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33226.307950929244</v>
      </c>
      <c r="L675" s="455">
        <f t="shared" ca="1" si="54"/>
        <v>8007540.2161739487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8007540.2161739487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33338.06448214296</v>
      </c>
      <c r="L676" s="455">
        <f t="shared" ca="1" si="54"/>
        <v>8034473.5401964532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8034473.5401964532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33450.286665570064</v>
      </c>
      <c r="L677" s="455">
        <f t="shared" ca="1" si="54"/>
        <v>8061519.0864023846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8061519.0864023846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33562.976441428109</v>
      </c>
      <c r="L678" s="455">
        <f t="shared" ca="1" si="54"/>
        <v>8088677.322384174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8088677.322384174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33676.1357580189</v>
      </c>
      <c r="L679" s="455">
        <f t="shared" ca="1" si="54"/>
        <v>8115948.7176825544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8115948.7176825544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33789.766571762149</v>
      </c>
      <c r="L680" s="455">
        <f t="shared" ca="1" si="54"/>
        <v>8143333.7437946778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8143333.7437946778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33903.870847229329</v>
      </c>
      <c r="L681" s="455">
        <f t="shared" ca="1" si="54"/>
        <v>8170832.874182268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8170832.874182268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34018.450557177617</v>
      </c>
      <c r="L682" s="455">
        <f t="shared" ca="1" si="54"/>
        <v>8198446.5842798073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8198446.5842798073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34133.50768258403</v>
      </c>
      <c r="L683" s="455">
        <f t="shared" ca="1" si="54"/>
        <v>8226175.3515027529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8226175.3515027529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34249.044212679641</v>
      </c>
      <c r="L684" s="455">
        <f t="shared" ca="1" si="54"/>
        <v>8254019.6552557936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8254019.6552557936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34365.062144983975</v>
      </c>
      <c r="L685" s="455">
        <f t="shared" ca="1" si="54"/>
        <v>8281979.9769411385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8281979.9769411385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34481.563485339582</v>
      </c>
      <c r="L686" s="455">
        <f t="shared" ca="1" si="54"/>
        <v>8310056.7999668391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8310056.7999668391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34598.550247946667</v>
      </c>
      <c r="L687" s="455">
        <f t="shared" ca="1" si="54"/>
        <v>8338250.6097551472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8338250.6097551472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34716.024455397957</v>
      </c>
      <c r="L688" s="455">
        <f t="shared" ca="1" si="54"/>
        <v>8366561.8937509069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8366561.8937509069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34833.988138713619</v>
      </c>
      <c r="L689" s="455">
        <f t="shared" ca="1" si="54"/>
        <v>8394991.1414299812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8394991.1414299812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34952.443337376433</v>
      </c>
      <c r="L690" s="455">
        <f t="shared" ca="1" si="54"/>
        <v>8423538.8443077188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8423538.8443077188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35071.392099366996</v>
      </c>
      <c r="L691" s="455">
        <f t="shared" ca="1" si="54"/>
        <v>8452205.4959474467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8452205.4959474467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35190.836481199192</v>
      </c>
      <c r="L692" s="455">
        <f t="shared" ca="1" si="54"/>
        <v>8480991.5919690058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8480991.5919690058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35310.778547955691</v>
      </c>
      <c r="L693" s="455">
        <f t="shared" ca="1" si="54"/>
        <v>8509897.6300573219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8509897.6300573219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35431.220373323675</v>
      </c>
      <c r="L694" s="455">
        <f t="shared" ca="1" si="54"/>
        <v>8538924.1099710055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8538924.1099710055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35552.16403963069</v>
      </c>
      <c r="L695" s="455">
        <f t="shared" ca="1" si="54"/>
        <v>8568071.5335509963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8568071.5335509963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35673.611637880655</v>
      </c>
      <c r="L696" s="455">
        <f t="shared" ca="1" si="54"/>
        <v>8597340.4047292378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8597340.4047292378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35795.565267789993</v>
      </c>
      <c r="L697" s="455">
        <f t="shared" ca="1" si="54"/>
        <v>8626731.2295373883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8626731.2295373883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35918.027037823951</v>
      </c>
      <c r="L698" s="455">
        <f t="shared" ca="1" si="54"/>
        <v>8656244.5161155723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8656244.5161155723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36040.999065233053</v>
      </c>
      <c r="L699" s="455">
        <f t="shared" ca="1" si="54"/>
        <v>8685880.7747211661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8685880.7747211661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36164.483476089692</v>
      </c>
      <c r="L700" s="455">
        <f t="shared" ca="1" si="54"/>
        <v>8715640.5177376159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8715640.5177376159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36288.482405324903</v>
      </c>
      <c r="L701" s="455">
        <f t="shared" ca="1" si="54"/>
        <v>8745524.2596833017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8745524.2596833017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36412.997996765262</v>
      </c>
      <c r="L702" s="455">
        <f t="shared" ca="1" si="54"/>
        <v>8775532.5172204282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8775532.5172204282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36538.032403169949</v>
      </c>
      <c r="L703" s="455">
        <f t="shared" ca="1" si="54"/>
        <v>8805665.8091639578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8805665.8091639578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36663.587786267992</v>
      </c>
      <c r="L704" s="455">
        <f t="shared" ca="1" si="54"/>
        <v>8835924.6564905867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8835924.6564905867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36789.666316795614</v>
      </c>
      <c r="L705" s="455">
        <f t="shared" ca="1" si="54"/>
        <v>8866309.5823477432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8866309.5823477432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36916.270174533762</v>
      </c>
      <c r="L706" s="455">
        <f t="shared" ca="1" si="54"/>
        <v>8896821.1120626368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8896821.1120626368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37043.401548345821</v>
      </c>
      <c r="L707" s="455">
        <f t="shared" ca="1" si="54"/>
        <v>8927459.7731513437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8927459.7731513437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37171.062636215436</v>
      </c>
      <c r="L708" s="455">
        <f t="shared" ca="1" si="54"/>
        <v>8958226.0953279193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8958226.0953279193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37299.255645284502</v>
      </c>
      <c r="L709" s="455">
        <f t="shared" ca="1" si="54"/>
        <v>8989120.6105135642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8989120.6105135642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37427.982791891351</v>
      </c>
      <c r="L710" s="455">
        <f t="shared" ca="1" si="54"/>
        <v>9020143.8528458159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9020143.8528458159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37557.24630160907</v>
      </c>
      <c r="L711" s="455">
        <f t="shared" ca="1" si="54"/>
        <v>9051296.3586877845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9051296.3586877845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37687.04840928394</v>
      </c>
      <c r="L712" s="455">
        <f t="shared" ca="1" si="54"/>
        <v>9082578.6666374281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9082578.6666374281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37817.391359074121</v>
      </c>
      <c r="L713" s="455">
        <f t="shared" ca="1" si="54"/>
        <v>9113991.3175368626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9113991.3175368626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37948.277404488428</v>
      </c>
      <c r="L714" s="455">
        <f t="shared" ca="1" si="54"/>
        <v>9145534.854481712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9145534.854481712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38079.708808425305</v>
      </c>
      <c r="L715" s="455">
        <f t="shared" ca="1" si="54"/>
        <v>9177209.8228304982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9177209.8228304982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38211.687843211912</v>
      </c>
      <c r="L716" s="455">
        <f t="shared" ca="1" si="54"/>
        <v>9209016.7702140696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9209016.7702140696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38344.216790643455</v>
      </c>
      <c r="L717" s="455">
        <f t="shared" ca="1" si="54"/>
        <v>9240956.2465450726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9240956.2465450726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38477.29794202264</v>
      </c>
      <c r="L718" s="455">
        <f t="shared" ca="1" si="54"/>
        <v>9273028.8040274549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9273028.8040274549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38610.933598199234</v>
      </c>
      <c r="L719" s="455">
        <f t="shared" ca="1" si="54"/>
        <v>9305234.9971660152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9305234.9971660152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38745.126069609898</v>
      </c>
      <c r="L720" s="455">
        <f t="shared" ca="1" si="54"/>
        <v>9337575.3827759847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9337575.3827759847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38879.877676318101</v>
      </c>
      <c r="L721" s="455">
        <f t="shared" ca="1" si="54"/>
        <v>9370050.5199926626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9370050.5199926626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39015.190748054265</v>
      </c>
      <c r="L722" s="455">
        <f t="shared" ca="1" si="54"/>
        <v>9402660.9702810775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9402660.9702810775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39151.067624255993</v>
      </c>
      <c r="L723" s="455">
        <f t="shared" ca="1" si="54"/>
        <v>9435407.297445694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9435407.297445694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39287.510654108562</v>
      </c>
      <c r="L724" s="455">
        <f t="shared" ca="1" si="54"/>
        <v>9468290.067640163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9468290.067640163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39424.522196585516</v>
      </c>
      <c r="L725" s="455">
        <f t="shared" ca="1" si="54"/>
        <v>9501309.8493771087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9501309.8493771087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39562.104620489452</v>
      </c>
      <c r="L726" s="455">
        <f t="shared" ca="1" si="54"/>
        <v>9534467.2135379594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9534467.2135379594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39700.260304493</v>
      </c>
      <c r="L727" s="455">
        <f t="shared" ca="1" si="54"/>
        <v>9567762.7333828136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9567762.7333828136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39838.99163717989</v>
      </c>
      <c r="L728" s="455">
        <f t="shared" ca="1" si="54"/>
        <v>9601196.9845603537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9601196.9845603537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39978.301017086305</v>
      </c>
      <c r="L729" s="455">
        <f t="shared" ca="1" si="54"/>
        <v>9634770.5451178011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9634770.5451178011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40118.190852742337</v>
      </c>
      <c r="L730" s="455">
        <f t="shared" ca="1" si="54"/>
        <v>9668483.9955109041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9668483.9955109041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40258.663562713598</v>
      </c>
      <c r="L731" s="455">
        <f t="shared" ca="1" si="54"/>
        <v>9702337.9186139777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9702337.9186139777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40399.721575643074</v>
      </c>
      <c r="L732" s="455">
        <f t="shared" ca="1" si="54"/>
        <v>9736332.899729982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9736332.899729982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40541.367330293091</v>
      </c>
      <c r="L733" s="455">
        <f t="shared" ca="1" si="54"/>
        <v>9770469.5266006347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9770469.5266006347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40683.603275587477</v>
      </c>
      <c r="L734" s="455">
        <f t="shared" ca="1" si="54"/>
        <v>9804748.3894165829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9804748.3894165829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40826.431870653927</v>
      </c>
      <c r="L735" s="455">
        <f t="shared" ca="1" si="54"/>
        <v>9839170.0808275975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9839170.0808275975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40969.855584866491</v>
      </c>
      <c r="L736" s="455">
        <f t="shared" ca="1" si="54"/>
        <v>9873735.1959528252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9873735.1959528252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41113.876897888273</v>
      </c>
      <c r="L737" s="455">
        <f t="shared" ca="1" si="54"/>
        <v>9908444.3323910739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9908444.3323910739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41258.498299714309</v>
      </c>
      <c r="L738" s="455">
        <f t="shared" ca="1" si="54"/>
        <v>9943298.0902311485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9943298.0902311485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41403.722290714621</v>
      </c>
      <c r="L739" s="455">
        <f t="shared" ca="1" si="54"/>
        <v>9978297.0720622241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9978297.0720622241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41549.551381677433</v>
      </c>
      <c r="L740" s="455">
        <f t="shared" ca="1" si="54"/>
        <v>10013441.882984262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10013441.882984262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41695.988093852589</v>
      </c>
      <c r="L741" s="455">
        <f t="shared" ca="1" si="54"/>
        <v>10048733.130618475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10048733.130618475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41843.034958995151</v>
      </c>
      <c r="L742" s="455">
        <f t="shared" ca="1" si="54"/>
        <v>10084171.425117832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10084171.425117832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41990.694519409131</v>
      </c>
      <c r="L743" s="455">
        <f t="shared" ca="1" si="54"/>
        <v>10119757.379177602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10119757.379177602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42138.969327991508</v>
      </c>
      <c r="L744" s="455">
        <f t="shared" ca="1" si="54"/>
        <v>10155491.608045954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10155491.608045954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42287.86194827631</v>
      </c>
      <c r="L745" s="455">
        <f t="shared" ca="1" si="54"/>
        <v>10191374.729534591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10191374.729534591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42437.374954478961</v>
      </c>
      <c r="L746" s="455">
        <f t="shared" ca="1" si="54"/>
        <v>10227407.36402943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10227407.36402943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42587.51093154079</v>
      </c>
      <c r="L747" s="455">
        <f t="shared" ca="1" si="54"/>
        <v>10263590.134501331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10263590.134501331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42738.272475173711</v>
      </c>
      <c r="L748" s="455">
        <f t="shared" ca="1" si="54"/>
        <v>10299923.666516865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10299923.666516865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42889.662191905103</v>
      </c>
      <c r="L749" s="455">
        <f t="shared" ca="1" si="54"/>
        <v>10336408.58824913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10336408.58824913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43041.682699122874</v>
      </c>
      <c r="L750" s="455">
        <f t="shared" ca="1" si="54"/>
        <v>10373045.530488614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10373045.530488614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43194.336625120726</v>
      </c>
      <c r="L751" s="455">
        <f t="shared" ca="1" si="54"/>
        <v>10409835.126654096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10409835.126654096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43347.626609143568</v>
      </c>
      <c r="L752" s="455">
        <f t="shared" ca="1" si="54"/>
        <v>10446778.012803599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10446778.012803599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43501.555301433167</v>
      </c>
      <c r="L753" s="455">
        <f t="shared" ca="1" si="54"/>
        <v>10483874.827645393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10483874.827645393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43656.125363273975</v>
      </c>
      <c r="L754" s="455">
        <f t="shared" ca="1" si="54"/>
        <v>10521126.212549027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10521126.212549027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43811.339467039114</v>
      </c>
      <c r="L755" s="455">
        <f t="shared" ca="1" si="54"/>
        <v>10558532.811556427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10558532.811556427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43967.20029623661</v>
      </c>
      <c r="L756" s="455">
        <f t="shared" ca="1" si="54"/>
        <v>10596095.271393023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10596095.271393023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44123.710545555768</v>
      </c>
      <c r="L757" s="455">
        <f t="shared" ca="1" si="54"/>
        <v>10633814.24147894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10633814.24147894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44280.872920913753</v>
      </c>
      <c r="L758" s="455">
        <f t="shared" ca="1" si="54"/>
        <v>10671690.373940215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10671690.373940215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44438.690139502396</v>
      </c>
      <c r="L759" s="455">
        <f t="shared" ca="1" si="54"/>
        <v>10709724.323620077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10709724.323620077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44597.164929835155</v>
      </c>
      <c r="L760" s="455">
        <f t="shared" ca="1" si="54"/>
        <v>10747916.748090273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10747916.748090273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44756.300031794308</v>
      </c>
      <c r="L761" s="455">
        <f t="shared" ca="1" si="54"/>
        <v>10786268.307662427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10786268.307662427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44916.098196678286</v>
      </c>
      <c r="L762" s="455">
        <f t="shared" ca="1" si="54"/>
        <v>10824779.665399466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10824779.665399466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45076.562187249277</v>
      </c>
      <c r="L763" s="455">
        <f t="shared" ca="1" si="54"/>
        <v>10863451.487127075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10863451.487127075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45237.694777780984</v>
      </c>
      <c r="L764" s="455">
        <f t="shared" ca="1" si="54"/>
        <v>10902284.441445217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10902284.441445217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45399.498754106571</v>
      </c>
      <c r="L765" s="455">
        <f t="shared" ca="1" si="54"/>
        <v>10941279.199739683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10941279.199739683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45561.976913666847</v>
      </c>
      <c r="L766" s="455">
        <f t="shared" ca="1" si="54"/>
        <v>10980436.43619371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10980436.43619371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45725.132065558624</v>
      </c>
      <c r="L767" s="455">
        <f t="shared" ca="1" si="54"/>
        <v>11019756.827799629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11019756.827799629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45888.967030583291</v>
      </c>
      <c r="L768" s="455">
        <f t="shared" ca="1" si="54"/>
        <v>11059241.054370573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11059241.054370573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46053.484641295552</v>
      </c>
      <c r="L769" s="455">
        <f t="shared" ca="1" si="54"/>
        <v>11098889.798552228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11098889.798552228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46218.687742052454</v>
      </c>
      <c r="L770" s="455">
        <f t="shared" ca="1" si="54"/>
        <v>11138703.745834641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11138703.745834641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46384.579189062504</v>
      </c>
      <c r="L771" s="455">
        <f t="shared" ca="1" si="54"/>
        <v>11178683.584564064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11178683.584564064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46551.161850435099</v>
      </c>
      <c r="L772" s="455">
        <f t="shared" ca="1" si="54"/>
        <v>11218830.00595486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11218830.00595486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46718.438606230084</v>
      </c>
      <c r="L773" s="455">
        <f t="shared" ref="L773:L1027" ca="1" si="80">I773-J773+K773</f>
        <v>11259143.704101451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11259143.704101451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46886.412348507547</v>
      </c>
      <c r="L774" s="455">
        <f t="shared" ca="1" si="80"/>
        <v>11299625.375990318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11299625.375990318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47055.08598137783</v>
      </c>
      <c r="L775" s="455">
        <f t="shared" ca="1" si="80"/>
        <v>11340275.721512057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11340275.721512057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47224.462421051736</v>
      </c>
      <c r="L776" s="455">
        <f t="shared" ca="1" si="80"/>
        <v>11381095.443473469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11381095.443473469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47394.544595890955</v>
      </c>
      <c r="L777" s="455">
        <f t="shared" ca="1" si="80"/>
        <v>11422085.247609721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11422085.247609721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47565.335446458674</v>
      </c>
      <c r="L778" s="455">
        <f t="shared" ca="1" si="80"/>
        <v>11463245.84259654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11463245.84259654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47736.83792557042</v>
      </c>
      <c r="L779" s="455">
        <f t="shared" ca="1" si="80"/>
        <v>11504577.940062471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11504577.940062471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47909.054998345127</v>
      </c>
      <c r="L780" s="455">
        <f t="shared" ca="1" si="80"/>
        <v>11546082.254601177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11546082.254601177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48081.989642256405</v>
      </c>
      <c r="L781" s="455">
        <f t="shared" ca="1" si="80"/>
        <v>11587759.503783794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11587759.503783794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48255.644847183976</v>
      </c>
      <c r="L782" s="455">
        <f t="shared" ca="1" si="80"/>
        <v>11629610.408171339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11629610.408171339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48430.023615465412</v>
      </c>
      <c r="L783" s="455">
        <f t="shared" ca="1" si="80"/>
        <v>11671635.691327164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11671635.691327164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48605.128961948016</v>
      </c>
      <c r="L784" s="455">
        <f t="shared" ca="1" si="80"/>
        <v>11713836.079829473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11713836.079829473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48780.963914040971</v>
      </c>
      <c r="L785" s="455">
        <f t="shared" ca="1" si="80"/>
        <v>11756212.303283874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11756212.303283874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48957.531511767644</v>
      </c>
      <c r="L786" s="455">
        <f t="shared" ca="1" si="80"/>
        <v>11798765.094336001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11798765.094336001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49134.834807818173</v>
      </c>
      <c r="L787" s="455">
        <f t="shared" ca="1" si="80"/>
        <v>11841495.18868418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11841495.18868418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49312.876867602252</v>
      </c>
      <c r="L788" s="455">
        <f t="shared" ca="1" si="80"/>
        <v>11884403.325092142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11884403.325092142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49491.660769302092</v>
      </c>
      <c r="L789" s="455">
        <f t="shared" ca="1" si="80"/>
        <v>11927490.245401805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11927490.245401805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49671.18960392569</v>
      </c>
      <c r="L790" s="455">
        <f t="shared" ca="1" si="80"/>
        <v>11970756.694546092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11970756.694546092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49851.466475360219</v>
      </c>
      <c r="L791" s="455">
        <f t="shared" ca="1" si="80"/>
        <v>12014203.420561813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12014203.420561813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50032.494500425724</v>
      </c>
      <c r="L792" s="455">
        <f t="shared" ca="1" si="80"/>
        <v>12057831.1746026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12057831.1746026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50214.276808929004</v>
      </c>
      <c r="L793" s="455">
        <f t="shared" ca="1" si="80"/>
        <v>12101640.710951889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12101640.710951889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50396.816543717709</v>
      </c>
      <c r="L794" s="455">
        <f t="shared" ca="1" si="80"/>
        <v>12145632.787035966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12145632.787035966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50580.116860734692</v>
      </c>
      <c r="L795" s="455">
        <f t="shared" ca="1" si="80"/>
        <v>12189808.163437061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12189808.163437061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50764.180929072587</v>
      </c>
      <c r="L796" s="455">
        <f t="shared" ca="1" si="80"/>
        <v>12234167.603906494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12234167.603906494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50949.011931028559</v>
      </c>
      <c r="L797" s="455">
        <f t="shared" ca="1" si="80"/>
        <v>12278711.875377882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12278711.875377882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51134.613062159347</v>
      </c>
      <c r="L798" s="455">
        <f t="shared" ca="1" si="80"/>
        <v>12323441.747980403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12323441.747980403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51320.987531336512</v>
      </c>
      <c r="L799" s="455">
        <f t="shared" ca="1" si="80"/>
        <v>12368357.995052099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12368357.995052099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51508.138560801912</v>
      </c>
      <c r="L800" s="455">
        <f t="shared" ca="1" si="80"/>
        <v>12413461.393153261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12413461.393153261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51696.069386223426</v>
      </c>
      <c r="L801" s="455">
        <f t="shared" ca="1" si="80"/>
        <v>12458752.722079845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12458752.722079845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51884.783256750859</v>
      </c>
      <c r="L802" s="455">
        <f t="shared" ca="1" si="80"/>
        <v>12504232.764876956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12504232.764876956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52074.283435072153</v>
      </c>
      <c r="L803" s="455">
        <f t="shared" ca="1" si="80"/>
        <v>12549902.307852389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12549902.307852389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52264.573197469792</v>
      </c>
      <c r="L804" s="455">
        <f t="shared" ca="1" si="80"/>
        <v>12595762.140590219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12595762.140590219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52455.655833877412</v>
      </c>
      <c r="L805" s="455">
        <f t="shared" ca="1" si="80"/>
        <v>12641813.055964457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12641813.055964457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52647.534647936736</v>
      </c>
      <c r="L806" s="455">
        <f t="shared" ca="1" si="80"/>
        <v>12688055.850152753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12688055.850152753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52840.212957054639</v>
      </c>
      <c r="L807" s="455">
        <f t="shared" ca="1" si="80"/>
        <v>12734491.322650168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12734491.322650168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53033.694092460537</v>
      </c>
      <c r="L808" s="455">
        <f t="shared" ca="1" si="80"/>
        <v>12781120.276282988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12781120.276282988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53227.981399263954</v>
      </c>
      <c r="L809" s="455">
        <f t="shared" ca="1" si="80"/>
        <v>12827943.517222613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12827943.517222613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53423.078236512389</v>
      </c>
      <c r="L810" s="455">
        <f t="shared" ca="1" si="80"/>
        <v>12874961.854999486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12874961.854999486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53618.987977249359</v>
      </c>
      <c r="L811" s="455">
        <f t="shared" ca="1" si="80"/>
        <v>12922176.102517096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12922176.102517096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53815.714008572737</v>
      </c>
      <c r="L812" s="455">
        <f t="shared" ca="1" si="80"/>
        <v>12969587.07606603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12969587.07606603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54013.259731693295</v>
      </c>
      <c r="L813" s="455">
        <f t="shared" ca="1" si="80"/>
        <v>13017195.595338084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13017195.595338084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54211.628561993515</v>
      </c>
      <c r="L814" s="455">
        <f t="shared" ca="1" si="80"/>
        <v>13065002.483440438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13065002.483440438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54410.823929086662</v>
      </c>
      <c r="L815" s="455">
        <f t="shared" ca="1" si="80"/>
        <v>13113008.566909885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13113008.566909885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54610.849276876019</v>
      </c>
      <c r="L816" s="455">
        <f t="shared" ca="1" si="80"/>
        <v>13161214.675727122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13161214.675727122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54811.708063614496</v>
      </c>
      <c r="L817" s="455">
        <f t="shared" ca="1" si="80"/>
        <v>13209621.643331096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13209621.643331096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55013.403761964393</v>
      </c>
      <c r="L818" s="455">
        <f t="shared" ca="1" si="80"/>
        <v>13258230.30663342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13258230.30663342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55215.93985905742</v>
      </c>
      <c r="L819" s="455">
        <f t="shared" ca="1" si="80"/>
        <v>13307041.506032838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13307041.506032838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55419.319856554997</v>
      </c>
      <c r="L820" s="455">
        <f t="shared" ca="1" si="80"/>
        <v>13356056.085429752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13356056.085429752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55623.547270708805</v>
      </c>
      <c r="L821" s="455">
        <f t="shared" ca="1" si="80"/>
        <v>13405274.892240822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13405274.892240822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55828.625632421601</v>
      </c>
      <c r="L822" s="455">
        <f t="shared" ca="1" si="80"/>
        <v>13454698.777413605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13454698.777413605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56034.55848730819</v>
      </c>
      <c r="L823" s="455">
        <f t="shared" ca="1" si="80"/>
        <v>13504328.595441272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13504328.595441272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56241.349395756806</v>
      </c>
      <c r="L824" s="455">
        <f t="shared" ca="1" si="80"/>
        <v>13554165.20437739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13554165.20437739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56449.001932990628</v>
      </c>
      <c r="L825" s="455">
        <f t="shared" ca="1" si="80"/>
        <v>13604209.465850741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13604209.465850741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56657.519689129578</v>
      </c>
      <c r="L826" s="455">
        <f t="shared" ca="1" si="80"/>
        <v>13654462.245080231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13654462.245080231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56866.90626925246</v>
      </c>
      <c r="L827" s="455">
        <f t="shared" ca="1" si="80"/>
        <v>13704924.410889843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13704924.410889843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57077.165293459191</v>
      </c>
      <c r="L828" s="455">
        <f t="shared" ca="1" si="80"/>
        <v>13755596.835723663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13755596.835723663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57288.300396933431</v>
      </c>
      <c r="L829" s="455">
        <f t="shared" ca="1" si="80"/>
        <v>13806480.395660957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13806480.395660957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57500.315230005486</v>
      </c>
      <c r="L830" s="455">
        <f t="shared" ca="1" si="80"/>
        <v>13857575.970431324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13857575.970431324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57713.213458215352</v>
      </c>
      <c r="L831" s="455">
        <f t="shared" ca="1" si="80"/>
        <v>13908884.4434299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13908884.4434299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57926.998762376083</v>
      </c>
      <c r="L832" s="455">
        <f t="shared" ca="1" si="80"/>
        <v>13960406.701732637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13960406.701732637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58141.674838637497</v>
      </c>
      <c r="L833" s="455">
        <f t="shared" ca="1" si="80"/>
        <v>14012143.636111636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14012143.636111636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58357.245398549981</v>
      </c>
      <c r="L834" s="455">
        <f t="shared" ca="1" si="80"/>
        <v>14064096.141050545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14064096.141050545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58573.714169128783</v>
      </c>
      <c r="L835" s="455">
        <f t="shared" ca="1" si="80"/>
        <v>14116265.114760034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14116265.114760034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58791.084892918305</v>
      </c>
      <c r="L836" s="455">
        <f t="shared" ca="1" si="80"/>
        <v>14168651.459193312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14168651.459193312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59009.361328056963</v>
      </c>
      <c r="L837" s="455">
        <f t="shared" ca="1" si="80"/>
        <v>14221256.080061728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14221256.080061728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59228.547248342038</v>
      </c>
      <c r="L838" s="455">
        <f t="shared" ca="1" si="80"/>
        <v>14274079.88685043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14274079.88685043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59448.646443294951</v>
      </c>
      <c r="L839" s="455">
        <f t="shared" ca="1" si="80"/>
        <v>14327123.792834084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14327123.792834084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59669.662718226842</v>
      </c>
      <c r="L840" s="455">
        <f t="shared" ca="1" si="80"/>
        <v>14380388.715092672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14380388.715092672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59891.599894304301</v>
      </c>
      <c r="L841" s="455">
        <f t="shared" ca="1" si="80"/>
        <v>14433875.574527336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14433875.574527336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60114.461808615401</v>
      </c>
      <c r="L842" s="455">
        <f t="shared" ca="1" si="80"/>
        <v>14487585.295876313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14487585.295876313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60338.252314236146</v>
      </c>
      <c r="L843" s="455">
        <f t="shared" ca="1" si="80"/>
        <v>14541518.807730909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14541518.807730909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60562.975280296967</v>
      </c>
      <c r="L844" s="455">
        <f t="shared" ca="1" si="80"/>
        <v>14595677.042551566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14595677.042551566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60788.634592049697</v>
      </c>
      <c r="L845" s="455">
        <f t="shared" ca="1" si="80"/>
        <v>14650060.936683975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14650060.936683975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61015.234150934724</v>
      </c>
      <c r="L846" s="455">
        <f t="shared" ca="1" si="80"/>
        <v>14704671.430375271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14704671.430375271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61242.777874648455</v>
      </c>
      <c r="L847" s="455">
        <f t="shared" ca="1" si="80"/>
        <v>14759509.46779028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14759509.46779028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61471.269697210999</v>
      </c>
      <c r="L848" s="455">
        <f t="shared" ca="1" si="80"/>
        <v>14814575.997027852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14814575.997027852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61700.713569034226</v>
      </c>
      <c r="L849" s="455">
        <f t="shared" ca="1" si="80"/>
        <v>14869871.970137246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14869871.970137246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61931.113456990024</v>
      </c>
      <c r="L850" s="455">
        <f t="shared" ca="1" si="80"/>
        <v>14925398.343134597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14925398.343134597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62162.473344478989</v>
      </c>
      <c r="L851" s="455">
        <f t="shared" ca="1" si="80"/>
        <v>14981156.076019436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14981156.076019436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62394.797231499157</v>
      </c>
      <c r="L852" s="455">
        <f t="shared" ca="1" si="80"/>
        <v>15037146.132791296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15037146.132791296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62628.089134715236</v>
      </c>
      <c r="L853" s="455">
        <f t="shared" ca="1" si="80"/>
        <v>15093369.481466372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15093369.481466372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62862.353087528041</v>
      </c>
      <c r="L854" s="455">
        <f t="shared" ca="1" si="80"/>
        <v>15149827.09409426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15149827.09409426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63097.59314014425</v>
      </c>
      <c r="L855" s="455">
        <f t="shared" ca="1" si="80"/>
        <v>15206519.946774764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15206519.946774764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63333.813359646359</v>
      </c>
      <c r="L856" s="455">
        <f t="shared" ca="1" si="80"/>
        <v>15263449.019674771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15263449.019674771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63571.017830063043</v>
      </c>
      <c r="L857" s="455">
        <f t="shared" ca="1" si="80"/>
        <v>15320615.297045194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15320615.297045194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63809.210652439797</v>
      </c>
      <c r="L858" s="455">
        <f t="shared" ca="1" si="80"/>
        <v>15378019.767237993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15378019.767237993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64048.395944909804</v>
      </c>
      <c r="L859" s="455">
        <f t="shared" ca="1" si="80"/>
        <v>15435663.422723264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15435663.422723264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64288.577842765102</v>
      </c>
      <c r="L860" s="455">
        <f t="shared" ca="1" si="80"/>
        <v>15493547.260106388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15493547.260106388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64529.760498528129</v>
      </c>
      <c r="L861" s="455">
        <f t="shared" ca="1" si="80"/>
        <v>15551672.280145276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15551672.280145276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64771.948082023482</v>
      </c>
      <c r="L862" s="455">
        <f t="shared" ca="1" si="80"/>
        <v>15610039.487767661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15610039.487767661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65015.144780450093</v>
      </c>
      <c r="L863" s="455">
        <f t="shared" ca="1" si="80"/>
        <v>15668649.892088471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15668649.892088471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65259.354798453453</v>
      </c>
      <c r="L864" s="455">
        <f t="shared" ca="1" si="80"/>
        <v>15727504.506427284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15727504.506427284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65504.582358198524</v>
      </c>
      <c r="L865" s="455">
        <f t="shared" ca="1" si="80"/>
        <v>15786604.348325843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15786604.348325843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65750.831699442511</v>
      </c>
      <c r="L866" s="455">
        <f t="shared" ca="1" si="80"/>
        <v>15845950.439565646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15845950.439565646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65998.107079608351</v>
      </c>
      <c r="L867" s="455">
        <f t="shared" ca="1" si="80"/>
        <v>15905543.806185614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15905543.806185614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66246.412773858217</v>
      </c>
      <c r="L868" s="455">
        <f t="shared" ca="1" si="80"/>
        <v>15965385.478499833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15965385.478499833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66495.753075167479</v>
      </c>
      <c r="L869" s="455">
        <f t="shared" ca="1" si="80"/>
        <v>16025476.491115361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16025476.491115361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66746.132294398834</v>
      </c>
      <c r="L870" s="455">
        <f t="shared" ca="1" si="80"/>
        <v>16085817.882950122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16085817.882950122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66997.55476037701</v>
      </c>
      <c r="L871" s="455">
        <f t="shared" ca="1" si="80"/>
        <v>16146410.69725086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16146410.69725086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67250.024819963422</v>
      </c>
      <c r="L872" s="455">
        <f t="shared" ca="1" si="80"/>
        <v>16207255.981611183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16207255.981611183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67503.546838131428</v>
      </c>
      <c r="L873" s="455">
        <f t="shared" ca="1" si="80"/>
        <v>16268354.787989674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16268354.787989674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67758.125198041802</v>
      </c>
      <c r="L874" s="455">
        <f t="shared" ca="1" si="80"/>
        <v>16329708.172728077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16329708.172728077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68013.764301118485</v>
      </c>
      <c r="L875" s="455">
        <f t="shared" ca="1" si="80"/>
        <v>16391317.196569556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16391317.196569556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68270.468567124655</v>
      </c>
      <c r="L876" s="455">
        <f t="shared" ca="1" si="80"/>
        <v>16453182.924677042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16453182.924677042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68528.242434239175</v>
      </c>
      <c r="L877" s="455">
        <f t="shared" ca="1" si="80"/>
        <v>16515306.426651642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16515306.426651642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68787.090359133348</v>
      </c>
      <c r="L878" s="455">
        <f t="shared" ca="1" si="80"/>
        <v>16577688.776551135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16577688.776551135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69047.016817047886</v>
      </c>
      <c r="L879" s="455">
        <f t="shared" ca="1" si="80"/>
        <v>16640331.052908543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16640331.052908543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69308.026301870428</v>
      </c>
      <c r="L880" s="455">
        <f t="shared" ca="1" si="80"/>
        <v>16703234.338750774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16703234.338750774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69570.123326213055</v>
      </c>
      <c r="L881" s="455">
        <f t="shared" ca="1" si="80"/>
        <v>16766399.721617347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16766399.721617347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69833.312421490438</v>
      </c>
      <c r="L882" s="455">
        <f t="shared" ca="1" si="80"/>
        <v>16829828.293579198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16829828.293579198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70097.598137998168</v>
      </c>
      <c r="L883" s="455">
        <f t="shared" ca="1" si="80"/>
        <v>16893521.151257556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16893521.151257556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70362.985044991321</v>
      </c>
      <c r="L884" s="455">
        <f t="shared" ca="1" si="80"/>
        <v>16957479.395842906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16957479.395842906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70629.47773076361</v>
      </c>
      <c r="L885" s="455">
        <f t="shared" ca="1" si="80"/>
        <v>17021704.133114029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17021704.133114029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70897.080802726618</v>
      </c>
      <c r="L886" s="455">
        <f t="shared" ca="1" si="80"/>
        <v>17086196.473457117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17086196.473457117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71165.79888748948</v>
      </c>
      <c r="L887" s="455">
        <f t="shared" ca="1" si="80"/>
        <v>17150957.531884968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17150957.531884968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71435.636630938869</v>
      </c>
      <c r="L888" s="455">
        <f t="shared" ca="1" si="80"/>
        <v>17215988.428056266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17215988.428056266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71706.598698319271</v>
      </c>
      <c r="L889" s="455">
        <f t="shared" ca="1" si="80"/>
        <v>17281290.286294945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17281290.286294945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71978.689774313767</v>
      </c>
      <c r="L890" s="455">
        <f t="shared" ca="1" si="80"/>
        <v>17346864.235609617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17346864.235609617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72251.914563124912</v>
      </c>
      <c r="L891" s="455">
        <f t="shared" ca="1" si="80"/>
        <v>17412711.409713101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17412711.409713101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72526.277788556094</v>
      </c>
      <c r="L892" s="455">
        <f t="shared" ca="1" si="80"/>
        <v>17478832.947042018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17478832.947042018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72801.784194093241</v>
      </c>
      <c r="L893" s="455">
        <f t="shared" ca="1" si="80"/>
        <v>17545229.990776472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17545229.990776472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73078.438542986798</v>
      </c>
      <c r="L894" s="455">
        <f t="shared" ca="1" si="80"/>
        <v>17611903.68885982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17611903.68885982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73356.245618334084</v>
      </c>
      <c r="L895" s="455">
        <f t="shared" ca="1" si="80"/>
        <v>17678855.194018517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17678855.194018517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73635.210223161994</v>
      </c>
      <c r="L896" s="455">
        <f t="shared" ca="1" si="80"/>
        <v>17746085.663782038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17746085.663782038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73915.337180509989</v>
      </c>
      <c r="L897" s="455">
        <f t="shared" ca="1" si="80"/>
        <v>17813596.260502908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17813596.260502908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74196.631333513622</v>
      </c>
      <c r="L898" s="455">
        <f t="shared" ca="1" si="80"/>
        <v>17881388.151376784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17881388.151376784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74479.097545488097</v>
      </c>
      <c r="L899" s="455">
        <f t="shared" ca="1" si="80"/>
        <v>17949462.508462634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17949462.508462634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74762.74070001248</v>
      </c>
      <c r="L900" s="455">
        <f t="shared" ca="1" si="80"/>
        <v>18017820.508703008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18017820.508703008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75047.565701014042</v>
      </c>
      <c r="L901" s="455">
        <f t="shared" ca="1" si="80"/>
        <v>18086463.333944384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18086463.333944384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75333.577472853096</v>
      </c>
      <c r="L902" s="455">
        <f t="shared" ca="1" si="80"/>
        <v>18155392.170957599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18155392.170957599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75620.780960408156</v>
      </c>
      <c r="L903" s="455">
        <f t="shared" ca="1" si="80"/>
        <v>18224608.211458366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18224608.211458366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75909.181129161356</v>
      </c>
      <c r="L904" s="455">
        <f t="shared" ca="1" si="80"/>
        <v>18294112.652127888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18294112.652127888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76198.782965284365</v>
      </c>
      <c r="L905" s="455">
        <f t="shared" ca="1" si="80"/>
        <v>18363906.694633532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18363906.694633532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76489.591475724548</v>
      </c>
      <c r="L906" s="455">
        <f t="shared" ca="1" si="80"/>
        <v>18433991.545649618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18433991.545649618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76781.611688291581</v>
      </c>
      <c r="L907" s="455">
        <f t="shared" ca="1" si="80"/>
        <v>18504368.416878268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18504368.416878268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77074.84865174428</v>
      </c>
      <c r="L908" s="455">
        <f t="shared" ca="1" si="80"/>
        <v>18575038.525070373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18575038.525070373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77369.307435878058</v>
      </c>
      <c r="L909" s="455">
        <f t="shared" ca="1" si="80"/>
        <v>18646003.092046611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18646003.092046611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77664.993131612384</v>
      </c>
      <c r="L910" s="455">
        <f t="shared" ca="1" si="80"/>
        <v>18717263.344718583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18717263.344718583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77961.910851078923</v>
      </c>
      <c r="L911" s="455">
        <f t="shared" ca="1" si="80"/>
        <v>18788820.515110023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18788820.515110023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78260.065727709938</v>
      </c>
      <c r="L912" s="455">
        <f t="shared" ca="1" si="80"/>
        <v>18860675.840378094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18860675.840378094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78559.462916326898</v>
      </c>
      <c r="L913" s="455">
        <f t="shared" ca="1" si="80"/>
        <v>18932830.562834781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18932830.562834781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78860.107593229754</v>
      </c>
      <c r="L914" s="455">
        <f t="shared" ca="1" si="80"/>
        <v>19005285.929968372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19005285.929968372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79162.004956286386</v>
      </c>
      <c r="L915" s="455">
        <f t="shared" ca="1" si="80"/>
        <v>19078043.194465019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19078043.194465019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79465.16022502241</v>
      </c>
      <c r="L916" s="455">
        <f t="shared" ca="1" si="80"/>
        <v>19151103.614230402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19151103.614230402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79769.578640711508</v>
      </c>
      <c r="L917" s="455">
        <f t="shared" ca="1" si="80"/>
        <v>19224468.452411473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19224468.452411473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80075.265466465964</v>
      </c>
      <c r="L918" s="455">
        <f t="shared" ca="1" si="80"/>
        <v>19298138.9774183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19298138.9774183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80382.225987327751</v>
      </c>
      <c r="L919" s="455">
        <f t="shared" ca="1" si="80"/>
        <v>19372116.462945987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19372116.462945987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80690.465510359776</v>
      </c>
      <c r="L920" s="455">
        <f t="shared" ca="1" si="80"/>
        <v>19446402.187996708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19446402.187996708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80999.98936473779</v>
      </c>
      <c r="L921" s="455">
        <f t="shared" ca="1" si="80"/>
        <v>19520997.436901808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19520997.436901808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81310.802901842369</v>
      </c>
      <c r="L922" s="455">
        <f t="shared" ca="1" si="80"/>
        <v>19595903.49934401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19595903.49934401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81622.911495351538</v>
      </c>
      <c r="L923" s="455">
        <f t="shared" ca="1" si="80"/>
        <v>19671121.670379721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19671121.670379721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81936.320541333669</v>
      </c>
      <c r="L924" s="455">
        <f t="shared" ca="1" si="80"/>
        <v>19746653.250461414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19746653.250461414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82251.035458340732</v>
      </c>
      <c r="L925" s="455">
        <f t="shared" ca="1" si="80"/>
        <v>19822499.545460116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19822499.545460116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82567.061687501991</v>
      </c>
      <c r="L926" s="455">
        <f t="shared" ca="1" si="80"/>
        <v>19898661.86668798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19898661.86668798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82884.404692618089</v>
      </c>
      <c r="L927" s="455">
        <f t="shared" ca="1" si="80"/>
        <v>19975141.530920956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19975141.530920956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83203.069960255481</v>
      </c>
      <c r="L928" s="455">
        <f t="shared" ca="1" si="80"/>
        <v>20051939.860421572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20051939.860421572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83523.062999841379</v>
      </c>
      <c r="L929" s="455">
        <f t="shared" ca="1" si="80"/>
        <v>20129058.182961773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20129058.182961773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83844.389343758885</v>
      </c>
      <c r="L930" s="455">
        <f t="shared" ca="1" si="80"/>
        <v>20206497.831845891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20206497.831845891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84167.054547442705</v>
      </c>
      <c r="L931" s="455">
        <f t="shared" ca="1" si="80"/>
        <v>20284260.145933695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20284260.145933695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84491.064189475233</v>
      </c>
      <c r="L932" s="455">
        <f t="shared" ca="1" si="80"/>
        <v>20362346.469663531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20362346.469663531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84816.423871682884</v>
      </c>
      <c r="L933" s="455">
        <f t="shared" ca="1" si="80"/>
        <v>20440758.153075572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20440758.153075572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85143.139219233053</v>
      </c>
      <c r="L934" s="455">
        <f t="shared" ca="1" si="80"/>
        <v>20519496.551835164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20519496.551835164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85471.215880731354</v>
      </c>
      <c r="L935" s="455">
        <f t="shared" ca="1" si="80"/>
        <v>20598563.027256258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20598563.027256258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85800.659528319244</v>
      </c>
      <c r="L936" s="455">
        <f t="shared" ca="1" si="80"/>
        <v>20677958.946324937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20677958.946324937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86131.475857772079</v>
      </c>
      <c r="L937" s="455">
        <f t="shared" ca="1" si="80"/>
        <v>20757685.681723069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20757685.681723069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86463.670588597626</v>
      </c>
      <c r="L938" s="455">
        <f t="shared" ca="1" si="80"/>
        <v>20837744.611852027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20837744.611852027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86797.249464134948</v>
      </c>
      <c r="L939" s="455">
        <f t="shared" ca="1" si="80"/>
        <v>20918137.120856524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20918137.120856524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87132.218251653685</v>
      </c>
      <c r="L940" s="455">
        <f t="shared" ca="1" si="80"/>
        <v>20998864.598648537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20998864.598648537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87468.582742453742</v>
      </c>
      <c r="L941" s="455">
        <f t="shared" ca="1" si="80"/>
        <v>21079928.44093135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21079928.44093135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87806.348751965459</v>
      </c>
      <c r="L942" s="455">
        <f t="shared" ca="1" si="80"/>
        <v>21161330.049223676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21161330.049223676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88145.522119850153</v>
      </c>
      <c r="L943" s="455">
        <f t="shared" ca="1" si="80"/>
        <v>21243070.830883887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21243070.830883887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88486.108710101034</v>
      </c>
      <c r="L944" s="455">
        <f t="shared" ca="1" si="80"/>
        <v>21325152.19913435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21325152.19913435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88828.114411144619</v>
      </c>
      <c r="L945" s="455">
        <f t="shared" ca="1" si="80"/>
        <v>21407575.573085856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21407575.573085856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89171.545135942564</v>
      </c>
      <c r="L946" s="455">
        <f t="shared" ca="1" si="80"/>
        <v>21490342.377762157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21490342.377762157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89516.406822093821</v>
      </c>
      <c r="L947" s="455">
        <f t="shared" ca="1" si="80"/>
        <v>21573454.044124611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21573454.044124611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89862.705431937386</v>
      </c>
      <c r="L948" s="455">
        <f t="shared" ca="1" si="80"/>
        <v>21656912.009096909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21656912.009096909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90210.446952655286</v>
      </c>
      <c r="L949" s="455">
        <f t="shared" ca="1" si="80"/>
        <v>21740717.715589926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21740717.715589926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90559.637396376187</v>
      </c>
      <c r="L950" s="455">
        <f t="shared" ca="1" si="80"/>
        <v>21824872.612526663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21824872.612526663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90910.282800279267</v>
      </c>
      <c r="L951" s="455">
        <f t="shared" ca="1" si="80"/>
        <v>21909378.154867303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21909378.154867303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91262.389226698593</v>
      </c>
      <c r="L952" s="455">
        <f t="shared" ca="1" si="80"/>
        <v>21994235.80363436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21994235.80363436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91615.962763228003</v>
      </c>
      <c r="L953" s="455">
        <f t="shared" ca="1" si="80"/>
        <v>22079447.025937948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22079447.025937948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91971.00952282628</v>
      </c>
      <c r="L954" s="455">
        <f t="shared" ca="1" si="80"/>
        <v>22165013.295001134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22165013.295001134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92327.535643922893</v>
      </c>
      <c r="L955" s="455">
        <f t="shared" ca="1" si="80"/>
        <v>22250936.090185419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22250936.090185419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92685.547290524075</v>
      </c>
      <c r="L956" s="455">
        <f t="shared" ca="1" si="80"/>
        <v>22337216.897016302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22337216.897016302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93045.05065231942</v>
      </c>
      <c r="L957" s="455">
        <f t="shared" ca="1" si="80"/>
        <v>22423857.20720898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22423857.20720898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93406.051944788924</v>
      </c>
      <c r="L958" s="455">
        <f t="shared" ca="1" si="80"/>
        <v>22510858.518694129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22510858.518694129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93768.557409310364</v>
      </c>
      <c r="L959" s="455">
        <f t="shared" ca="1" si="80"/>
        <v>22598222.335643798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22598222.335643798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94132.573313267319</v>
      </c>
      <c r="L960" s="455">
        <f t="shared" ca="1" si="80"/>
        <v>22685950.168497425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22685950.168497425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94498.105950157435</v>
      </c>
      <c r="L961" s="455">
        <f t="shared" ca="1" si="80"/>
        <v>22774043.533987943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22774043.533987943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94865.161639701269</v>
      </c>
      <c r="L962" s="455">
        <f t="shared" ca="1" si="80"/>
        <v>22862503.955168005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22862503.955168005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95233.746727951526</v>
      </c>
      <c r="L963" s="455">
        <f t="shared" ca="1" si="80"/>
        <v>22951332.961436316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22951332.961436316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95603.867587402812</v>
      </c>
      <c r="L964" s="455">
        <f t="shared" ca="1" si="80"/>
        <v>23040532.088564079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23040532.088564079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95975.530617101831</v>
      </c>
      <c r="L965" s="455">
        <f t="shared" ca="1" si="80"/>
        <v>23130102.878721543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23130102.878721543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96348.742242757929</v>
      </c>
      <c r="L966" s="455">
        <f t="shared" ca="1" si="80"/>
        <v>23220046.88050466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23220046.88050466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96723.508916854247</v>
      </c>
      <c r="L967" s="455">
        <f t="shared" ca="1" si="80"/>
        <v>23310365.648961876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23310365.648961876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97099.837118759315</v>
      </c>
      <c r="L968" s="455">
        <f t="shared" ca="1" si="80"/>
        <v>23401060.745620996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23401060.745620996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97477.733354838987</v>
      </c>
      <c r="L969" s="455">
        <f t="shared" ca="1" si="80"/>
        <v>23492133.738516197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23492133.738516197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97857.204158568988</v>
      </c>
      <c r="L970" s="455">
        <f t="shared" ca="1" si="80"/>
        <v>23583586.202215128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23583586.202215128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98238.256090647861</v>
      </c>
      <c r="L971" s="455">
        <f t="shared" ca="1" si="80"/>
        <v>23675419.717846137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23675419.717846137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98620.895739110405</v>
      </c>
      <c r="L972" s="455">
        <f t="shared" ca="1" si="80"/>
        <v>23767635.873125609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23767635.873125609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99005.129719441538</v>
      </c>
      <c r="L973" s="455">
        <f t="shared" ca="1" si="80"/>
        <v>23860236.262385409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23860236.262385409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99390.964674690709</v>
      </c>
      <c r="L974" s="455">
        <f t="shared" ca="1" si="80"/>
        <v>23953222.486600459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23953222.486600459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99778.407275586738</v>
      </c>
      <c r="L975" s="455">
        <f t="shared" ca="1" si="80"/>
        <v>24046596.153416406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24046596.153416406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100167.4642206532</v>
      </c>
      <c r="L976" s="455">
        <f t="shared" ca="1" si="80"/>
        <v>24140358.877177421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24140358.877177421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100558.14223632409</v>
      </c>
      <c r="L977" s="455">
        <f t="shared" ca="1" si="80"/>
        <v>24234512.278954107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24234512.278954107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100950.44807706028</v>
      </c>
      <c r="L978" s="455">
        <f t="shared" ca="1" si="80"/>
        <v>24329057.986571528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24329057.986571528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101344.3885254662</v>
      </c>
      <c r="L979" s="455">
        <f t="shared" ca="1" si="80"/>
        <v>24423997.634637356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24423997.634637356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101739.97039240715</v>
      </c>
      <c r="L980" s="455">
        <f t="shared" ca="1" si="80"/>
        <v>24519332.864570122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24519332.864570122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102137.20051712701</v>
      </c>
      <c r="L981" s="455">
        <f t="shared" ca="1" si="80"/>
        <v>24615065.324627608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24615065.324627608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102536.08576736653</v>
      </c>
      <c r="L982" s="455">
        <f t="shared" ca="1" si="80"/>
        <v>24711196.669935334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24711196.669935334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102936.63303948205</v>
      </c>
      <c r="L983" s="455">
        <f t="shared" ca="1" si="80"/>
        <v>24807728.562515177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24807728.562515177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103338.84925856473</v>
      </c>
      <c r="L984" s="455">
        <f t="shared" ca="1" si="80"/>
        <v>24904662.671314102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24904662.671314102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103742.74137856025</v>
      </c>
      <c r="L985" s="455">
        <f t="shared" ca="1" si="80"/>
        <v>25002000.672233023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25002000.672233023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104148.31638238909</v>
      </c>
      <c r="L986" s="455">
        <f t="shared" ca="1" si="80"/>
        <v>25099744.248155773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25099744.248155773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104555.58128206721</v>
      </c>
      <c r="L987" s="455">
        <f t="shared" ca="1" si="80"/>
        <v>25197895.088978201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25197895.088978201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104964.54311882734</v>
      </c>
      <c r="L988" s="455">
        <f t="shared" ca="1" si="80"/>
        <v>25296454.891637389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25296454.891637389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105375.20896324061</v>
      </c>
      <c r="L989" s="455">
        <f t="shared" ca="1" si="80"/>
        <v>25395425.36014099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25395425.36014099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105787.58591533896</v>
      </c>
      <c r="L990" s="455">
        <f t="shared" ca="1" si="80"/>
        <v>25494808.205596689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25494808.205596689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106201.6811047377</v>
      </c>
      <c r="L991" s="455">
        <f t="shared" ca="1" si="80"/>
        <v>25594605.146241788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25594605.146241788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106617.50169075895</v>
      </c>
      <c r="L992" s="455">
        <f t="shared" ca="1" si="80"/>
        <v>25694817.907472908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25694817.907472908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107035.05486255529</v>
      </c>
      <c r="L993" s="455">
        <f t="shared" ca="1" si="80"/>
        <v>25795448.221875824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25795448.221875824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107454.34783923411</v>
      </c>
      <c r="L994" s="455">
        <f t="shared" ca="1" si="80"/>
        <v>25896497.829255417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25896497.829255417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107875.3878699824</v>
      </c>
      <c r="L995" s="455">
        <f t="shared" ca="1" si="80"/>
        <v>25997968.476665761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25997968.476665761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108298.18223419217</v>
      </c>
      <c r="L996" s="455">
        <f t="shared" ca="1" si="80"/>
        <v>26099861.918440312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26099861.918440312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108722.73824158614</v>
      </c>
      <c r="L997" s="455">
        <f t="shared" ca="1" si="80"/>
        <v>26202179.916222259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26202179.916222259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109149.06323234423</v>
      </c>
      <c r="L998" s="455">
        <f t="shared" ca="1" si="80"/>
        <v>26304924.238994963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26304924.238994963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109577.16457723051</v>
      </c>
      <c r="L999" s="455">
        <f t="shared" ca="1" si="80"/>
        <v>26408096.663112555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26408096.663112555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110007.04967772048</v>
      </c>
      <c r="L1000" s="455">
        <f t="shared" ca="1" si="80"/>
        <v>26511698.972330637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26511698.972330637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110438.72596612918</v>
      </c>
      <c r="L1001" s="455">
        <f t="shared" ca="1" si="80"/>
        <v>26615732.957837127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26615732.957837127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110872.20090573953</v>
      </c>
      <c r="L1002" s="455">
        <f t="shared" ca="1" si="80"/>
        <v>26720200.418283228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26720200.418283228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111307.48199093161</v>
      </c>
      <c r="L1003" s="455">
        <f t="shared" ca="1" si="80"/>
        <v>26825103.159814522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26825103.159814522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111744.57674731199</v>
      </c>
      <c r="L1004" s="455">
        <f t="shared" ca="1" si="80"/>
        <v>26930442.996102195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26930442.996102195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112183.49273184397</v>
      </c>
      <c r="L1005" s="455">
        <f t="shared" ca="1" si="80"/>
        <v>27036221.748374399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27036221.748374399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112624.23753297818</v>
      </c>
      <c r="L1006" s="455">
        <f t="shared" ca="1" si="80"/>
        <v>27142441.245447736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27142441.245447736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113066.81877078374</v>
      </c>
      <c r="L1007" s="455">
        <f t="shared" ca="1" si="80"/>
        <v>27249103.323758882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27249103.323758882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113511.24409708017</v>
      </c>
      <c r="L1008" s="455">
        <f t="shared" ca="1" si="80"/>
        <v>27356209.827396322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27356209.827396322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113957.52119556951</v>
      </c>
      <c r="L1009" s="455">
        <f t="shared" ca="1" si="80"/>
        <v>27463762.608132251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27463762.608132251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114405.65778196922</v>
      </c>
      <c r="L1010" s="455">
        <f t="shared" ca="1" si="80"/>
        <v>27571763.525454581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27571763.525454581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114855.66160414557</v>
      </c>
      <c r="L1011" s="455">
        <f t="shared" ca="1" si="80"/>
        <v>27680214.446599089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27680214.446599089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115307.54044224771</v>
      </c>
      <c r="L1012" s="455">
        <f t="shared" ca="1" si="80"/>
        <v>27789117.246581696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27789117.246581696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115761.3021088419</v>
      </c>
      <c r="L1013" s="455">
        <f t="shared" ca="1" si="80"/>
        <v>27898473.808230899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27898473.808230899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116216.95444904693</v>
      </c>
      <c r="L1014" s="455">
        <f t="shared" ca="1" si="80"/>
        <v>28008286.022220306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28008286.022220306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116674.50534066944</v>
      </c>
      <c r="L1015" s="455">
        <f t="shared" ca="1" si="80"/>
        <v>28118555.787101336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28118555.787101336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117133.9626943404</v>
      </c>
      <c r="L1016" s="455">
        <f t="shared" ca="1" si="80"/>
        <v>28229285.009336036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28229285.009336036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117595.33445365165</v>
      </c>
      <c r="L1017" s="455">
        <f t="shared" ca="1" si="80"/>
        <v>28340475.603330046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28340475.603330046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118058.62859529335</v>
      </c>
      <c r="L1018" s="455">
        <f t="shared" ca="1" si="80"/>
        <v>28452129.491465699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28452129.491465699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118523.85312919191</v>
      </c>
      <c r="L1019" s="455">
        <f t="shared" ca="1" si="80"/>
        <v>28564248.604135253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28564248.604135253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118991.01609864838</v>
      </c>
      <c r="L1020" s="455">
        <f t="shared" ca="1" si="80"/>
        <v>28676834.879774261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28676834.879774261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119460.12558047759</v>
      </c>
      <c r="L1021" s="455">
        <f t="shared" ca="1" si="80"/>
        <v>28789890.2648951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28789890.2648951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119931.18968514775</v>
      </c>
      <c r="L1022" s="455">
        <f t="shared" ca="1" si="80"/>
        <v>28903416.714120608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28903416.714120608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120404.2165569207</v>
      </c>
      <c r="L1023" s="455">
        <f t="shared" ca="1" si="80"/>
        <v>29017416.19021789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29017416.19021789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120879.2143739927</v>
      </c>
      <c r="L1024" s="455">
        <f t="shared" ca="1" si="80"/>
        <v>29131890.664132241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29131890.664132241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121356.19134863585</v>
      </c>
      <c r="L1025" s="455">
        <f t="shared" ca="1" si="80"/>
        <v>29246842.115021236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29246842.115021236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121835.15572733998</v>
      </c>
      <c r="L1026" s="455">
        <f t="shared" ca="1" si="80"/>
        <v>29362272.530288938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29362272.530288938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122316.11579095539</v>
      </c>
      <c r="L1027" s="455">
        <f t="shared" ca="1" si="80"/>
        <v>29478183.905620255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29478183.905620255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122799.07985483589</v>
      </c>
      <c r="L1028" s="455">
        <f t="shared" ref="L1028:L1282" ca="1" si="106">I1028-J1028+K1028</f>
        <v>29594578.24501545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29594578.24501545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123284.05626898255</v>
      </c>
      <c r="L1029" s="455">
        <f t="shared" ca="1" si="106"/>
        <v>29711457.560824793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29711457.560824793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123771.05341818812</v>
      </c>
      <c r="L1030" s="455">
        <f t="shared" ca="1" si="106"/>
        <v>29828823.873783343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29828823.873783343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124260.0797221821</v>
      </c>
      <c r="L1031" s="455">
        <f t="shared" ca="1" si="106"/>
        <v>29946679.213045884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29946679.213045884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124751.143635776</v>
      </c>
      <c r="L1032" s="455">
        <f t="shared" ca="1" si="106"/>
        <v>30065025.61622202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30065025.61622202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125244.2536490099</v>
      </c>
      <c r="L1033" s="455">
        <f t="shared" ca="1" si="106"/>
        <v>30183865.129411392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30183865.129411392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125739.41828729896</v>
      </c>
      <c r="L1034" s="455">
        <f t="shared" ca="1" si="106"/>
        <v>30303199.807239052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30303199.807239052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126236.64611158088</v>
      </c>
      <c r="L1035" s="455">
        <f t="shared" ca="1" si="106"/>
        <v>30423031.712890994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30423031.712890994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126735.94571846399</v>
      </c>
      <c r="L1036" s="455">
        <f t="shared" ca="1" si="106"/>
        <v>30543362.918149818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30543362.918149818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127237.32574037575</v>
      </c>
      <c r="L1037" s="455">
        <f t="shared" ca="1" si="106"/>
        <v>30664195.503430553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30664195.503430553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127740.79484571215</v>
      </c>
      <c r="L1038" s="455">
        <f t="shared" ca="1" si="106"/>
        <v>30785531.557816625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30785531.557816625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128246.36173898744</v>
      </c>
      <c r="L1039" s="455">
        <f t="shared" ca="1" si="106"/>
        <v>30907373.179095972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30907373.179095972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128754.0351609847</v>
      </c>
      <c r="L1040" s="455">
        <f t="shared" ca="1" si="106"/>
        <v>31029722.473797318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31029722.473797318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129263.82388890699</v>
      </c>
      <c r="L1041" s="455">
        <f t="shared" ca="1" si="106"/>
        <v>31152581.557226583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31152581.557226583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129775.73673652894</v>
      </c>
      <c r="L1042" s="455">
        <f t="shared" ca="1" si="106"/>
        <v>31275952.553503472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31275952.553503472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130289.78255434929</v>
      </c>
      <c r="L1043" s="455">
        <f t="shared" ca="1" si="106"/>
        <v>31399837.595598184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31399837.595598184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130805.97022974394</v>
      </c>
      <c r="L1044" s="455">
        <f t="shared" ca="1" si="106"/>
        <v>31524238.825368289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31524238.825368289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131324.3086871194</v>
      </c>
      <c r="L1045" s="455">
        <f t="shared" ca="1" si="106"/>
        <v>31649158.39359577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31649158.39359577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131844.80688806722</v>
      </c>
      <c r="L1046" s="455">
        <f t="shared" ca="1" si="106"/>
        <v>31774598.460024197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31774598.460024197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132367.47383151896</v>
      </c>
      <c r="L1047" s="455">
        <f t="shared" ca="1" si="106"/>
        <v>31900561.193396077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31900561.193396077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132892.31855390183</v>
      </c>
      <c r="L1048" s="455">
        <f t="shared" ca="1" si="106"/>
        <v>32027048.771490339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32027048.771490339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133419.35012929459</v>
      </c>
      <c r="L1049" s="455">
        <f t="shared" ca="1" si="106"/>
        <v>32154063.381159995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32154063.381159995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133948.5776695848</v>
      </c>
      <c r="L1050" s="455">
        <f t="shared" ca="1" si="106"/>
        <v>32281607.218369938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32281607.218369938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134480.01032462623</v>
      </c>
      <c r="L1051" s="455">
        <f t="shared" ca="1" si="106"/>
        <v>32409682.488234926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32409682.488234926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135013.65728239703</v>
      </c>
      <c r="L1052" s="455">
        <f t="shared" ca="1" si="106"/>
        <v>32538291.405057684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32538291.405057684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135549.52776915851</v>
      </c>
      <c r="L1053" s="455">
        <f t="shared" ca="1" si="106"/>
        <v>32667436.192367204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32667436.192367204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136087.63104961484</v>
      </c>
      <c r="L1054" s="455">
        <f t="shared" ca="1" si="106"/>
        <v>32797119.082957178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32797119.082957178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136627.97642707307</v>
      </c>
      <c r="L1055" s="455">
        <f t="shared" ca="1" si="106"/>
        <v>32927342.318924613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32927342.318924613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137170.57324360404</v>
      </c>
      <c r="L1056" s="455">
        <f t="shared" ca="1" si="106"/>
        <v>33058108.151708577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33058108.151708577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137715.43088020393</v>
      </c>
      <c r="L1057" s="455">
        <f t="shared" ca="1" si="106"/>
        <v>33189418.842129141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33189418.842129141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138262.55875695625</v>
      </c>
      <c r="L1058" s="455">
        <f t="shared" ca="1" si="106"/>
        <v>33321276.660426456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33321276.660426456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138811.96633319507</v>
      </c>
      <c r="L1059" s="455">
        <f t="shared" ca="1" si="106"/>
        <v>33453683.886300012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33453683.886300012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139363.6631076682</v>
      </c>
      <c r="L1060" s="455">
        <f t="shared" ca="1" si="106"/>
        <v>33586642.80894804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33586642.80894804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139917.65861870168</v>
      </c>
      <c r="L1061" s="455">
        <f t="shared" ca="1" si="106"/>
        <v>33720155.727107108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33720155.727107108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140473.96244436447</v>
      </c>
      <c r="L1062" s="455">
        <f t="shared" ca="1" si="106"/>
        <v>33854224.949091837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33854224.949091837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141032.58420263417</v>
      </c>
      <c r="L1063" s="455">
        <f t="shared" ca="1" si="106"/>
        <v>33988852.792834833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33988852.792834833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141593.53355156333</v>
      </c>
      <c r="L1064" s="455">
        <f t="shared" ca="1" si="106"/>
        <v>34124041.585926764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34124041.585926764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142156.82018944636</v>
      </c>
      <c r="L1065" s="455">
        <f t="shared" ca="1" si="106"/>
        <v>34259793.665656574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34259793.665656574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142722.45385498725</v>
      </c>
      <c r="L1066" s="455">
        <f t="shared" ca="1" si="106"/>
        <v>34396111.379051924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34396111.379051924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143290.44432746788</v>
      </c>
      <c r="L1067" s="455">
        <f t="shared" ca="1" si="106"/>
        <v>34532997.082919754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34532997.082919754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143860.80142691717</v>
      </c>
      <c r="L1068" s="455">
        <f t="shared" ca="1" si="106"/>
        <v>34670453.143887036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34670453.143887036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144433.53501428082</v>
      </c>
      <c r="L1069" s="455">
        <f t="shared" ca="1" si="106"/>
        <v>34808481.938441679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34808481.938441679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145008.65499159184</v>
      </c>
      <c r="L1070" s="455">
        <f t="shared" ca="1" si="106"/>
        <v>34947085.852973633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34947085.852973633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145586.17130214165</v>
      </c>
      <c r="L1071" s="455">
        <f t="shared" ca="1" si="106"/>
        <v>35086267.283816136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35086267.283816136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146166.09393065207</v>
      </c>
      <c r="L1072" s="455">
        <f t="shared" ca="1" si="106"/>
        <v>35226028.637287155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35226028.637287155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146748.432903448</v>
      </c>
      <c r="L1073" s="455">
        <f t="shared" ca="1" si="106"/>
        <v>35366372.329730965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35366372.329730965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147333.19828863055</v>
      </c>
      <c r="L1074" s="455">
        <f t="shared" ca="1" si="106"/>
        <v>35507300.787559956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35507300.787559956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147920.40019625134</v>
      </c>
      <c r="L1075" s="455">
        <f t="shared" ca="1" si="106"/>
        <v>35648816.447296575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35648816.447296575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148510.04877848725</v>
      </c>
      <c r="L1076" s="455">
        <f t="shared" ca="1" si="106"/>
        <v>35790921.755615428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35790921.755615428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149102.15422981579</v>
      </c>
      <c r="L1077" s="455">
        <f t="shared" ca="1" si="106"/>
        <v>35933619.169385605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35933619.169385605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149696.72678719152</v>
      </c>
      <c r="L1078" s="455">
        <f t="shared" ca="1" si="106"/>
        <v>36076911.155713163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36076911.155713163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150293.77673022303</v>
      </c>
      <c r="L1079" s="455">
        <f t="shared" ca="1" si="106"/>
        <v>36220800.191983752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36220800.191983752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150893.31438135047</v>
      </c>
      <c r="L1080" s="455">
        <f t="shared" ca="1" si="106"/>
        <v>36365288.76590547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36365288.76590547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151495.3501060243</v>
      </c>
      <c r="L1081" s="455">
        <f t="shared" ca="1" si="106"/>
        <v>36510379.375551857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36510379.375551857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152099.89431288425</v>
      </c>
      <c r="L1082" s="455">
        <f t="shared" ca="1" si="106"/>
        <v>36656074.529405102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36656074.529405102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152706.95745393945</v>
      </c>
      <c r="L1083" s="455">
        <f t="shared" ca="1" si="106"/>
        <v>36802376.746399403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36802376.746399403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153316.55002474901</v>
      </c>
      <c r="L1084" s="455">
        <f t="shared" ca="1" si="106"/>
        <v>36949288.555964515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36949288.555964515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153928.68256460366</v>
      </c>
      <c r="L1085" s="455">
        <f t="shared" ca="1" si="106"/>
        <v>37096812.49806948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37096812.49806948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154543.36565670767</v>
      </c>
      <c r="L1086" s="455">
        <f t="shared" ca="1" si="106"/>
        <v>37244951.123266555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37244951.123266555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155160.60992836216</v>
      </c>
      <c r="L1087" s="455">
        <f t="shared" ca="1" si="106"/>
        <v>37393706.992735282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37393706.992735282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155780.42605114853</v>
      </c>
      <c r="L1088" s="455">
        <f t="shared" ca="1" si="106"/>
        <v>37543082.678326793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37543082.678326793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156402.82474111315</v>
      </c>
      <c r="L1089" s="455">
        <f t="shared" ca="1" si="106"/>
        <v>37693080.762608267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37693080.762608267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157027.81675895263</v>
      </c>
      <c r="L1090" s="455">
        <f t="shared" ca="1" si="106"/>
        <v>37843703.838907585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37843703.838907585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157655.41291019978</v>
      </c>
      <c r="L1091" s="455">
        <f t="shared" ca="1" si="106"/>
        <v>37994954.511358149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37994954.511358149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158285.62404541048</v>
      </c>
      <c r="L1092" s="455">
        <f t="shared" ca="1" si="106"/>
        <v>38146835.394943923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38146835.394943923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158918.4610603512</v>
      </c>
      <c r="L1093" s="455">
        <f t="shared" ca="1" si="106"/>
        <v>38299349.11554464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38299349.11554464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159553.93489618751</v>
      </c>
      <c r="L1094" s="455">
        <f t="shared" ca="1" si="106"/>
        <v>38452498.30998119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38452498.30998119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160192.05653967313</v>
      </c>
      <c r="L1095" s="455">
        <f t="shared" ca="1" si="106"/>
        <v>38606285.626061223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38606285.626061223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160832.83702333993</v>
      </c>
      <c r="L1096" s="455">
        <f t="shared" ca="1" si="106"/>
        <v>38760713.722624928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38760713.722624928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161476.2874256887</v>
      </c>
      <c r="L1097" s="455">
        <f t="shared" ca="1" si="106"/>
        <v>38915785.269590981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38915785.269590981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162122.41887138059</v>
      </c>
      <c r="L1098" s="455">
        <f t="shared" ca="1" si="106"/>
        <v>39071502.948002726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39071502.948002726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162771.24253142954</v>
      </c>
      <c r="L1099" s="455">
        <f t="shared" ca="1" si="106"/>
        <v>39227869.450074516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39227869.450074516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163422.76962339535</v>
      </c>
      <c r="L1100" s="455">
        <f t="shared" ca="1" si="106"/>
        <v>39384887.479238279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39384887.479238279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164077.01141157767</v>
      </c>
      <c r="L1101" s="455">
        <f t="shared" ca="1" si="106"/>
        <v>39542559.750190221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39542559.750190221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164733.97920721077</v>
      </c>
      <c r="L1102" s="455">
        <f t="shared" ca="1" si="106"/>
        <v>39700888.988937795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39700888.988937795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165393.68436865899</v>
      </c>
      <c r="L1103" s="455">
        <f t="shared" ca="1" si="106"/>
        <v>39859877.932846822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39859877.932846822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166056.13830161327</v>
      </c>
      <c r="L1104" s="455">
        <f t="shared" ca="1" si="106"/>
        <v>40019529.330688797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40019529.330688797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166721.35245928817</v>
      </c>
      <c r="L1105" s="455">
        <f t="shared" ca="1" si="106"/>
        <v>40179845.94268845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40179845.94268845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167389.33834262006</v>
      </c>
      <c r="L1106" s="455">
        <f t="shared" ca="1" si="106"/>
        <v>40340830.540571436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40340830.540571436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168060.10750046582</v>
      </c>
      <c r="L1107" s="455">
        <f t="shared" ca="1" si="106"/>
        <v>40502485.907612264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40502485.907612264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168733.67152980261</v>
      </c>
      <c r="L1108" s="455">
        <f t="shared" ca="1" si="106"/>
        <v>40664814.838682428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40664814.838682428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169410.0420759283</v>
      </c>
      <c r="L1109" s="455">
        <f t="shared" ca="1" si="106"/>
        <v>40827820.140298724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40827820.140298724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170089.23083266287</v>
      </c>
      <c r="L1110" s="455">
        <f t="shared" ca="1" si="106"/>
        <v>40991504.630671754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40991504.630671754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170771.2495425505</v>
      </c>
      <c r="L1111" s="455">
        <f t="shared" ca="1" si="106"/>
        <v>41155871.139754668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41155871.139754668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171456.10999706262</v>
      </c>
      <c r="L1112" s="455">
        <f t="shared" ca="1" si="106"/>
        <v>41320922.509292096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41320922.509292096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172143.8240368019</v>
      </c>
      <c r="L1113" s="455">
        <f t="shared" ca="1" si="106"/>
        <v>41486661.592869259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41486661.592869259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172834.40355170675</v>
      </c>
      <c r="L1114" s="455">
        <f t="shared" ca="1" si="106"/>
        <v>41653091.255961329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41653091.255961329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173527.86048125706</v>
      </c>
      <c r="L1115" s="455">
        <f t="shared" ca="1" si="106"/>
        <v>41820214.375982948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41820214.375982948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174224.20681468045</v>
      </c>
      <c r="L1116" s="455">
        <f t="shared" ca="1" si="106"/>
        <v>41988033.842337996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41988033.842337996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174923.45459115983</v>
      </c>
      <c r="L1117" s="455">
        <f t="shared" ca="1" si="106"/>
        <v>42156552.556469522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42156552.556469522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175625.61590004119</v>
      </c>
      <c r="L1118" s="455">
        <f t="shared" ca="1" si="106"/>
        <v>42325773.431909926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42325773.431909926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176330.70288104287</v>
      </c>
      <c r="L1119" s="455">
        <f t="shared" ca="1" si="106"/>
        <v>42495699.394331336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42495699.394331336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177038.72772446543</v>
      </c>
      <c r="L1120" s="455">
        <f t="shared" ca="1" si="106"/>
        <v>42666333.381596163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42666333.381596163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177749.70267140219</v>
      </c>
      <c r="L1121" s="455">
        <f t="shared" ca="1" si="106"/>
        <v>42837678.343807928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42837678.343807928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178463.64001395123</v>
      </c>
      <c r="L1122" s="455">
        <f t="shared" ca="1" si="106"/>
        <v>43009737.24336224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43009737.24336224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179180.55209542753</v>
      </c>
      <c r="L1123" s="455">
        <f t="shared" ca="1" si="106"/>
        <v>43182513.054998033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43182513.054998033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179900.45131057664</v>
      </c>
      <c r="L1124" s="455">
        <f t="shared" ca="1" si="106"/>
        <v>43356008.765848972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43356008.765848972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180623.35010578891</v>
      </c>
      <c r="L1125" s="455">
        <f t="shared" ca="1" si="106"/>
        <v>43530227.375495128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43530227.375495128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181349.26097931454</v>
      </c>
      <c r="L1126" s="455">
        <f t="shared" ca="1" si="106"/>
        <v>43705171.89601481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43705171.89601481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182078.19648147988</v>
      </c>
      <c r="L1127" s="455">
        <f t="shared" ca="1" si="106"/>
        <v>43880845.352036655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43880845.352036655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182810.16921490425</v>
      </c>
      <c r="L1128" s="455">
        <f t="shared" ca="1" si="106"/>
        <v>44057250.780791923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44057250.780791923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183545.19183471787</v>
      </c>
      <c r="L1129" s="455">
        <f t="shared" ca="1" si="106"/>
        <v>44234391.232167006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44234391.232167006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184283.2770487807</v>
      </c>
      <c r="L1130" s="455">
        <f t="shared" ca="1" si="106"/>
        <v>44412269.768756151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44412269.768756151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185024.43761790215</v>
      </c>
      <c r="L1131" s="455">
        <f t="shared" ca="1" si="106"/>
        <v>44590889.465914421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44590889.465914421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185768.6863560616</v>
      </c>
      <c r="L1132" s="455">
        <f t="shared" ca="1" si="106"/>
        <v>44770253.411810845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44770253.411810845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186516.03613063003</v>
      </c>
      <c r="L1133" s="455">
        <f t="shared" ca="1" si="106"/>
        <v>44950364.707481839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44950364.707481839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187266.49986259252</v>
      </c>
      <c r="L1134" s="455">
        <f t="shared" ca="1" si="106"/>
        <v>45131226.466884792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45131226.466884792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188020.09052677147</v>
      </c>
      <c r="L1135" s="455">
        <f t="shared" ca="1" si="106"/>
        <v>45312841.816951931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45312841.816951931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188776.82115205121</v>
      </c>
      <c r="L1136" s="455">
        <f t="shared" ca="1" si="106"/>
        <v>45495213.897644348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45495213.897644348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189536.70482160297</v>
      </c>
      <c r="L1137" s="455">
        <f t="shared" ca="1" si="106"/>
        <v>45678345.862006314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45678345.862006314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190299.75467311117</v>
      </c>
      <c r="L1138" s="455">
        <f t="shared" ca="1" si="106"/>
        <v>45862240.876219787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45862240.876219787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191065.98389900062</v>
      </c>
      <c r="L1139" s="455">
        <f t="shared" ca="1" si="106"/>
        <v>46046902.119659148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46046902.119659148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191835.40574666462</v>
      </c>
      <c r="L1140" s="455">
        <f t="shared" ca="1" si="106"/>
        <v>46232332.784946173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46232332.784946173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192608.0335186939</v>
      </c>
      <c r="L1141" s="455">
        <f t="shared" ca="1" si="106"/>
        <v>46418536.078005232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46418536.078005232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193383.88057310664</v>
      </c>
      <c r="L1142" s="455">
        <f t="shared" ca="1" si="106"/>
        <v>46605515.218118705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46605515.218118705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194162.96032357946</v>
      </c>
      <c r="L1143" s="455">
        <f t="shared" ca="1" si="106"/>
        <v>46793273.437982649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46793273.437982649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194945.2862396792</v>
      </c>
      <c r="L1144" s="455">
        <f t="shared" ca="1" si="106"/>
        <v>46981813.983762689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46981813.983762689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195730.87184709604</v>
      </c>
      <c r="L1145" s="455">
        <f t="shared" ca="1" si="106"/>
        <v>47171140.115150146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47171140.115150146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196519.73072787712</v>
      </c>
      <c r="L1146" s="455">
        <f t="shared" ca="1" si="106"/>
        <v>47361255.105418384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47361255.105418384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197311.87652066146</v>
      </c>
      <c r="L1147" s="455">
        <f t="shared" ca="1" si="106"/>
        <v>47552162.241479412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47552162.241479412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198107.32292091573</v>
      </c>
      <c r="L1148" s="455">
        <f t="shared" ca="1" si="106"/>
        <v>47743864.823940694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47743864.823940694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198906.08368117106</v>
      </c>
      <c r="L1149" s="455">
        <f t="shared" ca="1" si="106"/>
        <v>47936366.167162232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47936366.167162232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199708.17261126082</v>
      </c>
      <c r="L1150" s="455">
        <f t="shared" ca="1" si="106"/>
        <v>48129669.599313855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48129669.599313855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200513.60357855924</v>
      </c>
      <c r="L1151" s="455">
        <f t="shared" ca="1" si="106"/>
        <v>48323778.462432779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48323778.462432779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201322.39050822143</v>
      </c>
      <c r="L1152" s="455">
        <f t="shared" ca="1" si="106"/>
        <v>48518696.112481363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48518696.112481363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202134.54738342387</v>
      </c>
      <c r="L1153" s="455">
        <f t="shared" ca="1" si="106"/>
        <v>48714425.919405147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48714425.919405147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202950.08824560628</v>
      </c>
      <c r="L1154" s="455">
        <f t="shared" ca="1" si="106"/>
        <v>48910971.267191119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48910971.267191119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203769.02719471452</v>
      </c>
      <c r="L1155" s="455">
        <f t="shared" ca="1" si="106"/>
        <v>49108335.5539262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49108335.5539262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204591.37838944403</v>
      </c>
      <c r="L1156" s="455">
        <f t="shared" ca="1" si="106"/>
        <v>49306522.191856004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49306522.191856004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205417.15604748487</v>
      </c>
      <c r="L1157" s="455">
        <f t="shared" ca="1" si="106"/>
        <v>49505534.607443854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49505534.607443854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206246.37444576758</v>
      </c>
      <c r="L1158" s="455">
        <f t="shared" ca="1" si="106"/>
        <v>49705376.241429985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49705376.241429985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207079.0479207098</v>
      </c>
      <c r="L1159" s="455">
        <f t="shared" ca="1" si="106"/>
        <v>49906050.54889106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49906050.54889106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207915.19086846427</v>
      </c>
      <c r="L1160" s="455">
        <f t="shared" ca="1" si="106"/>
        <v>50107560.999299891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50107560.999299891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208754.81774516773</v>
      </c>
      <c r="L1161" s="455">
        <f t="shared" ca="1" si="106"/>
        <v>50309911.076585419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50309911.076585419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209597.94306719076</v>
      </c>
      <c r="L1162" s="455">
        <f t="shared" ca="1" si="106"/>
        <v>50513104.279192977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50513104.279192977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210444.58141138891</v>
      </c>
      <c r="L1163" s="455">
        <f t="shared" ca="1" si="106"/>
        <v>50717144.120144732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50717144.120144732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211294.74741535456</v>
      </c>
      <c r="L1164" s="455">
        <f t="shared" ca="1" si="106"/>
        <v>50922034.127100453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50922034.127100453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212148.45577767005</v>
      </c>
      <c r="L1165" s="455">
        <f t="shared" ca="1" si="106"/>
        <v>51127777.842418484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51127777.842418484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213005.72125816185</v>
      </c>
      <c r="L1166" s="455">
        <f t="shared" ca="1" si="106"/>
        <v>51334378.823217012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51334378.823217012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213866.55867815574</v>
      </c>
      <c r="L1167" s="455">
        <f t="shared" ca="1" si="106"/>
        <v>51541840.641435534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51541840.641435534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214730.9829207329</v>
      </c>
      <c r="L1168" s="455">
        <f t="shared" ca="1" si="106"/>
        <v>51750166.883896634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51750166.883896634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215625.69534956932</v>
      </c>
      <c r="L1169" s="455">
        <f t="shared" ca="1" si="106"/>
        <v>51965792.579246201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51965792.579246201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216524.13574685916</v>
      </c>
      <c r="L1170" s="455">
        <f t="shared" ca="1" si="106"/>
        <v>52182316.71499306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52182316.71499306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217426.31964580441</v>
      </c>
      <c r="L1171" s="455">
        <f t="shared" ca="1" si="106"/>
        <v>52399743.034638867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52399743.034638867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218332.26264432861</v>
      </c>
      <c r="L1172" s="455">
        <f t="shared" ca="1" si="106"/>
        <v>52618075.297283195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52618075.297283195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219241.98040534664</v>
      </c>
      <c r="L1173" s="455">
        <f t="shared" ca="1" si="106"/>
        <v>52837317.277688541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52837317.277688541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220155.48865703557</v>
      </c>
      <c r="L1174" s="455">
        <f t="shared" ca="1" si="106"/>
        <v>53057472.766345575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53057472.766345575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221072.80319310655</v>
      </c>
      <c r="L1175" s="455">
        <f t="shared" ca="1" si="106"/>
        <v>53278545.569538683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53278545.569538683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221993.93987307788</v>
      </c>
      <c r="L1176" s="455">
        <f t="shared" ca="1" si="106"/>
        <v>53500539.50941176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53500539.50941176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222918.914622549</v>
      </c>
      <c r="L1177" s="455">
        <f t="shared" ca="1" si="106"/>
        <v>53723458.424034312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53723458.424034312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223847.74343347634</v>
      </c>
      <c r="L1178" s="455">
        <f t="shared" ca="1" si="106"/>
        <v>53947306.167467788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53947306.167467788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224780.44236444912</v>
      </c>
      <c r="L1179" s="455">
        <f t="shared" ca="1" si="106"/>
        <v>54172086.609832235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54172086.609832235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225717.0275409676</v>
      </c>
      <c r="L1180" s="455">
        <f t="shared" ca="1" si="106"/>
        <v>54397803.637373202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54397803.637373202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226657.51515572166</v>
      </c>
      <c r="L1181" s="455">
        <f t="shared" ca="1" si="106"/>
        <v>54624461.152528927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54624461.152528927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227601.92146887051</v>
      </c>
      <c r="L1182" s="455">
        <f t="shared" ca="1" si="106"/>
        <v>54852063.073997796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54852063.073997796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228550.26280832416</v>
      </c>
      <c r="L1183" s="455">
        <f t="shared" ca="1" si="106"/>
        <v>55080613.336806118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55080613.336806118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229502.55557002549</v>
      </c>
      <c r="L1184" s="455">
        <f t="shared" ca="1" si="106"/>
        <v>55310115.892376147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55310115.892376147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230458.81621823393</v>
      </c>
      <c r="L1185" s="455">
        <f t="shared" ca="1" si="106"/>
        <v>55540574.708594382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55540574.708594382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231419.06128580988</v>
      </c>
      <c r="L1186" s="455">
        <f t="shared" ca="1" si="106"/>
        <v>55771993.76988019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55771993.76988019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232383.30737450079</v>
      </c>
      <c r="L1187" s="455">
        <f t="shared" ca="1" si="106"/>
        <v>56004377.07725469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56004377.07725469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233351.57115522787</v>
      </c>
      <c r="L1188" s="455">
        <f t="shared" ca="1" si="106"/>
        <v>56237728.648409918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56237728.648409918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234323.86936837467</v>
      </c>
      <c r="L1189" s="455">
        <f t="shared" ca="1" si="106"/>
        <v>56472052.517778292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56472052.517778292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235300.2188240762</v>
      </c>
      <c r="L1190" s="455">
        <f t="shared" ca="1" si="106"/>
        <v>56707352.736602366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56707352.736602366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236280.63640250984</v>
      </c>
      <c r="L1191" s="455">
        <f t="shared" ca="1" si="106"/>
        <v>56943633.373004876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56943633.373004876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237265.13905418699</v>
      </c>
      <c r="L1192" s="455">
        <f t="shared" ca="1" si="106"/>
        <v>57180898.512059063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57180898.512059063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238253.7438002461</v>
      </c>
      <c r="L1193" s="455">
        <f t="shared" ca="1" si="106"/>
        <v>57419152.255859308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57419152.255859308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239246.46773274711</v>
      </c>
      <c r="L1194" s="455">
        <f t="shared" ca="1" si="106"/>
        <v>57658398.723592058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57658398.723592058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240243.32801496692</v>
      </c>
      <c r="L1195" s="455">
        <f t="shared" ca="1" si="106"/>
        <v>57898642.051607028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57898642.051607028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241244.34188169593</v>
      </c>
      <c r="L1196" s="455">
        <f t="shared" ca="1" si="106"/>
        <v>58139886.39348872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58139886.39348872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242249.52663953629</v>
      </c>
      <c r="L1197" s="455">
        <f t="shared" ca="1" si="106"/>
        <v>58382135.920128256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58382135.920128256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243258.89966720107</v>
      </c>
      <c r="L1198" s="455">
        <f t="shared" ca="1" si="106"/>
        <v>58625394.81979546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58625394.81979546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244272.4784158144</v>
      </c>
      <c r="L1199" s="455">
        <f t="shared" ca="1" si="106"/>
        <v>58869667.298211277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58869667.298211277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245290.28040921362</v>
      </c>
      <c r="L1200" s="455">
        <f t="shared" ca="1" si="106"/>
        <v>59114957.578620493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59114957.578620493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246312.32324425204</v>
      </c>
      <c r="L1201" s="455">
        <f t="shared" ca="1" si="106"/>
        <v>59361269.901864745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59361269.901864745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247338.62459110306</v>
      </c>
      <c r="L1202" s="455">
        <f t="shared" ca="1" si="106"/>
        <v>59608608.526455849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59608608.526455849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248369.20219356607</v>
      </c>
      <c r="L1203" s="455">
        <f t="shared" ca="1" si="106"/>
        <v>59856977.728649415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59856977.728649415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249404.07386937257</v>
      </c>
      <c r="L1204" s="455">
        <f t="shared" ca="1" si="106"/>
        <v>60106381.802518785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60106381.802518785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250443.25751049496</v>
      </c>
      <c r="L1205" s="455">
        <f t="shared" ca="1" si="106"/>
        <v>60356825.060029283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60356825.060029283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251486.7710834553</v>
      </c>
      <c r="L1206" s="455">
        <f t="shared" ca="1" si="106"/>
        <v>60608311.831112735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60608311.831112735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252534.63262963638</v>
      </c>
      <c r="L1207" s="455">
        <f t="shared" ca="1" si="106"/>
        <v>60860846.463742368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60860846.463742368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253586.86026559319</v>
      </c>
      <c r="L1208" s="455">
        <f t="shared" ca="1" si="106"/>
        <v>61114433.324007958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61114433.324007958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254643.47218336648</v>
      </c>
      <c r="L1209" s="455">
        <f t="shared" ca="1" si="106"/>
        <v>61369076.796191327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61369076.796191327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255704.48665079716</v>
      </c>
      <c r="L1210" s="455">
        <f t="shared" ca="1" si="106"/>
        <v>61624781.282842122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61624781.282842122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256769.92201184217</v>
      </c>
      <c r="L1211" s="455">
        <f t="shared" ca="1" si="106"/>
        <v>61881551.204853967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61881551.204853967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257839.79668689152</v>
      </c>
      <c r="L1212" s="455">
        <f t="shared" ca="1" si="106"/>
        <v>62139391.001540862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62139391.001540862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258914.12917308696</v>
      </c>
      <c r="L1213" s="455">
        <f t="shared" ca="1" si="106"/>
        <v>62398305.130713947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62398305.130713947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259992.93804464143</v>
      </c>
      <c r="L1214" s="455">
        <f t="shared" ca="1" si="106"/>
        <v>62658298.068758592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62658298.068758592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261076.24195316079</v>
      </c>
      <c r="L1215" s="455">
        <f t="shared" ca="1" si="106"/>
        <v>62919374.310711756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62919374.310711756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262164.05962796567</v>
      </c>
      <c r="L1216" s="455">
        <f t="shared" ca="1" si="106"/>
        <v>63181538.370339721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63181538.370339721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263256.40987641545</v>
      </c>
      <c r="L1217" s="455">
        <f t="shared" ca="1" si="106"/>
        <v>63444794.780216135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63444794.780216135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264353.31158423389</v>
      </c>
      <c r="L1218" s="455">
        <f t="shared" ca="1" si="106"/>
        <v>63709148.091800369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63709148.091800369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265454.78371583484</v>
      </c>
      <c r="L1219" s="455">
        <f t="shared" ca="1" si="106"/>
        <v>63974602.875516206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63974602.875516206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266560.84531465085</v>
      </c>
      <c r="L1220" s="455">
        <f t="shared" ca="1" si="106"/>
        <v>64241163.720830858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64241163.720830858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267671.51550346188</v>
      </c>
      <c r="L1221" s="455">
        <f t="shared" ca="1" si="106"/>
        <v>64508835.236334316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64508835.236334316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268786.8134847263</v>
      </c>
      <c r="L1222" s="455">
        <f t="shared" ca="1" si="106"/>
        <v>64777622.049819045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64777622.049819045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269906.75854091271</v>
      </c>
      <c r="L1223" s="455">
        <f t="shared" ca="1" si="106"/>
        <v>65047528.808359958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65047528.808359958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271031.37003483315</v>
      </c>
      <c r="L1224" s="455">
        <f t="shared" ca="1" si="106"/>
        <v>65318560.178394794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65318560.178394794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272160.66740997828</v>
      </c>
      <c r="L1225" s="455">
        <f t="shared" ca="1" si="106"/>
        <v>65590720.845804773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65590720.845804773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273294.67019085318</v>
      </c>
      <c r="L1226" s="455">
        <f t="shared" ca="1" si="106"/>
        <v>65864015.515995629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65864015.515995629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274433.39798331511</v>
      </c>
      <c r="L1227" s="455">
        <f t="shared" ca="1" si="106"/>
        <v>66138448.913978942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66138448.913978942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275576.87047491223</v>
      </c>
      <c r="L1228" s="455">
        <f t="shared" ca="1" si="106"/>
        <v>66414025.784453854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66414025.784453854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276725.1074352244</v>
      </c>
      <c r="L1229" s="455">
        <f t="shared" ca="1" si="106"/>
        <v>66690750.89188908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66690750.89188908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277878.12871620455</v>
      </c>
      <c r="L1230" s="455">
        <f t="shared" ca="1" si="106"/>
        <v>66968629.020605288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66968629.020605288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279035.95425252203</v>
      </c>
      <c r="L1231" s="455">
        <f t="shared" ca="1" si="106"/>
        <v>67247664.974857807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67247664.974857807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280198.60406190751</v>
      </c>
      <c r="L1232" s="455">
        <f t="shared" ca="1" si="106"/>
        <v>67527863.578919709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67527863.578919709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281366.09824549878</v>
      </c>
      <c r="L1233" s="455">
        <f t="shared" ca="1" si="106"/>
        <v>67809229.67716521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67809229.67716521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282538.45698818838</v>
      </c>
      <c r="L1234" s="455">
        <f t="shared" ca="1" si="106"/>
        <v>68091768.134153396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68091768.134153396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283715.70055897249</v>
      </c>
      <c r="L1235" s="455">
        <f t="shared" ca="1" si="106"/>
        <v>68375483.834712371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68375483.834712371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284897.84931130154</v>
      </c>
      <c r="L1236" s="455">
        <f t="shared" ca="1" si="106"/>
        <v>68660381.684023678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68660381.684023678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286084.92368343199</v>
      </c>
      <c r="L1237" s="455">
        <f t="shared" ca="1" si="106"/>
        <v>68946466.607707113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68946466.607707113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287276.94419877965</v>
      </c>
      <c r="L1238" s="455">
        <f t="shared" ca="1" si="106"/>
        <v>69233743.551905885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69233743.551905885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288473.93146627455</v>
      </c>
      <c r="L1239" s="455">
        <f t="shared" ca="1" si="106"/>
        <v>69522217.483372167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69522217.483372167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289675.90618071734</v>
      </c>
      <c r="L1240" s="455">
        <f t="shared" ca="1" si="106"/>
        <v>69811893.389552891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69811893.389552891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290882.88912313705</v>
      </c>
      <c r="L1241" s="455">
        <f t="shared" ca="1" si="106"/>
        <v>70102776.278676033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70102776.278676033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292094.90116115013</v>
      </c>
      <c r="L1242" s="455">
        <f t="shared" ca="1" si="106"/>
        <v>70394871.179837182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70394871.179837182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293311.96324932156</v>
      </c>
      <c r="L1243" s="455">
        <f t="shared" ca="1" si="106"/>
        <v>70688183.143086508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70688183.143086508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294534.0964295271</v>
      </c>
      <c r="L1244" s="455">
        <f t="shared" ca="1" si="106"/>
        <v>70982717.239516035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70982717.239516035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295761.3218313168</v>
      </c>
      <c r="L1245" s="455">
        <f t="shared" ca="1" si="106"/>
        <v>71278478.56134735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71278478.56134735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296993.66067228065</v>
      </c>
      <c r="L1246" s="455">
        <f t="shared" ca="1" si="106"/>
        <v>71575472.222019628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71575472.222019628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298231.13425841508</v>
      </c>
      <c r="L1247" s="455">
        <f t="shared" ca="1" si="106"/>
        <v>71873703.356278047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71873703.356278047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299473.76398449187</v>
      </c>
      <c r="L1248" s="455">
        <f t="shared" ca="1" si="106"/>
        <v>72173177.120262533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72173177.120262533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300721.57133442722</v>
      </c>
      <c r="L1249" s="455">
        <f t="shared" ca="1" si="106"/>
        <v>72473898.691596955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72473898.691596955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301974.57788165397</v>
      </c>
      <c r="L1250" s="455">
        <f t="shared" ca="1" si="106"/>
        <v>72775873.269478604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72775873.269478604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303232.80528949416</v>
      </c>
      <c r="L1251" s="455">
        <f t="shared" ca="1" si="106"/>
        <v>73079106.074768096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73079106.074768096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304496.27531153371</v>
      </c>
      <c r="L1252" s="455">
        <f t="shared" ca="1" si="106"/>
        <v>73383602.350079626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73383602.350079626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305765.00979199843</v>
      </c>
      <c r="L1253" s="455">
        <f t="shared" ca="1" si="106"/>
        <v>73689367.359871626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73689367.359871626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307039.03066613176</v>
      </c>
      <c r="L1254" s="455">
        <f t="shared" ca="1" si="106"/>
        <v>73996406.390537754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73996406.390537754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308318.35996057396</v>
      </c>
      <c r="L1255" s="455">
        <f t="shared" ca="1" si="106"/>
        <v>74304724.750498325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74304724.750498325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309603.01979374303</v>
      </c>
      <c r="L1256" s="455">
        <f t="shared" ca="1" si="106"/>
        <v>74614327.770292073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74614327.770292073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310893.03237621696</v>
      </c>
      <c r="L1257" s="455">
        <f t="shared" ca="1" si="106"/>
        <v>74925220.802668288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74925220.802668288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312188.42001111788</v>
      </c>
      <c r="L1258" s="455">
        <f t="shared" ca="1" si="106"/>
        <v>75237409.222679406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75237409.222679406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313489.20509449753</v>
      </c>
      <c r="L1259" s="455">
        <f t="shared" ca="1" si="106"/>
        <v>75550898.427773908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75550898.427773908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314795.4101157246</v>
      </c>
      <c r="L1260" s="455">
        <f t="shared" ca="1" si="106"/>
        <v>75865693.837889627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75865693.837889627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316107.05765787343</v>
      </c>
      <c r="L1261" s="455">
        <f t="shared" ca="1" si="106"/>
        <v>76181800.895547494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76181800.895547494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317424.17039811454</v>
      </c>
      <c r="L1262" s="455">
        <f t="shared" ca="1" si="106"/>
        <v>76499225.06594561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76499225.06594561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318746.77110810671</v>
      </c>
      <c r="L1263" s="455">
        <f t="shared" ca="1" si="106"/>
        <v>76817971.837053716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76817971.837053716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320074.88265439047</v>
      </c>
      <c r="L1264" s="455">
        <f t="shared" ca="1" si="106"/>
        <v>77138046.7197081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77138046.7197081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321408.52799878374</v>
      </c>
      <c r="L1265" s="455">
        <f t="shared" ca="1" si="106"/>
        <v>77459455.24770689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77459455.24770689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322747.73019877868</v>
      </c>
      <c r="L1266" s="455">
        <f t="shared" ca="1" si="106"/>
        <v>77782202.977905676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77782202.977905676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324092.51240794029</v>
      </c>
      <c r="L1267" s="455">
        <f t="shared" ca="1" si="106"/>
        <v>78106295.490313619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78106295.490313619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325442.89787630673</v>
      </c>
      <c r="L1268" s="455">
        <f t="shared" ca="1" si="106"/>
        <v>78431738.388189927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78431738.388189927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326798.90995079133</v>
      </c>
      <c r="L1269" s="455">
        <f t="shared" ca="1" si="106"/>
        <v>78758537.29814072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78758537.29814072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328160.5720755863</v>
      </c>
      <c r="L1270" s="455">
        <f t="shared" ca="1" si="106"/>
        <v>79086697.87021631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79086697.87021631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329527.90779256797</v>
      </c>
      <c r="L1271" s="455">
        <f t="shared" ca="1" si="106"/>
        <v>79416225.778008878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79416225.778008878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330900.94074170367</v>
      </c>
      <c r="L1272" s="455">
        <f t="shared" ca="1" si="106"/>
        <v>79747126.718750581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79747126.718750581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332279.69466146076</v>
      </c>
      <c r="L1273" s="455">
        <f t="shared" ca="1" si="106"/>
        <v>80079406.413412035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80079406.413412035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333664.19338921679</v>
      </c>
      <c r="L1274" s="455">
        <f t="shared" ca="1" si="106"/>
        <v>80413070.606801257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80413070.606801257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335054.46086167189</v>
      </c>
      <c r="L1275" s="455">
        <f t="shared" ca="1" si="106"/>
        <v>80748125.067662925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80748125.067662925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336450.52111526218</v>
      </c>
      <c r="L1276" s="455">
        <f t="shared" ca="1" si="106"/>
        <v>81084575.588778183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81084575.588778183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337852.39828657574</v>
      </c>
      <c r="L1277" s="455">
        <f t="shared" ca="1" si="106"/>
        <v>81422427.987064764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81422427.987064764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339260.11661276984</v>
      </c>
      <c r="L1278" s="455">
        <f t="shared" ca="1" si="106"/>
        <v>81761688.103677541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81761688.103677541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340673.70043198974</v>
      </c>
      <c r="L1279" s="455">
        <f t="shared" ca="1" si="106"/>
        <v>82102361.804109529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82102361.804109529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342093.1741837897</v>
      </c>
      <c r="L1280" s="455">
        <f t="shared" ca="1" si="106"/>
        <v>82444454.978293315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82444454.978293315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343518.56240955548</v>
      </c>
      <c r="L1281" s="455">
        <f t="shared" ca="1" si="106"/>
        <v>82787973.540702865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82787973.540702865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344949.88975292858</v>
      </c>
      <c r="L1282" s="455">
        <f t="shared" ca="1" si="106"/>
        <v>83132923.430455789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83132923.430455789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346387.18096023245</v>
      </c>
      <c r="L1283" s="455">
        <f t="shared" ref="L1283:L1537" ca="1" si="127">I1283-J1283+K1283</f>
        <v>83479310.611416027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83479310.611416027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347830.46088090009</v>
      </c>
      <c r="L1284" s="455">
        <f t="shared" ca="1" si="127"/>
        <v>83827141.072296932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83827141.072296932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349279.75446790387</v>
      </c>
      <c r="L1285" s="455">
        <f t="shared" ca="1" si="127"/>
        <v>84176420.826764837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84176420.826764837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350735.08677818684</v>
      </c>
      <c r="L1286" s="455">
        <f t="shared" ca="1" si="127"/>
        <v>84527155.913543031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84527155.913543031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352196.48297309596</v>
      </c>
      <c r="L1287" s="455">
        <f t="shared" ca="1" si="127"/>
        <v>84879352.396516129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84879352.396516129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353663.96831881721</v>
      </c>
      <c r="L1288" s="455">
        <f t="shared" ca="1" si="127"/>
        <v>85233016.364834949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85233016.364834949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355137.56818681228</v>
      </c>
      <c r="L1289" s="455">
        <f t="shared" ca="1" si="127"/>
        <v>85588153.933021769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85588153.933021769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356617.30805425736</v>
      </c>
      <c r="L1290" s="455">
        <f t="shared" ca="1" si="127"/>
        <v>85944771.241076022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85944771.241076022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358103.2135044834</v>
      </c>
      <c r="L1291" s="455">
        <f t="shared" ca="1" si="127"/>
        <v>86302874.454580501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86302874.454580501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359595.31022741873</v>
      </c>
      <c r="L1292" s="455">
        <f t="shared" ca="1" si="127"/>
        <v>86662469.764807925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86662469.764807925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361093.62402003299</v>
      </c>
      <c r="L1293" s="455">
        <f t="shared" ca="1" si="127"/>
        <v>87023563.388827965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87023563.388827965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362598.18078678317</v>
      </c>
      <c r="L1294" s="455">
        <f t="shared" ca="1" si="127"/>
        <v>87386161.569614753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87386161.569614753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364109.00654006144</v>
      </c>
      <c r="L1295" s="455">
        <f t="shared" ca="1" si="127"/>
        <v>87750270.576154813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87750270.576154813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365626.12740064505</v>
      </c>
      <c r="L1296" s="455">
        <f t="shared" ca="1" si="127"/>
        <v>88115896.703555465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88115896.703555465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367149.56959814776</v>
      </c>
      <c r="L1297" s="455">
        <f t="shared" ca="1" si="127"/>
        <v>88483046.273153618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88483046.273153618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368679.35947147338</v>
      </c>
      <c r="L1298" s="455">
        <f t="shared" ca="1" si="127"/>
        <v>88851725.632625088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88851725.632625088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370215.5234692712</v>
      </c>
      <c r="L1299" s="455">
        <f t="shared" ca="1" si="127"/>
        <v>89221941.156094357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89221941.156094357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371758.08815039316</v>
      </c>
      <c r="L1300" s="455">
        <f t="shared" ca="1" si="127"/>
        <v>89593699.244244754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89593699.244244754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373307.08018435317</v>
      </c>
      <c r="L1301" s="455">
        <f t="shared" ca="1" si="127"/>
        <v>89967006.32442911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89967006.32442911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374862.52635178796</v>
      </c>
      <c r="L1302" s="455">
        <f t="shared" ca="1" si="127"/>
        <v>90341868.850780904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90341868.850780904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376424.45354492043</v>
      </c>
      <c r="L1303" s="455">
        <f t="shared" ca="1" si="127"/>
        <v>90718293.304325819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90718293.304325819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377992.88876802422</v>
      </c>
      <c r="L1304" s="455">
        <f t="shared" ca="1" si="127"/>
        <v>91096286.193093836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91096286.193093836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379567.85913789098</v>
      </c>
      <c r="L1305" s="455">
        <f t="shared" ca="1" si="127"/>
        <v>91475854.052231729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91475854.052231729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381149.39188429888</v>
      </c>
      <c r="L1306" s="455">
        <f t="shared" ca="1" si="127"/>
        <v>91857003.444116026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91857003.444116026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382737.51435048343</v>
      </c>
      <c r="L1307" s="455">
        <f t="shared" ca="1" si="127"/>
        <v>92239740.958466515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92239740.958466515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384332.2539936105</v>
      </c>
      <c r="L1308" s="455">
        <f t="shared" ca="1" si="127"/>
        <v>92624073.21246013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92624073.21246013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385933.63838525052</v>
      </c>
      <c r="L1309" s="455">
        <f t="shared" ca="1" si="127"/>
        <v>93010006.850845382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93010006.850845382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387541.69521185575</v>
      </c>
      <c r="L1310" s="455">
        <f t="shared" ca="1" si="127"/>
        <v>93397548.546057239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93397548.546057239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389156.45227523847</v>
      </c>
      <c r="L1311" s="455">
        <f t="shared" ca="1" si="127"/>
        <v>93786704.998332471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93786704.998332471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390777.93749305198</v>
      </c>
      <c r="L1312" s="455">
        <f t="shared" ca="1" si="127"/>
        <v>94177482.935825527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94177482.935825527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392406.17889927304</v>
      </c>
      <c r="L1313" s="455">
        <f t="shared" ca="1" si="127"/>
        <v>94569889.1147248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94569889.1147248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394041.20464468666</v>
      </c>
      <c r="L1314" s="455">
        <f t="shared" ca="1" si="127"/>
        <v>94963930.31936948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94963930.31936948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395683.0429973728</v>
      </c>
      <c r="L1315" s="455">
        <f t="shared" ca="1" si="127"/>
        <v>95359613.362366855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95359613.362366855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397331.72234319523</v>
      </c>
      <c r="L1316" s="455">
        <f t="shared" ca="1" si="127"/>
        <v>95756945.084710047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95756945.084710047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398987.27118629188</v>
      </c>
      <c r="L1317" s="455">
        <f t="shared" ca="1" si="127"/>
        <v>96155932.355896339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96155932.355896339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400649.71814956807</v>
      </c>
      <c r="L1318" s="455">
        <f t="shared" ca="1" si="127"/>
        <v>96556582.074045911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96556582.074045911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402319.09197519132</v>
      </c>
      <c r="L1319" s="455">
        <f t="shared" ca="1" si="127"/>
        <v>96958901.166021109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96958901.166021109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403995.42152508796</v>
      </c>
      <c r="L1320" s="455">
        <f t="shared" ca="1" si="127"/>
        <v>97362896.5875462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97362896.5875462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405678.73578144249</v>
      </c>
      <c r="L1321" s="455">
        <f t="shared" ca="1" si="127"/>
        <v>97768575.323327646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97768575.323327646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407369.0638471985</v>
      </c>
      <c r="L1322" s="455">
        <f t="shared" ca="1" si="127"/>
        <v>98175944.387174845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98175944.387174845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409066.43494656187</v>
      </c>
      <c r="L1323" s="455">
        <f t="shared" ca="1" si="127"/>
        <v>98585010.822121412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98585010.822121412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410770.87842550589</v>
      </c>
      <c r="L1324" s="455">
        <f t="shared" ca="1" si="127"/>
        <v>98995781.70054692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98995781.70054692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412482.42375227885</v>
      </c>
      <c r="L1325" s="455">
        <f t="shared" ca="1" si="127"/>
        <v>99408264.124299198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99408264.124299198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414201.10051791335</v>
      </c>
      <c r="L1326" s="455">
        <f t="shared" ca="1" si="127"/>
        <v>99822465.224817112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99822465.224817112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415926.93843673798</v>
      </c>
      <c r="L1327" s="455">
        <f t="shared" ca="1" si="127"/>
        <v>100238392.16325384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100238392.16325384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417659.967346891</v>
      </c>
      <c r="L1328" s="455">
        <f t="shared" ca="1" si="127"/>
        <v>100656052.13060074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100656052.13060074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419400.21721083642</v>
      </c>
      <c r="L1329" s="455">
        <f t="shared" ca="1" si="127"/>
        <v>101075452.34781156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101075452.34781156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421147.71811588149</v>
      </c>
      <c r="L1330" s="455">
        <f t="shared" ca="1" si="127"/>
        <v>101496600.06592745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101496600.06592745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422902.50027469767</v>
      </c>
      <c r="L1331" s="455">
        <f t="shared" ca="1" si="127"/>
        <v>101919502.56620215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101919502.56620215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424664.59402584226</v>
      </c>
      <c r="L1332" s="455">
        <f t="shared" ca="1" si="127"/>
        <v>102344167.16022798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102344167.16022798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426434.02983428328</v>
      </c>
      <c r="L1333" s="455">
        <f t="shared" ca="1" si="127"/>
        <v>102770601.19006227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102770601.19006227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428210.83829192613</v>
      </c>
      <c r="L1334" s="455">
        <f t="shared" ca="1" si="127"/>
        <v>103198812.0283542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103198812.0283542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429995.05011814251</v>
      </c>
      <c r="L1335" s="455">
        <f t="shared" ca="1" si="127"/>
        <v>103628807.07847235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103628807.07847235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431786.69616030145</v>
      </c>
      <c r="L1336" s="455">
        <f t="shared" ca="1" si="127"/>
        <v>104060593.77463265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104060593.77463265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433585.80739430268</v>
      </c>
      <c r="L1337" s="455">
        <f t="shared" ca="1" si="127"/>
        <v>104494179.58202694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104494179.58202694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435392.41492511227</v>
      </c>
      <c r="L1338" s="455">
        <f t="shared" ca="1" si="127"/>
        <v>104929571.99695206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104929571.99695206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437206.54998730018</v>
      </c>
      <c r="L1339" s="455">
        <f t="shared" ca="1" si="127"/>
        <v>105366778.54693936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105366778.54693936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439028.24394558067</v>
      </c>
      <c r="L1340" s="455">
        <f t="shared" ca="1" si="127"/>
        <v>105805806.79088494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105805806.79088494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440857.52829535393</v>
      </c>
      <c r="L1341" s="455">
        <f t="shared" ca="1" si="127"/>
        <v>106246664.31918029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106246664.31918029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442694.43466325122</v>
      </c>
      <c r="L1342" s="455">
        <f t="shared" ca="1" si="127"/>
        <v>106689358.75384355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106689358.75384355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444538.99480768148</v>
      </c>
      <c r="L1343" s="455">
        <f t="shared" ca="1" si="127"/>
        <v>107133897.74865122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107133897.74865122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446391.24061938009</v>
      </c>
      <c r="L1344" s="455">
        <f t="shared" ca="1" si="127"/>
        <v>107580288.9892706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107580288.9892706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448251.20412196079</v>
      </c>
      <c r="L1345" s="455">
        <f t="shared" ca="1" si="127"/>
        <v>108028540.19339256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108028540.19339256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450118.91747246898</v>
      </c>
      <c r="L1346" s="455">
        <f t="shared" ca="1" si="127"/>
        <v>108478659.11086503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108478659.11086503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451994.4129619376</v>
      </c>
      <c r="L1347" s="455">
        <f t="shared" ca="1" si="127"/>
        <v>108930653.52382697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108930653.52382697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453877.7230159457</v>
      </c>
      <c r="L1348" s="455">
        <f t="shared" ca="1" si="127"/>
        <v>109384531.24684292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109384531.24684292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455768.88019517891</v>
      </c>
      <c r="L1349" s="455">
        <f t="shared" ca="1" si="127"/>
        <v>109840300.12703811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109840300.12703811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457667.91719599208</v>
      </c>
      <c r="L1350" s="455">
        <f t="shared" ca="1" si="127"/>
        <v>110297968.0442341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110297968.0442341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459574.86685097532</v>
      </c>
      <c r="L1351" s="455">
        <f t="shared" ca="1" si="127"/>
        <v>110757542.91108507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110757542.91108507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461489.76212952111</v>
      </c>
      <c r="L1352" s="455">
        <f t="shared" ca="1" si="127"/>
        <v>111219032.67321458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111219032.67321458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463412.63613839407</v>
      </c>
      <c r="L1353" s="455">
        <f t="shared" ca="1" si="127"/>
        <v>111682445.30935298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111682445.30935298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465343.52212230407</v>
      </c>
      <c r="L1354" s="455">
        <f t="shared" ca="1" si="127"/>
        <v>112147788.83147529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112147788.83147529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467282.45346448035</v>
      </c>
      <c r="L1355" s="455">
        <f t="shared" ca="1" si="127"/>
        <v>112615071.28493977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112615071.28493977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469229.46368724899</v>
      </c>
      <c r="L1356" s="455">
        <f t="shared" ca="1" si="127"/>
        <v>113084300.74862702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113084300.74862702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471184.5864526126</v>
      </c>
      <c r="L1357" s="455">
        <f t="shared" ca="1" si="127"/>
        <v>113555485.33507964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113555485.33507964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473147.8555628318</v>
      </c>
      <c r="L1358" s="455">
        <f t="shared" ca="1" si="127"/>
        <v>114028633.19064248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114028633.19064248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475119.30496101023</v>
      </c>
      <c r="L1359" s="455">
        <f t="shared" ca="1" si="127"/>
        <v>114503752.49560349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114503752.49560349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477098.96873168112</v>
      </c>
      <c r="L1360" s="455">
        <f t="shared" ca="1" si="127"/>
        <v>114980851.46433517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114980851.46433517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479086.88110139658</v>
      </c>
      <c r="L1361" s="455">
        <f t="shared" ca="1" si="127"/>
        <v>115459938.34543657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115459938.34543657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481083.07643931906</v>
      </c>
      <c r="L1362" s="455">
        <f t="shared" ca="1" si="127"/>
        <v>115941021.42187589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115941021.42187589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483087.5892578162</v>
      </c>
      <c r="L1363" s="455">
        <f t="shared" ca="1" si="127"/>
        <v>116424109.01113372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116424109.01113372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485100.45421305718</v>
      </c>
      <c r="L1364" s="455">
        <f t="shared" ca="1" si="127"/>
        <v>116909209.46534677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116909209.46534677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487121.70610561152</v>
      </c>
      <c r="L1365" s="455">
        <f t="shared" ca="1" si="127"/>
        <v>117396331.17145237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117396331.17145237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489151.37988105154</v>
      </c>
      <c r="L1366" s="455">
        <f t="shared" ca="1" si="127"/>
        <v>117885482.55133343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117885482.55133343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491189.51063055597</v>
      </c>
      <c r="L1367" s="455">
        <f t="shared" ca="1" si="127"/>
        <v>118376672.06196399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118376672.06196399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493236.13359151658</v>
      </c>
      <c r="L1368" s="455">
        <f t="shared" ca="1" si="127"/>
        <v>118869908.19555551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118869908.19555551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495291.28414814797</v>
      </c>
      <c r="L1369" s="455">
        <f t="shared" ca="1" si="127"/>
        <v>119365199.47970365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119365199.47970365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497354.99783209851</v>
      </c>
      <c r="L1370" s="455">
        <f t="shared" ca="1" si="127"/>
        <v>119862554.47753575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119862554.47753575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499427.31032306561</v>
      </c>
      <c r="L1371" s="455">
        <f t="shared" ca="1" si="127"/>
        <v>120361981.78785881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120361981.78785881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501508.25744941179</v>
      </c>
      <c r="L1372" s="455">
        <f t="shared" ca="1" si="127"/>
        <v>120863490.04530823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120863490.04530823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503597.87518878438</v>
      </c>
      <c r="L1373" s="455">
        <f t="shared" ca="1" si="127"/>
        <v>121367087.92049702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121367087.92049702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505696.19966873754</v>
      </c>
      <c r="L1374" s="455">
        <f t="shared" ca="1" si="127"/>
        <v>121872784.12016575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121872784.12016575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507803.26716735726</v>
      </c>
      <c r="L1375" s="455">
        <f t="shared" ca="1" si="127"/>
        <v>122380587.38733311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122380587.38733311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509919.11411388795</v>
      </c>
      <c r="L1376" s="455">
        <f t="shared" ca="1" si="127"/>
        <v>122890506.50144699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122890506.50144699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512043.7770893625</v>
      </c>
      <c r="L1377" s="455">
        <f t="shared" ca="1" si="127"/>
        <v>123402550.27853635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123402550.27853635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514177.29282723478</v>
      </c>
      <c r="L1378" s="455">
        <f t="shared" ca="1" si="127"/>
        <v>123916727.57136358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123916727.57136358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516319.69821401493</v>
      </c>
      <c r="L1379" s="455">
        <f t="shared" ca="1" si="127"/>
        <v>124433047.26957759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124433047.26957759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518471.0302899066</v>
      </c>
      <c r="L1380" s="455">
        <f t="shared" ca="1" si="127"/>
        <v>124951518.2998675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124951518.2998675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520631.32624944794</v>
      </c>
      <c r="L1381" s="455">
        <f t="shared" ca="1" si="127"/>
        <v>125472149.62611695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125472149.62611695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522800.62344215391</v>
      </c>
      <c r="L1382" s="455">
        <f t="shared" ca="1" si="127"/>
        <v>125994950.2495591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125994950.2495591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524978.95937316294</v>
      </c>
      <c r="L1383" s="455">
        <f t="shared" ca="1" si="127"/>
        <v>126519929.20893227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126519929.20893227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527166.37170388445</v>
      </c>
      <c r="L1384" s="455">
        <f t="shared" ca="1" si="127"/>
        <v>127047095.58063614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127047095.58063614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529362.89825265063</v>
      </c>
      <c r="L1385" s="455">
        <f t="shared" ca="1" si="127"/>
        <v>127576458.47888879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127576458.47888879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531568.57699536998</v>
      </c>
      <c r="L1386" s="455">
        <f t="shared" ca="1" si="127"/>
        <v>128108027.05588417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128108027.05588417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533783.44606618397</v>
      </c>
      <c r="L1387" s="455">
        <f t="shared" ca="1" si="127"/>
        <v>128641810.50195035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128641810.50195035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536007.54375812644</v>
      </c>
      <c r="L1388" s="455">
        <f t="shared" ca="1" si="127"/>
        <v>129177818.04570848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129177818.04570848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538240.9085237853</v>
      </c>
      <c r="L1389" s="455">
        <f t="shared" ca="1" si="127"/>
        <v>129716058.95423226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129716058.95423226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540483.57897596771</v>
      </c>
      <c r="L1390" s="455">
        <f t="shared" ca="1" si="127"/>
        <v>130256542.53320822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130256542.53320822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542735.59388836753</v>
      </c>
      <c r="L1391" s="455">
        <f t="shared" ca="1" si="127"/>
        <v>130799278.12709659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130799278.12709659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544996.99219623581</v>
      </c>
      <c r="L1392" s="455">
        <f t="shared" ca="1" si="127"/>
        <v>131344275.11929283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131344275.11929283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547267.81299705349</v>
      </c>
      <c r="L1393" s="455">
        <f t="shared" ca="1" si="127"/>
        <v>131891542.93228988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131891542.93228988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549548.09555120789</v>
      </c>
      <c r="L1394" s="455">
        <f t="shared" ca="1" si="127"/>
        <v>132441091.02784109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132441091.02784109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551837.87928267126</v>
      </c>
      <c r="L1395" s="455">
        <f t="shared" ca="1" si="127"/>
        <v>132992928.90712376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132992928.90712376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554137.20377968228</v>
      </c>
      <c r="L1396" s="455">
        <f t="shared" ca="1" si="127"/>
        <v>133547066.11090344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133547066.11090344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556446.10879543098</v>
      </c>
      <c r="L1397" s="455">
        <f t="shared" ca="1" si="127"/>
        <v>134103512.21969888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134103512.21969888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558764.63424874528</v>
      </c>
      <c r="L1398" s="455">
        <f t="shared" ca="1" si="127"/>
        <v>134662276.85394761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134662276.85394761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561092.82022478175</v>
      </c>
      <c r="L1399" s="455">
        <f t="shared" ca="1" si="127"/>
        <v>135223369.6741724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135223369.6741724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563430.70697571838</v>
      </c>
      <c r="L1400" s="455">
        <f t="shared" ca="1" si="127"/>
        <v>135786800.38114813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135786800.38114813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565778.33492145059</v>
      </c>
      <c r="L1401" s="455">
        <f t="shared" ca="1" si="127"/>
        <v>136352578.71606958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136352578.71606958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568135.74465028988</v>
      </c>
      <c r="L1402" s="455">
        <f t="shared" ca="1" si="127"/>
        <v>136920714.46071988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136920714.46071988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570502.97691966617</v>
      </c>
      <c r="L1403" s="455">
        <f t="shared" ca="1" si="127"/>
        <v>137491217.43763956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137491217.43763956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572880.07265683147</v>
      </c>
      <c r="L1404" s="455">
        <f t="shared" ca="1" si="127"/>
        <v>138064097.5102964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138064097.5102964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575267.07295956835</v>
      </c>
      <c r="L1405" s="455">
        <f t="shared" ca="1" si="127"/>
        <v>138639364.58325598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138639364.58325598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577664.01909689989</v>
      </c>
      <c r="L1406" s="455">
        <f t="shared" ca="1" si="127"/>
        <v>139217028.60235289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139217028.60235289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580070.9525098037</v>
      </c>
      <c r="L1407" s="455">
        <f t="shared" ca="1" si="127"/>
        <v>139797099.55486268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139797099.55486268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582487.91481192783</v>
      </c>
      <c r="L1408" s="455">
        <f t="shared" ca="1" si="127"/>
        <v>140379587.46967462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140379587.46967462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584914.94779031095</v>
      </c>
      <c r="L1409" s="455">
        <f t="shared" ca="1" si="127"/>
        <v>140964502.41746494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140964502.41746494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587352.0934061039</v>
      </c>
      <c r="L1410" s="455">
        <f t="shared" ca="1" si="127"/>
        <v>141551854.51087105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141551854.51087105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589799.39379529608</v>
      </c>
      <c r="L1411" s="455">
        <f t="shared" ca="1" si="127"/>
        <v>142141653.90466633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142141653.90466633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592256.89126944309</v>
      </c>
      <c r="L1412" s="455">
        <f t="shared" ca="1" si="127"/>
        <v>142733910.79593578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142733910.79593578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594724.62831639906</v>
      </c>
      <c r="L1413" s="455">
        <f t="shared" ca="1" si="127"/>
        <v>143328635.42425218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143328635.42425218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597202.64760105079</v>
      </c>
      <c r="L1414" s="455">
        <f t="shared" ca="1" si="127"/>
        <v>143925838.07185322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143925838.07185322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599690.99196605512</v>
      </c>
      <c r="L1415" s="455">
        <f t="shared" ca="1" si="127"/>
        <v>144525529.06381929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144525529.06381929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602189.70443258039</v>
      </c>
      <c r="L1416" s="455">
        <f t="shared" ca="1" si="127"/>
        <v>145127718.76825187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145127718.76825187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604698.82820104947</v>
      </c>
      <c r="L1417" s="455">
        <f t="shared" ca="1" si="127"/>
        <v>145732417.59645292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145732417.59645292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607218.40665188711</v>
      </c>
      <c r="L1418" s="455">
        <f t="shared" ca="1" si="127"/>
        <v>146339636.00310481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146339636.00310481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609748.48334627005</v>
      </c>
      <c r="L1419" s="455">
        <f t="shared" ca="1" si="127"/>
        <v>146949384.48645109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146949384.48645109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612289.10202687955</v>
      </c>
      <c r="L1420" s="455">
        <f t="shared" ca="1" si="127"/>
        <v>147561673.58847797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147561673.58847797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614840.30661865824</v>
      </c>
      <c r="L1421" s="455">
        <f t="shared" ca="1" si="127"/>
        <v>148176513.89509663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148176513.89509663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617402.14122956933</v>
      </c>
      <c r="L1422" s="455">
        <f t="shared" ca="1" si="127"/>
        <v>148793916.0363262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148793916.0363262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619974.65015135915</v>
      </c>
      <c r="L1423" s="455">
        <f t="shared" ca="1" si="127"/>
        <v>149413890.68647757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149413890.68647757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622557.87786032318</v>
      </c>
      <c r="L1424" s="455">
        <f t="shared" ca="1" si="127"/>
        <v>150036448.56433791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150036448.56433791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625151.86901807459</v>
      </c>
      <c r="L1425" s="455">
        <f t="shared" ca="1" si="127"/>
        <v>150661600.43335599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150661600.43335599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627756.66847231658</v>
      </c>
      <c r="L1426" s="455">
        <f t="shared" ca="1" si="127"/>
        <v>151289357.10182831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151289357.10182831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630372.32125761791</v>
      </c>
      <c r="L1427" s="455">
        <f t="shared" ca="1" si="127"/>
        <v>151919729.42308593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151919729.42308593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632998.87259619136</v>
      </c>
      <c r="L1428" s="455">
        <f t="shared" ca="1" si="127"/>
        <v>152552728.29568213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152552728.29568213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635636.3678986755</v>
      </c>
      <c r="L1429" s="455">
        <f t="shared" ca="1" si="127"/>
        <v>153188364.66358081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153188364.66358081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638284.85276491998</v>
      </c>
      <c r="L1430" s="455">
        <f t="shared" ca="1" si="127"/>
        <v>153826649.51634574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153826649.51634574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640944.37298477395</v>
      </c>
      <c r="L1431" s="455">
        <f t="shared" ca="1" si="127"/>
        <v>154467593.88933051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154467593.88933051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643614.97453887714</v>
      </c>
      <c r="L1432" s="455">
        <f t="shared" ca="1" si="127"/>
        <v>155111208.86386937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155111208.86386937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646296.70359945565</v>
      </c>
      <c r="L1433" s="455">
        <f t="shared" ca="1" si="127"/>
        <v>155757505.56746882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155757505.56746882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648989.60653112014</v>
      </c>
      <c r="L1434" s="455">
        <f t="shared" ca="1" si="127"/>
        <v>156406495.17399994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156406495.17399994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651693.72989166644</v>
      </c>
      <c r="L1435" s="455">
        <f t="shared" ca="1" si="127"/>
        <v>157058188.90389159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157058188.90389159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654409.12043288164</v>
      </c>
      <c r="L1436" s="455">
        <f t="shared" ca="1" si="127"/>
        <v>157712598.02432448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157712598.02432448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657135.82510135195</v>
      </c>
      <c r="L1437" s="455">
        <f t="shared" ca="1" si="127"/>
        <v>158369733.84942582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158369733.84942582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659873.89103927428</v>
      </c>
      <c r="L1438" s="455">
        <f t="shared" ca="1" si="127"/>
        <v>159029607.7404651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159029607.7404651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662623.36558527127</v>
      </c>
      <c r="L1439" s="455">
        <f t="shared" ca="1" si="127"/>
        <v>159692231.10605037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159692231.10605037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665384.29627520987</v>
      </c>
      <c r="L1440" s="455">
        <f t="shared" ca="1" si="127"/>
        <v>160357615.40232557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160357615.40232557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668156.73084302316</v>
      </c>
      <c r="L1441" s="455">
        <f t="shared" ca="1" si="127"/>
        <v>161025772.13316861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161025772.13316861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670940.71722153586</v>
      </c>
      <c r="L1442" s="455">
        <f t="shared" ca="1" si="127"/>
        <v>161696712.85039014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161696712.85039014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673736.30354329222</v>
      </c>
      <c r="L1443" s="455">
        <f t="shared" ca="1" si="127"/>
        <v>162370449.15393344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162370449.15393344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676543.53814138926</v>
      </c>
      <c r="L1444" s="455">
        <f t="shared" ca="1" si="127"/>
        <v>163046992.69207484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163046992.69207484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679362.4695503118</v>
      </c>
      <c r="L1445" s="455">
        <f t="shared" ca="1" si="127"/>
        <v>163726355.16162515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163726355.16162515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682193.14650677145</v>
      </c>
      <c r="L1446" s="455">
        <f t="shared" ca="1" si="127"/>
        <v>164408548.30813193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164408548.30813193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685035.6179505497</v>
      </c>
      <c r="L1447" s="455">
        <f t="shared" ca="1" si="127"/>
        <v>165093583.92608249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165093583.92608249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687889.93302534369</v>
      </c>
      <c r="L1448" s="455">
        <f t="shared" ca="1" si="127"/>
        <v>165781473.85910782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165781473.85910782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690756.14107961592</v>
      </c>
      <c r="L1449" s="455">
        <f t="shared" ca="1" si="127"/>
        <v>166472230.00018743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166472230.00018743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693634.29166744766</v>
      </c>
      <c r="L1450" s="455">
        <f t="shared" ca="1" si="127"/>
        <v>167165864.29185489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167165864.29185489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696524.43454939534</v>
      </c>
      <c r="L1451" s="455">
        <f t="shared" ca="1" si="127"/>
        <v>167862388.72640428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167862388.72640428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699426.61969335121</v>
      </c>
      <c r="L1452" s="455">
        <f t="shared" ca="1" si="127"/>
        <v>168561815.34609762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168561815.34609762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702340.89727540675</v>
      </c>
      <c r="L1453" s="455">
        <f t="shared" ca="1" si="127"/>
        <v>169264156.24337304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169264156.24337304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705267.31768072094</v>
      </c>
      <c r="L1454" s="455">
        <f t="shared" ca="1" si="127"/>
        <v>169969423.56105375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169969423.56105375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708205.93150439067</v>
      </c>
      <c r="L1455" s="455">
        <f t="shared" ca="1" si="127"/>
        <v>170677629.49255815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170677629.49255815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711156.78955232562</v>
      </c>
      <c r="L1456" s="455">
        <f t="shared" ca="1" si="127"/>
        <v>171388786.28211048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171388786.28211048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714119.94284212706</v>
      </c>
      <c r="L1457" s="455">
        <f t="shared" ca="1" si="127"/>
        <v>172102906.22495261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172102906.22495261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717095.44260396925</v>
      </c>
      <c r="L1458" s="455">
        <f t="shared" ca="1" si="127"/>
        <v>172820001.66755658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172820001.66755658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720083.34028148581</v>
      </c>
      <c r="L1459" s="455">
        <f t="shared" ca="1" si="127"/>
        <v>173540085.00783807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173540085.00783807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723083.68753265857</v>
      </c>
      <c r="L1460" s="455">
        <f t="shared" ca="1" si="127"/>
        <v>174263168.69537073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174263168.69537073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726096.53623071138</v>
      </c>
      <c r="L1461" s="455">
        <f t="shared" ca="1" si="127"/>
        <v>174989265.23160145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174989265.23160145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729121.93846500607</v>
      </c>
      <c r="L1462" s="455">
        <f t="shared" ca="1" si="127"/>
        <v>175718387.17006645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175718387.17006645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732159.94654194347</v>
      </c>
      <c r="L1463" s="455">
        <f t="shared" ca="1" si="127"/>
        <v>176450547.11660838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176450547.11660838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735210.61298586824</v>
      </c>
      <c r="L1464" s="455">
        <f t="shared" ca="1" si="127"/>
        <v>177185757.72959426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177185757.72959426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738273.99053997605</v>
      </c>
      <c r="L1465" s="455">
        <f t="shared" ca="1" si="127"/>
        <v>177924031.72013423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177924031.72013423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741350.13216722594</v>
      </c>
      <c r="L1466" s="455">
        <f t="shared" ca="1" si="127"/>
        <v>178665381.85230145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178665381.85230145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744439.09105125605</v>
      </c>
      <c r="L1467" s="455">
        <f t="shared" ca="1" si="127"/>
        <v>179409820.9433527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179409820.9433527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747540.92059730296</v>
      </c>
      <c r="L1468" s="455">
        <f t="shared" ca="1" si="127"/>
        <v>180157361.86395001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180157361.86395001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750655.67443312507</v>
      </c>
      <c r="L1469" s="455">
        <f t="shared" ca="1" si="127"/>
        <v>180908017.53838313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180908017.53838313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753783.40640992974</v>
      </c>
      <c r="L1470" s="455">
        <f t="shared" ca="1" si="127"/>
        <v>181661800.94479305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181661800.94479305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756924.1706033044</v>
      </c>
      <c r="L1471" s="455">
        <f t="shared" ca="1" si="127"/>
        <v>182418725.11539635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182418725.11539635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760078.02131415147</v>
      </c>
      <c r="L1472" s="455">
        <f t="shared" ca="1" si="127"/>
        <v>183178803.13671049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183178803.13671049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763245.01306962711</v>
      </c>
      <c r="L1473" s="455">
        <f t="shared" ca="1" si="127"/>
        <v>183942048.14978012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183942048.14978012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766425.20062408387</v>
      </c>
      <c r="L1474" s="455">
        <f t="shared" ca="1" si="127"/>
        <v>184708473.3504042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184708473.3504042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769618.63896001747</v>
      </c>
      <c r="L1475" s="455">
        <f t="shared" ca="1" si="127"/>
        <v>185478091.98936421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185478091.98936421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772825.38328901748</v>
      </c>
      <c r="L1476" s="455">
        <f t="shared" ca="1" si="127"/>
        <v>186250917.37265322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186250917.37265322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776045.48905272176</v>
      </c>
      <c r="L1477" s="455">
        <f t="shared" ca="1" si="127"/>
        <v>187026962.86170593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187026962.86170593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779279.01192377473</v>
      </c>
      <c r="L1478" s="455">
        <f t="shared" ca="1" si="127"/>
        <v>187806241.87362969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187806241.87362969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782526.00780679041</v>
      </c>
      <c r="L1479" s="455">
        <f t="shared" ca="1" si="127"/>
        <v>188588767.88143647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188588767.88143647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785786.53283931862</v>
      </c>
      <c r="L1480" s="455">
        <f t="shared" ca="1" si="127"/>
        <v>189374554.4142758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189374554.4142758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789060.64339281584</v>
      </c>
      <c r="L1481" s="455">
        <f t="shared" ca="1" si="127"/>
        <v>190163615.0576686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190163615.0576686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792348.39607361914</v>
      </c>
      <c r="L1482" s="455">
        <f t="shared" ca="1" si="127"/>
        <v>190955963.45374221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190955963.45374221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795649.84772392584</v>
      </c>
      <c r="L1483" s="455">
        <f t="shared" ca="1" si="127"/>
        <v>191751613.30146614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191751613.30146614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798965.05542277556</v>
      </c>
      <c r="L1484" s="455">
        <f t="shared" ca="1" si="127"/>
        <v>192550578.35688892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192550578.35688892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802294.07648703712</v>
      </c>
      <c r="L1485" s="455">
        <f t="shared" ca="1" si="127"/>
        <v>193352872.43337595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193352872.43337595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805636.96847239975</v>
      </c>
      <c r="L1486" s="455">
        <f t="shared" ca="1" si="127"/>
        <v>194158509.40184835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194158509.40184835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808993.78917436814</v>
      </c>
      <c r="L1487" s="455">
        <f t="shared" ca="1" si="127"/>
        <v>194967503.19102272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194967503.19102272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812364.59662926139</v>
      </c>
      <c r="L1488" s="455">
        <f t="shared" ca="1" si="127"/>
        <v>195779867.78765199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195779867.78765199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815749.44911521662</v>
      </c>
      <c r="L1489" s="455">
        <f t="shared" ca="1" si="127"/>
        <v>196595617.2367672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196595617.2367672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819148.40515319665</v>
      </c>
      <c r="L1490" s="455">
        <f t="shared" ca="1" si="127"/>
        <v>197414765.64192039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197414765.64192039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822561.52350800158</v>
      </c>
      <c r="L1491" s="455">
        <f t="shared" ca="1" si="127"/>
        <v>198237327.1654284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198237327.1654284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825988.86318928504</v>
      </c>
      <c r="L1492" s="455">
        <f t="shared" ca="1" si="127"/>
        <v>199063316.02861768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199063316.02861768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829430.48345257365</v>
      </c>
      <c r="L1493" s="455">
        <f t="shared" ca="1" si="127"/>
        <v>199892746.51207027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199892746.51207027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832886.44380029279</v>
      </c>
      <c r="L1494" s="455">
        <f t="shared" ca="1" si="127"/>
        <v>200725632.95587057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200725632.95587057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836356.80398279405</v>
      </c>
      <c r="L1495" s="455">
        <f t="shared" ca="1" si="127"/>
        <v>201561989.75985336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201561989.75985336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839841.623999389</v>
      </c>
      <c r="L1496" s="455">
        <f t="shared" ca="1" si="127"/>
        <v>202401831.38385275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202401831.38385275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843340.96409938647</v>
      </c>
      <c r="L1497" s="455">
        <f t="shared" ca="1" si="127"/>
        <v>203245172.34795213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203245172.34795213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846854.88478313386</v>
      </c>
      <c r="L1498" s="455">
        <f t="shared" ca="1" si="127"/>
        <v>204092027.23273528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204092027.23273528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850383.44680306362</v>
      </c>
      <c r="L1499" s="455">
        <f t="shared" ca="1" si="127"/>
        <v>204942410.67953834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204942410.67953834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853926.71116474306</v>
      </c>
      <c r="L1500" s="455">
        <f t="shared" ca="1" si="127"/>
        <v>205796337.39070308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205796337.39070308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857484.73912792944</v>
      </c>
      <c r="L1501" s="455">
        <f t="shared" ca="1" si="127"/>
        <v>206653822.12983102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206653822.12983102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861057.59220762923</v>
      </c>
      <c r="L1502" s="455">
        <f t="shared" ca="1" si="127"/>
        <v>207514879.72203866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207514879.72203866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864645.33217516111</v>
      </c>
      <c r="L1503" s="455">
        <f t="shared" ca="1" si="127"/>
        <v>208379525.05421382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208379525.05421382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868248.02105922427</v>
      </c>
      <c r="L1504" s="455">
        <f t="shared" ca="1" si="127"/>
        <v>209247773.07527304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209247773.07527304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871865.72114697099</v>
      </c>
      <c r="L1505" s="455">
        <f t="shared" ca="1" si="127"/>
        <v>210119638.79642001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210119638.79642001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875498.49498508335</v>
      </c>
      <c r="L1506" s="455">
        <f t="shared" ca="1" si="127"/>
        <v>210995137.29140508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210995137.29140508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879146.4053808545</v>
      </c>
      <c r="L1507" s="455">
        <f t="shared" ca="1" si="127"/>
        <v>211874283.69678593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211874283.69678593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882809.51540327468</v>
      </c>
      <c r="L1508" s="455">
        <f t="shared" ca="1" si="127"/>
        <v>212757093.2121892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212757093.2121892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886487.88838412182</v>
      </c>
      <c r="L1509" s="455">
        <f t="shared" ca="1" si="127"/>
        <v>213643581.10057333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213643581.10057333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890181.58791905548</v>
      </c>
      <c r="L1510" s="455">
        <f t="shared" ca="1" si="127"/>
        <v>214533762.68849239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214533762.68849239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893890.6778687184</v>
      </c>
      <c r="L1511" s="455">
        <f t="shared" ca="1" si="127"/>
        <v>215427653.36636111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215427653.36636111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897615.22235983796</v>
      </c>
      <c r="L1512" s="455">
        <f t="shared" ca="1" si="127"/>
        <v>216325268.58872095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216325268.58872095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901355.28578633722</v>
      </c>
      <c r="L1513" s="455">
        <f t="shared" ca="1" si="127"/>
        <v>217226623.87450728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217226623.87450728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905110.93281044695</v>
      </c>
      <c r="L1514" s="455">
        <f t="shared" ca="1" si="127"/>
        <v>218131734.80731773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218131734.80731773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908882.22836382384</v>
      </c>
      <c r="L1515" s="455">
        <f t="shared" ca="1" si="127"/>
        <v>219040617.03568155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219040617.03568155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912669.23764867312</v>
      </c>
      <c r="L1516" s="455">
        <f t="shared" ca="1" si="127"/>
        <v>219953286.27333021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219953286.27333021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916472.02613887587</v>
      </c>
      <c r="L1517" s="455">
        <f t="shared" ca="1" si="127"/>
        <v>220869758.29946908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220869758.29946908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920290.65958112117</v>
      </c>
      <c r="L1518" s="455">
        <f t="shared" ca="1" si="127"/>
        <v>221790048.95905021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221790048.95905021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924125.20399604249</v>
      </c>
      <c r="L1519" s="455">
        <f t="shared" ca="1" si="127"/>
        <v>222714174.16304624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222714174.16304624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927975.72567935928</v>
      </c>
      <c r="L1520" s="455">
        <f t="shared" ca="1" si="127"/>
        <v>223642149.88872561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223642149.88872561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931842.2912030234</v>
      </c>
      <c r="L1521" s="455">
        <f t="shared" ca="1" si="127"/>
        <v>224573992.17992863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224573992.17992863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935724.96741636912</v>
      </c>
      <c r="L1522" s="455">
        <f t="shared" ca="1" si="127"/>
        <v>225509717.14734501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225509717.14734501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939623.82144727081</v>
      </c>
      <c r="L1523" s="455">
        <f t="shared" ca="1" si="127"/>
        <v>226449340.96879229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226449340.96879229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943538.92070330121</v>
      </c>
      <c r="L1524" s="455">
        <f t="shared" ca="1" si="127"/>
        <v>227392879.88949558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227392879.88949558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947470.3328728982</v>
      </c>
      <c r="L1525" s="455">
        <f t="shared" ca="1" si="127"/>
        <v>228340350.22236848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228340350.22236848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951418.12592653534</v>
      </c>
      <c r="L1526" s="455">
        <f t="shared" ca="1" si="127"/>
        <v>229291768.348295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229291768.348295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955382.36811789568</v>
      </c>
      <c r="L1527" s="455">
        <f t="shared" ca="1" si="127"/>
        <v>230247150.7164129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230247150.7164129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959363.1279850537</v>
      </c>
      <c r="L1528" s="455">
        <f t="shared" ca="1" si="127"/>
        <v>231206513.84439796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231206513.84439796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963360.47435165814</v>
      </c>
      <c r="L1529" s="455">
        <f t="shared" ca="1" si="127"/>
        <v>232169874.31874961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232169874.31874961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967374.47632812336</v>
      </c>
      <c r="L1530" s="455">
        <f t="shared" ca="1" si="127"/>
        <v>233137248.79507774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233137248.79507774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971405.20331282378</v>
      </c>
      <c r="L1531" s="455">
        <f t="shared" ca="1" si="127"/>
        <v>234108653.99839056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234108653.99839056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975452.72499329399</v>
      </c>
      <c r="L1532" s="455">
        <f t="shared" ca="1" si="127"/>
        <v>235084106.72338384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235084106.72338384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979517.11134743283</v>
      </c>
      <c r="L1533" s="455">
        <f t="shared" ca="1" si="127"/>
        <v>236063623.83473128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236063623.83473128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983598.43264471379</v>
      </c>
      <c r="L1534" s="455">
        <f t="shared" ca="1" si="127"/>
        <v>237047222.26737601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237047222.26737601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987696.75944739999</v>
      </c>
      <c r="L1535" s="455">
        <f t="shared" ca="1" si="127"/>
        <v>238034919.0268234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238034919.0268234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991812.16261176416</v>
      </c>
      <c r="L1536" s="455">
        <f t="shared" ca="1" si="127"/>
        <v>239026731.18943515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239026731.18943515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995944.71328931325</v>
      </c>
      <c r="L1537" s="455">
        <f t="shared" ca="1" si="127"/>
        <v>240022675.90272447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240022675.90272447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1000094.4829280187</v>
      </c>
      <c r="L1538" s="455">
        <f t="shared" ref="L1538:L1792" ca="1" si="132">I1538-J1538+K1538</f>
        <v>241022770.38565248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241022770.38565248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1004261.543273552</v>
      </c>
      <c r="L1539" s="455">
        <f t="shared" ca="1" si="132"/>
        <v>242027031.92892602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242027031.92892602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1008445.9663705251</v>
      </c>
      <c r="L1540" s="455">
        <f t="shared" ca="1" si="132"/>
        <v>243035477.89529654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243035477.89529654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1012647.8245637356</v>
      </c>
      <c r="L1541" s="455">
        <f t="shared" ca="1" si="132"/>
        <v>244048125.71986029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244048125.71986029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1016867.1904994178</v>
      </c>
      <c r="L1542" s="455">
        <f t="shared" ca="1" si="132"/>
        <v>245064992.91035971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245064992.91035971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1021104.1371264986</v>
      </c>
      <c r="L1543" s="455">
        <f t="shared" ca="1" si="132"/>
        <v>246086097.04748622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246086097.04748622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1025358.7376978593</v>
      </c>
      <c r="L1544" s="455">
        <f t="shared" ca="1" si="132"/>
        <v>247111455.78518409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247111455.78518409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1029631.0657716003</v>
      </c>
      <c r="L1545" s="455">
        <f t="shared" ca="1" si="132"/>
        <v>248141086.85095569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248141086.85095569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1033921.1952123155</v>
      </c>
      <c r="L1546" s="455">
        <f t="shared" ca="1" si="132"/>
        <v>249175008.046168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249175008.046168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1038229.2001923665</v>
      </c>
      <c r="L1547" s="455">
        <f t="shared" ca="1" si="132"/>
        <v>250213237.24636036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250213237.24636036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1042555.1551931683</v>
      </c>
      <c r="L1548" s="455">
        <f t="shared" ca="1" si="132"/>
        <v>251255792.40155354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251255792.40155354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1046899.1350064729</v>
      </c>
      <c r="L1549" s="455">
        <f t="shared" ca="1" si="132"/>
        <v>252302691.53656003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252302691.53656003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1051261.2147356668</v>
      </c>
      <c r="L1550" s="455">
        <f t="shared" ca="1" si="132"/>
        <v>253353952.75129569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253353952.75129569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1055641.4697970652</v>
      </c>
      <c r="L1551" s="455">
        <f t="shared" ca="1" si="132"/>
        <v>254409594.22109276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254409594.22109276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1060039.9759212199</v>
      </c>
      <c r="L1552" s="455">
        <f t="shared" ca="1" si="132"/>
        <v>255469634.19701397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255469634.19701397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1064456.8091542248</v>
      </c>
      <c r="L1553" s="455">
        <f t="shared" ca="1" si="132"/>
        <v>256534091.00616819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256534091.00616819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1068892.0458590342</v>
      </c>
      <c r="L1554" s="455">
        <f t="shared" ca="1" si="132"/>
        <v>257602983.05202723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257602983.05202723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1073345.76271678</v>
      </c>
      <c r="L1555" s="455">
        <f t="shared" ca="1" si="132"/>
        <v>258676328.814744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258676328.814744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1077818.0367280999</v>
      </c>
      <c r="L1556" s="455">
        <f t="shared" ca="1" si="132"/>
        <v>259754146.85147211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259754146.85147211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1082308.9452144671</v>
      </c>
      <c r="L1557" s="455">
        <f t="shared" ca="1" si="132"/>
        <v>260836455.79668659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260836455.79668659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1086818.5658195273</v>
      </c>
      <c r="L1558" s="455">
        <f t="shared" ca="1" si="132"/>
        <v>261923274.36250612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261923274.36250612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1091346.9765104421</v>
      </c>
      <c r="L1559" s="455">
        <f t="shared" ca="1" si="132"/>
        <v>263014621.33901656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263014621.33901656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1095894.2555792357</v>
      </c>
      <c r="L1560" s="455">
        <f t="shared" ca="1" si="132"/>
        <v>264110515.59459579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264110515.59459579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1100460.4816441489</v>
      </c>
      <c r="L1561" s="455">
        <f t="shared" ca="1" si="132"/>
        <v>265210976.07623994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265210976.07623994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1105045.7336509998</v>
      </c>
      <c r="L1562" s="455">
        <f t="shared" ca="1" si="132"/>
        <v>266316021.80989096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266316021.80989096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1109650.0908745457</v>
      </c>
      <c r="L1563" s="455">
        <f t="shared" ca="1" si="132"/>
        <v>267425671.90076551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267425671.90076551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1114273.6329198563</v>
      </c>
      <c r="L1564" s="455">
        <f t="shared" ca="1" si="132"/>
        <v>268539945.53368539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268539945.53368539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1118916.4397236891</v>
      </c>
      <c r="L1565" s="455">
        <f t="shared" ca="1" si="132"/>
        <v>269658861.97340906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269658861.97340906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1123578.5915558711</v>
      </c>
      <c r="L1566" s="455">
        <f t="shared" ca="1" si="132"/>
        <v>270782440.56496495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270782440.56496495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1128260.1690206872</v>
      </c>
      <c r="L1567" s="455">
        <f t="shared" ca="1" si="132"/>
        <v>271910700.73398566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271910700.73398566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1132961.2530582736</v>
      </c>
      <c r="L1568" s="455">
        <f t="shared" ca="1" si="132"/>
        <v>273043661.98704392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273043661.98704392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1137681.9249460164</v>
      </c>
      <c r="L1569" s="455">
        <f t="shared" ca="1" si="132"/>
        <v>274181343.91198993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274181343.91198993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1142422.2662999581</v>
      </c>
      <c r="L1570" s="455">
        <f t="shared" ca="1" si="132"/>
        <v>275323766.17828989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275323766.17828989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1147182.359076208</v>
      </c>
      <c r="L1571" s="455">
        <f t="shared" ca="1" si="132"/>
        <v>276470948.53736609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276470948.53736609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1151962.2855723586</v>
      </c>
      <c r="L1572" s="455">
        <f t="shared" ca="1" si="132"/>
        <v>277622910.82293844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277622910.82293844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1156762.1284289102</v>
      </c>
      <c r="L1573" s="455">
        <f t="shared" ca="1" si="132"/>
        <v>278779672.95136738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278779672.95136738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1161581.9706306974</v>
      </c>
      <c r="L1574" s="455">
        <f t="shared" ca="1" si="132"/>
        <v>279941254.92199808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279941254.92199808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1166421.8955083254</v>
      </c>
      <c r="L1575" s="455">
        <f t="shared" ca="1" si="132"/>
        <v>281107676.81750643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281107676.81750643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1171281.9867396101</v>
      </c>
      <c r="L1576" s="455">
        <f t="shared" ca="1" si="132"/>
        <v>282278958.80424607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282278958.80424607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1176162.3283510252</v>
      </c>
      <c r="L1577" s="455">
        <f t="shared" ca="1" si="132"/>
        <v>283455121.13259709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283455121.13259709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1181063.0047191544</v>
      </c>
      <c r="L1578" s="455">
        <f t="shared" ca="1" si="132"/>
        <v>284636184.13731623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284636184.13731623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1185984.1005721509</v>
      </c>
      <c r="L1579" s="455">
        <f t="shared" ca="1" si="132"/>
        <v>285822168.2378884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285822168.2378884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1190925.7009912017</v>
      </c>
      <c r="L1580" s="455">
        <f t="shared" ca="1" si="132"/>
        <v>287013093.93887961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287013093.93887961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1195887.8914119983</v>
      </c>
      <c r="L1581" s="455">
        <f t="shared" ca="1" si="132"/>
        <v>288208981.83029163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288208981.83029163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1200870.757626215</v>
      </c>
      <c r="L1582" s="455">
        <f t="shared" ca="1" si="132"/>
        <v>289409852.58791786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289409852.58791786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1205874.3857829911</v>
      </c>
      <c r="L1583" s="455">
        <f t="shared" ca="1" si="132"/>
        <v>290615726.97370088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290615726.97370088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1210898.8623904204</v>
      </c>
      <c r="L1584" s="455">
        <f t="shared" ca="1" si="132"/>
        <v>291826625.83609128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291826625.83609128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1215944.2743170471</v>
      </c>
      <c r="L1585" s="455">
        <f t="shared" ca="1" si="132"/>
        <v>293042570.11040831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293042570.11040831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1221010.708793368</v>
      </c>
      <c r="L1586" s="455">
        <f t="shared" ca="1" si="132"/>
        <v>294263580.81920165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294263580.81920165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1226098.2534133401</v>
      </c>
      <c r="L1587" s="455">
        <f t="shared" ca="1" si="132"/>
        <v>295489679.07261497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295489679.07261497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1231206.9961358956</v>
      </c>
      <c r="L1588" s="455">
        <f t="shared" ca="1" si="132"/>
        <v>296720886.06875086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296720886.06875086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1236337.0252864619</v>
      </c>
      <c r="L1589" s="455">
        <f t="shared" ca="1" si="132"/>
        <v>297957223.09403729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297957223.09403729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1241488.4295584888</v>
      </c>
      <c r="L1590" s="455">
        <f t="shared" ca="1" si="132"/>
        <v>299198711.52359581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299198711.52359581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1246661.2980149826</v>
      </c>
      <c r="L1591" s="455">
        <f t="shared" ca="1" si="132"/>
        <v>300445372.82161081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300445372.82161081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1251855.7200900451</v>
      </c>
      <c r="L1592" s="455">
        <f t="shared" ca="1" si="132"/>
        <v>301697228.54170084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301697228.54170084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1257071.7855904202</v>
      </c>
      <c r="L1593" s="455">
        <f t="shared" ca="1" si="132"/>
        <v>302954300.32729125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302954300.32729125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1262309.5846970468</v>
      </c>
      <c r="L1594" s="455">
        <f t="shared" ca="1" si="132"/>
        <v>304216609.91198832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304216609.91198832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1267569.207966618</v>
      </c>
      <c r="L1595" s="455">
        <f t="shared" ca="1" si="132"/>
        <v>305484179.11995494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305484179.11995494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1272850.7463331455</v>
      </c>
      <c r="L1596" s="455">
        <f t="shared" ca="1" si="132"/>
        <v>306757029.86628807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306757029.86628807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1278154.2911095335</v>
      </c>
      <c r="L1597" s="455">
        <f t="shared" ca="1" si="132"/>
        <v>308035184.15739763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308035184.15739763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1283479.9339891567</v>
      </c>
      <c r="L1598" s="455">
        <f t="shared" ca="1" si="132"/>
        <v>309318664.0913868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309318664.0913868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1288827.7670474451</v>
      </c>
      <c r="L1599" s="455">
        <f t="shared" ca="1" si="132"/>
        <v>310607491.85843426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310607491.85843426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1294197.882743476</v>
      </c>
      <c r="L1600" s="455">
        <f t="shared" ca="1" si="132"/>
        <v>311901689.74117774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311901689.74117774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1299590.3739215739</v>
      </c>
      <c r="L1601" s="455">
        <f t="shared" ca="1" si="132"/>
        <v>313201280.11509931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313201280.11509931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1305005.3338129139</v>
      </c>
      <c r="L1602" s="455">
        <f t="shared" ca="1" si="132"/>
        <v>314506285.4489122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314506285.4489122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1310442.8560371341</v>
      </c>
      <c r="L1603" s="455">
        <f t="shared" ca="1" si="132"/>
        <v>315816728.30494934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315816728.30494934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1315903.0346039557</v>
      </c>
      <c r="L1604" s="455">
        <f t="shared" ca="1" si="132"/>
        <v>317132631.3395533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317132631.3395533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1321385.9639148053</v>
      </c>
      <c r="L1605" s="455">
        <f t="shared" ca="1" si="132"/>
        <v>318454017.30346811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318454017.30346811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1326891.7387644504</v>
      </c>
      <c r="L1606" s="455">
        <f t="shared" ca="1" si="132"/>
        <v>319780909.04223257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319780909.04223257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1332420.4543426358</v>
      </c>
      <c r="L1607" s="455">
        <f t="shared" ca="1" si="132"/>
        <v>321113329.49657524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321113329.49657524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1337972.2062357301</v>
      </c>
      <c r="L1608" s="455">
        <f t="shared" ca="1" si="132"/>
        <v>322451301.70281094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322451301.70281094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1343547.0904283789</v>
      </c>
      <c r="L1609" s="455">
        <f t="shared" ca="1" si="132"/>
        <v>323794848.7932393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323794848.7932393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1349145.2033051637</v>
      </c>
      <c r="L1610" s="455">
        <f t="shared" ca="1" si="132"/>
        <v>325143993.99654448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325143993.99654448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1354766.6416522686</v>
      </c>
      <c r="L1611" s="455">
        <f t="shared" ca="1" si="132"/>
        <v>326498760.63819677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326498760.63819677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1360411.5026591532</v>
      </c>
      <c r="L1612" s="455">
        <f t="shared" ca="1" si="132"/>
        <v>327859172.14085591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327859172.14085591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1366079.883920233</v>
      </c>
      <c r="L1613" s="455">
        <f t="shared" ca="1" si="132"/>
        <v>329225252.02477616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329225252.02477616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1371771.8834365674</v>
      </c>
      <c r="L1614" s="455">
        <f t="shared" ca="1" si="132"/>
        <v>330597023.90821272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330597023.90821272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1377487.5996175529</v>
      </c>
      <c r="L1615" s="455">
        <f t="shared" ca="1" si="132"/>
        <v>331974511.50783026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331974511.50783026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1383227.1312826262</v>
      </c>
      <c r="L1616" s="455">
        <f t="shared" ca="1" si="132"/>
        <v>333357738.63911289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333357738.63911289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1388990.5776629704</v>
      </c>
      <c r="L1617" s="455">
        <f t="shared" ca="1" si="132"/>
        <v>334746729.21677583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334746729.21677583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1394778.0384032326</v>
      </c>
      <c r="L1618" s="455">
        <f t="shared" ca="1" si="132"/>
        <v>336141507.25517905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336141507.25517905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1400589.6135632461</v>
      </c>
      <c r="L1619" s="455">
        <f t="shared" ca="1" si="132"/>
        <v>337542096.86874229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337542096.86874229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1406425.4036197595</v>
      </c>
      <c r="L1620" s="455">
        <f t="shared" ca="1" si="132"/>
        <v>338948522.27236205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338948522.27236205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1412285.5094681752</v>
      </c>
      <c r="L1621" s="455">
        <f t="shared" ca="1" si="132"/>
        <v>340360807.78183025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340360807.78183025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1418170.0324242928</v>
      </c>
      <c r="L1622" s="455">
        <f t="shared" ca="1" si="132"/>
        <v>341778977.81425452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341778977.81425452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1424079.0742260604</v>
      </c>
      <c r="L1623" s="455">
        <f t="shared" ca="1" si="132"/>
        <v>343203056.8884806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343203056.8884806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1430012.7370353357</v>
      </c>
      <c r="L1624" s="455">
        <f t="shared" ca="1" si="132"/>
        <v>344633069.62551594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344633069.62551594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1435971.1234396498</v>
      </c>
      <c r="L1625" s="455">
        <f t="shared" ca="1" si="132"/>
        <v>346069040.74895561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346069040.74895561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1441954.3364539817</v>
      </c>
      <c r="L1626" s="455">
        <f t="shared" ca="1" si="132"/>
        <v>347510995.08540958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347510995.08540958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1447962.47952254</v>
      </c>
      <c r="L1627" s="455">
        <f t="shared" ca="1" si="132"/>
        <v>348958957.56493211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348958957.56493211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1453995.6565205504</v>
      </c>
      <c r="L1628" s="455">
        <f t="shared" ca="1" si="132"/>
        <v>350412953.22145265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350412953.22145265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1460053.9717560527</v>
      </c>
      <c r="L1629" s="455">
        <f t="shared" ca="1" si="132"/>
        <v>351873007.19320869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351873007.19320869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1466137.529971703</v>
      </c>
      <c r="L1630" s="455">
        <f t="shared" ca="1" si="132"/>
        <v>353339144.72318041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353339144.72318041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1472246.4363465849</v>
      </c>
      <c r="L1631" s="455">
        <f t="shared" ca="1" si="132"/>
        <v>354811391.159527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354811391.159527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1478380.7964980293</v>
      </c>
      <c r="L1632" s="455">
        <f t="shared" ca="1" si="132"/>
        <v>356289771.956025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356289771.956025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1484540.7164834375</v>
      </c>
      <c r="L1633" s="455">
        <f t="shared" ca="1" si="132"/>
        <v>357774312.67250842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357774312.67250842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1490726.3028021185</v>
      </c>
      <c r="L1634" s="455">
        <f t="shared" ca="1" si="132"/>
        <v>359265038.97531056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359265038.97531056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1496937.6623971274</v>
      </c>
      <c r="L1635" s="455">
        <f t="shared" ca="1" si="132"/>
        <v>360761976.63770771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360761976.63770771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1503174.9026571154</v>
      </c>
      <c r="L1636" s="455">
        <f t="shared" ca="1" si="132"/>
        <v>362265151.5403648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362265151.5403648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1509438.1314181867</v>
      </c>
      <c r="L1637" s="455">
        <f t="shared" ca="1" si="132"/>
        <v>363774589.67178297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363774589.67178297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1515727.4569657624</v>
      </c>
      <c r="L1638" s="455">
        <f t="shared" ca="1" si="132"/>
        <v>365290317.12874871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365290317.12874871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1522042.988036453</v>
      </c>
      <c r="L1639" s="455">
        <f t="shared" ca="1" si="132"/>
        <v>366812360.11678517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366812360.11678517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1528384.8338199381</v>
      </c>
      <c r="L1640" s="455">
        <f t="shared" ca="1" si="132"/>
        <v>368340744.95060509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368340744.95060509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1534753.1039608545</v>
      </c>
      <c r="L1641" s="455">
        <f t="shared" ca="1" si="132"/>
        <v>369875498.05456597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369875498.05456597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1541147.9085606914</v>
      </c>
      <c r="L1642" s="455">
        <f t="shared" ca="1" si="132"/>
        <v>371416645.96312666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371416645.96312666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1547569.3581796945</v>
      </c>
      <c r="L1643" s="455">
        <f t="shared" ca="1" si="132"/>
        <v>372964215.32130635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372964215.32130635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1554017.5638387764</v>
      </c>
      <c r="L1644" s="455">
        <f t="shared" ca="1" si="132"/>
        <v>374518232.88514513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374518232.88514513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1560492.637021438</v>
      </c>
      <c r="L1645" s="455">
        <f t="shared" ca="1" si="132"/>
        <v>376078725.52216655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376078725.52216655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1566994.6896756939</v>
      </c>
      <c r="L1646" s="455">
        <f t="shared" ca="1" si="132"/>
        <v>377645720.21184224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377645720.21184224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1573523.8342160094</v>
      </c>
      <c r="L1647" s="455">
        <f t="shared" ca="1" si="132"/>
        <v>379219244.04605824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379219244.04605824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1580080.1835252426</v>
      </c>
      <c r="L1648" s="455">
        <f t="shared" ca="1" si="132"/>
        <v>380799324.2295835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380799324.2295835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1586663.8509565978</v>
      </c>
      <c r="L1649" s="455">
        <f t="shared" ca="1" si="132"/>
        <v>382385988.08054012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382385988.08054012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1593274.9503355839</v>
      </c>
      <c r="L1650" s="455">
        <f t="shared" ca="1" si="132"/>
        <v>383979263.03087568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383979263.03087568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1599913.5959619819</v>
      </c>
      <c r="L1651" s="455">
        <f t="shared" ca="1" si="132"/>
        <v>385579176.62683767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385579176.62683767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1606579.9026118235</v>
      </c>
      <c r="L1652" s="455">
        <f t="shared" ca="1" si="132"/>
        <v>387185756.52944952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387185756.52944952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1613273.985539373</v>
      </c>
      <c r="L1653" s="455">
        <f t="shared" ca="1" si="132"/>
        <v>388799030.5149889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388799030.5149889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1619995.9604791205</v>
      </c>
      <c r="L1654" s="455">
        <f t="shared" ca="1" si="132"/>
        <v>390419026.47546804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390419026.47546804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1626745.9436477835</v>
      </c>
      <c r="L1655" s="455">
        <f t="shared" ca="1" si="132"/>
        <v>392045772.41911584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392045772.41911584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1633524.051746316</v>
      </c>
      <c r="L1656" s="455">
        <f t="shared" ca="1" si="132"/>
        <v>393679296.47086215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393679296.47086215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1640330.4019619257</v>
      </c>
      <c r="L1657" s="455">
        <f t="shared" ca="1" si="132"/>
        <v>395319626.87282407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395319626.87282407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1647165.1119701003</v>
      </c>
      <c r="L1658" s="455">
        <f t="shared" ca="1" si="132"/>
        <v>396966791.9847942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396966791.9847942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1654028.2999366424</v>
      </c>
      <c r="L1659" s="455">
        <f t="shared" ca="1" si="132"/>
        <v>398620820.28473085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398620820.28473085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1660920.0845197118</v>
      </c>
      <c r="L1660" s="455">
        <f t="shared" ca="1" si="132"/>
        <v>400281740.36925054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400281740.36925054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1667840.5848718772</v>
      </c>
      <c r="L1661" s="455">
        <f t="shared" ca="1" si="132"/>
        <v>401949580.95412242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401949580.95412242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1674789.9206421766</v>
      </c>
      <c r="L1662" s="455">
        <f t="shared" ca="1" si="132"/>
        <v>403624370.87476462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403624370.87476462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1681768.2119781859</v>
      </c>
      <c r="L1663" s="455">
        <f t="shared" ca="1" si="132"/>
        <v>405306139.08674282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405306139.08674282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1688775.579528095</v>
      </c>
      <c r="L1664" s="455">
        <f t="shared" ca="1" si="132"/>
        <v>406994914.66627091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406994914.66627091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1695812.1444427955</v>
      </c>
      <c r="L1665" s="455">
        <f t="shared" ca="1" si="132"/>
        <v>408690726.81071371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408690726.81071371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1702878.0283779737</v>
      </c>
      <c r="L1666" s="455">
        <f t="shared" ca="1" si="132"/>
        <v>410393604.83909166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410393604.83909166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1709973.3534962153</v>
      </c>
      <c r="L1667" s="455">
        <f t="shared" ca="1" si="132"/>
        <v>412103578.19258785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412103578.19258785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1717098.2424691161</v>
      </c>
      <c r="L1668" s="455">
        <f t="shared" ca="1" si="132"/>
        <v>413820676.43505698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413820676.43505698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1724252.8184794041</v>
      </c>
      <c r="L1669" s="455">
        <f t="shared" ca="1" si="132"/>
        <v>415544929.2535364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415544929.2535364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1731437.2052230684</v>
      </c>
      <c r="L1670" s="455">
        <f t="shared" ca="1" si="132"/>
        <v>417276366.45875949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417276366.45875949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1738651.5269114978</v>
      </c>
      <c r="L1671" s="455">
        <f t="shared" ca="1" si="132"/>
        <v>419015017.98567098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419015017.98567098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1745895.9082736291</v>
      </c>
      <c r="L1672" s="455">
        <f t="shared" ca="1" si="132"/>
        <v>420760913.89394462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420760913.89394462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1753170.4745581029</v>
      </c>
      <c r="L1673" s="455">
        <f t="shared" ca="1" si="132"/>
        <v>422514084.36850274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422514084.36850274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1760475.3515354281</v>
      </c>
      <c r="L1674" s="455">
        <f t="shared" ca="1" si="132"/>
        <v>424274559.72003818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424274559.72003818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1767810.6655001591</v>
      </c>
      <c r="L1675" s="455">
        <f t="shared" ca="1" si="132"/>
        <v>426042370.38553834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426042370.38553834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1775176.5432730766</v>
      </c>
      <c r="L1676" s="455">
        <f t="shared" ca="1" si="132"/>
        <v>427817546.92881143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427817546.92881143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1782573.1122033808</v>
      </c>
      <c r="L1677" s="455">
        <f t="shared" ca="1" si="132"/>
        <v>429600120.04101479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429600120.04101479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1790000.5001708947</v>
      </c>
      <c r="L1678" s="455">
        <f t="shared" ca="1" si="132"/>
        <v>431390120.54118568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431390120.54118568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1797458.8355882738</v>
      </c>
      <c r="L1679" s="455">
        <f t="shared" ca="1" si="132"/>
        <v>433187579.37677395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433187579.37677395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1804948.2474032245</v>
      </c>
      <c r="L1680" s="455">
        <f t="shared" ca="1" si="132"/>
        <v>434992527.62417716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434992527.62417716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1812468.8651007384</v>
      </c>
      <c r="L1681" s="455">
        <f t="shared" ca="1" si="132"/>
        <v>436804996.4892779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436804996.4892779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1820020.8187053245</v>
      </c>
      <c r="L1682" s="455">
        <f t="shared" ca="1" si="132"/>
        <v>438625017.30798322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438625017.30798322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1827604.2387832631</v>
      </c>
      <c r="L1683" s="455">
        <f t="shared" ca="1" si="132"/>
        <v>440452621.54676646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440452621.54676646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1835219.2564448602</v>
      </c>
      <c r="L1684" s="455">
        <f t="shared" ca="1" si="132"/>
        <v>442287840.80321133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442287840.80321133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1842866.0033467142</v>
      </c>
      <c r="L1685" s="455">
        <f t="shared" ca="1" si="132"/>
        <v>444130706.80655807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444130706.80655807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1850544.611693992</v>
      </c>
      <c r="L1686" s="455">
        <f t="shared" ca="1" si="132"/>
        <v>445981251.41825205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445981251.41825205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1858255.214242717</v>
      </c>
      <c r="L1687" s="455">
        <f t="shared" ca="1" si="132"/>
        <v>447839506.63249475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447839506.63249475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1865997.9443020611</v>
      </c>
      <c r="L1688" s="455">
        <f t="shared" ca="1" si="132"/>
        <v>449705504.57679683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449705504.57679683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1873772.9357366536</v>
      </c>
      <c r="L1689" s="455">
        <f t="shared" ca="1" si="132"/>
        <v>451579277.51253349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451579277.51253349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1881580.3229688893</v>
      </c>
      <c r="L1690" s="455">
        <f t="shared" ca="1" si="132"/>
        <v>453460857.83550239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453460857.83550239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1889420.2409812601</v>
      </c>
      <c r="L1691" s="455">
        <f t="shared" ca="1" si="132"/>
        <v>455350278.07648367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455350278.07648367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1897292.825318682</v>
      </c>
      <c r="L1692" s="455">
        <f t="shared" ca="1" si="132"/>
        <v>457247570.90180236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457247570.90180236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1905198.2120908431</v>
      </c>
      <c r="L1693" s="455">
        <f t="shared" ca="1" si="132"/>
        <v>459152769.11389321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459152769.11389321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1913136.5379745548</v>
      </c>
      <c r="L1694" s="455">
        <f t="shared" ca="1" si="132"/>
        <v>461065905.65186775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461065905.65186775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1921107.9402161157</v>
      </c>
      <c r="L1695" s="455">
        <f t="shared" ca="1" si="132"/>
        <v>462987013.59208387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462987013.59208387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1929112.5566336827</v>
      </c>
      <c r="L1696" s="455">
        <f t="shared" ca="1" si="132"/>
        <v>464916126.14871758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464916126.14871758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1937150.5256196565</v>
      </c>
      <c r="L1697" s="455">
        <f t="shared" ca="1" si="132"/>
        <v>466853276.67433727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466853276.67433727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1945221.9861430719</v>
      </c>
      <c r="L1698" s="455">
        <f t="shared" ca="1" si="132"/>
        <v>468798498.66048032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468798498.66048032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1953327.0777520011</v>
      </c>
      <c r="L1699" s="455">
        <f t="shared" ca="1" si="132"/>
        <v>470751825.73823231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470751825.73823231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1961465.940575968</v>
      </c>
      <c r="L1700" s="455">
        <f t="shared" ca="1" si="132"/>
        <v>472713291.67880827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472713291.67880827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1969638.7153283674</v>
      </c>
      <c r="L1701" s="455">
        <f t="shared" ca="1" si="132"/>
        <v>474682930.39413667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474682930.39413667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1977845.543308903</v>
      </c>
      <c r="L1702" s="455">
        <f t="shared" ca="1" si="132"/>
        <v>476660775.93744558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476660775.93744558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1986086.5664060232</v>
      </c>
      <c r="L1703" s="455">
        <f t="shared" ca="1" si="132"/>
        <v>478646862.50385159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478646862.50385159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1994361.9270993816</v>
      </c>
      <c r="L1704" s="455">
        <f t="shared" ca="1" si="132"/>
        <v>480641224.430951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480641224.430951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2002671.7684622956</v>
      </c>
      <c r="L1705" s="455">
        <f t="shared" ca="1" si="132"/>
        <v>482643896.1994133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482643896.1994133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2011016.2341642221</v>
      </c>
      <c r="L1706" s="455">
        <f t="shared" ca="1" si="132"/>
        <v>484654912.43357754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484654912.43357754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2019395.4684732398</v>
      </c>
      <c r="L1707" s="455">
        <f t="shared" ca="1" si="132"/>
        <v>486674307.90205079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486674307.90205079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2027809.6162585451</v>
      </c>
      <c r="L1708" s="455">
        <f t="shared" ca="1" si="132"/>
        <v>488702117.51830935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488702117.51830935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2036258.8229929556</v>
      </c>
      <c r="L1709" s="455">
        <f t="shared" ca="1" si="132"/>
        <v>490738376.34130234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490738376.34130234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2044743.2347554266</v>
      </c>
      <c r="L1710" s="455">
        <f t="shared" ca="1" si="132"/>
        <v>492783119.57605779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492783119.57605779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2053262.9982335742</v>
      </c>
      <c r="L1711" s="455">
        <f t="shared" ca="1" si="132"/>
        <v>494836382.57429135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494836382.57429135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2061818.2607262139</v>
      </c>
      <c r="L1712" s="455">
        <f t="shared" ca="1" si="132"/>
        <v>496898200.83501756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496898200.83501756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2070409.1701459067</v>
      </c>
      <c r="L1713" s="455">
        <f t="shared" ca="1" si="132"/>
        <v>498968610.00516349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498968610.00516349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2079035.8750215145</v>
      </c>
      <c r="L1714" s="455">
        <f t="shared" ca="1" si="132"/>
        <v>501047645.88018501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501047645.88018501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2087698.5245007707</v>
      </c>
      <c r="L1715" s="455">
        <f t="shared" ca="1" si="132"/>
        <v>503135344.4046858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503135344.4046858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2096397.2683528578</v>
      </c>
      <c r="L1716" s="455">
        <f t="shared" ca="1" si="132"/>
        <v>505231741.67303866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505231741.67303866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2105132.2569709942</v>
      </c>
      <c r="L1717" s="455">
        <f t="shared" ca="1" si="132"/>
        <v>507336873.93000966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507336873.93000966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2113903.6413750406</v>
      </c>
      <c r="L1718" s="455">
        <f t="shared" ca="1" si="132"/>
        <v>509450777.57138473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509450777.57138473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2122711.5732141035</v>
      </c>
      <c r="L1719" s="455">
        <f t="shared" ca="1" si="132"/>
        <v>511573489.14459884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511573489.14459884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2131556.204769162</v>
      </c>
      <c r="L1720" s="455">
        <f t="shared" ca="1" si="132"/>
        <v>513705045.34936798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513705045.34936798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2140437.6889557</v>
      </c>
      <c r="L1721" s="455">
        <f t="shared" ca="1" si="132"/>
        <v>515845483.0383237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515845483.0383237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2149356.1793263489</v>
      </c>
      <c r="L1722" s="455">
        <f t="shared" ca="1" si="132"/>
        <v>517994839.21765006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517994839.21765006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2158311.830073542</v>
      </c>
      <c r="L1723" s="455">
        <f t="shared" ca="1" si="132"/>
        <v>520153151.04772359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520153151.04772359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2167304.7960321815</v>
      </c>
      <c r="L1724" s="455">
        <f t="shared" ca="1" si="132"/>
        <v>522320455.84375578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522320455.84375578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2176335.2326823156</v>
      </c>
      <c r="L1725" s="455">
        <f t="shared" ca="1" si="132"/>
        <v>524496791.07643807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524496791.07643807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2185403.2961518252</v>
      </c>
      <c r="L1726" s="455">
        <f t="shared" ca="1" si="132"/>
        <v>526682194.37258989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526682194.37258989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2194509.1432191245</v>
      </c>
      <c r="L1727" s="455">
        <f t="shared" ca="1" si="132"/>
        <v>528876703.515809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528876703.515809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2203652.931315871</v>
      </c>
      <c r="L1728" s="455">
        <f t="shared" ca="1" si="132"/>
        <v>531080356.4471249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531080356.4471249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2212834.8185296874</v>
      </c>
      <c r="L1729" s="455">
        <f t="shared" ca="1" si="132"/>
        <v>533293191.26565456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533293191.26565456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2222054.963606894</v>
      </c>
      <c r="L1730" s="455">
        <f t="shared" ca="1" si="132"/>
        <v>535515246.22926146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535515246.22926146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2231313.5259552556</v>
      </c>
      <c r="L1731" s="455">
        <f t="shared" ca="1" si="132"/>
        <v>537746559.75521672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537746559.75521672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2240610.6656467365</v>
      </c>
      <c r="L1732" s="455">
        <f t="shared" ca="1" si="132"/>
        <v>539987170.42086351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539987170.42086351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2249946.5434202645</v>
      </c>
      <c r="L1733" s="455">
        <f t="shared" ca="1" si="132"/>
        <v>542237116.96428382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542237116.96428382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2259321.3206845159</v>
      </c>
      <c r="L1734" s="455">
        <f t="shared" ca="1" si="132"/>
        <v>544496438.28496838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544496438.28496838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2268735.1595207015</v>
      </c>
      <c r="L1735" s="455">
        <f t="shared" ca="1" si="132"/>
        <v>546765173.44448912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546765173.44448912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2278188.2226853715</v>
      </c>
      <c r="L1736" s="455">
        <f t="shared" ca="1" si="132"/>
        <v>549043361.66717446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549043361.66717446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2287680.673613227</v>
      </c>
      <c r="L1737" s="455">
        <f t="shared" ca="1" si="132"/>
        <v>551331042.34078765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551331042.34078765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2297212.6764199487</v>
      </c>
      <c r="L1738" s="455">
        <f t="shared" ca="1" si="132"/>
        <v>553628255.01720762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553628255.01720762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2306784.3959050318</v>
      </c>
      <c r="L1739" s="455">
        <f t="shared" ca="1" si="132"/>
        <v>555935039.41311264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555935039.41311264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2316395.9975546361</v>
      </c>
      <c r="L1740" s="455">
        <f t="shared" ca="1" si="132"/>
        <v>558251435.4106673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558251435.4106673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2326047.6475444469</v>
      </c>
      <c r="L1741" s="455">
        <f t="shared" ca="1" si="132"/>
        <v>560577483.0582118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560577483.0582118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2335739.5127425492</v>
      </c>
      <c r="L1742" s="455">
        <f t="shared" ca="1" si="132"/>
        <v>562913222.57095432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562913222.57095432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2345471.7607123097</v>
      </c>
      <c r="L1743" s="455">
        <f t="shared" ca="1" si="132"/>
        <v>565258694.33166659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565258694.33166659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2355244.5597152775</v>
      </c>
      <c r="L1744" s="455">
        <f t="shared" ca="1" si="132"/>
        <v>567613938.89138186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567613938.89138186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2365058.0787140909</v>
      </c>
      <c r="L1745" s="455">
        <f t="shared" ca="1" si="132"/>
        <v>569978996.97009599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569978996.97009599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2374912.4873754</v>
      </c>
      <c r="L1746" s="455">
        <f t="shared" ca="1" si="132"/>
        <v>572353909.45747137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572353909.45747137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2384807.9560727975</v>
      </c>
      <c r="L1747" s="455">
        <f t="shared" ca="1" si="132"/>
        <v>574738717.41354418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574738717.41354418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2394744.6558897672</v>
      </c>
      <c r="L1748" s="455">
        <f t="shared" ca="1" si="132"/>
        <v>577133462.06943393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577133462.06943393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2404722.7586226412</v>
      </c>
      <c r="L1749" s="455">
        <f t="shared" ca="1" si="132"/>
        <v>579538184.82805657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579538184.82805657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2414742.4367835689</v>
      </c>
      <c r="L1750" s="455">
        <f t="shared" ca="1" si="132"/>
        <v>581952927.26484013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581952927.26484013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2424803.8636035006</v>
      </c>
      <c r="L1751" s="455">
        <f t="shared" ca="1" si="132"/>
        <v>584377731.1284436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584377731.1284436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2434907.2130351816</v>
      </c>
      <c r="L1752" s="455">
        <f t="shared" ca="1" si="132"/>
        <v>586812638.34147882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586812638.34147882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2445052.6597561617</v>
      </c>
      <c r="L1753" s="455">
        <f t="shared" ca="1" si="132"/>
        <v>589257691.00123501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589257691.00123501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2455240.3791718124</v>
      </c>
      <c r="L1754" s="455">
        <f t="shared" ca="1" si="132"/>
        <v>591712931.38040686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591712931.38040686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2465470.547418362</v>
      </c>
      <c r="L1755" s="455">
        <f t="shared" ca="1" si="132"/>
        <v>594178401.92782521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594178401.92782521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2475743.3413659385</v>
      </c>
      <c r="L1756" s="455">
        <f t="shared" ca="1" si="132"/>
        <v>596654145.26919115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596654145.26919115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2486058.93862163</v>
      </c>
      <c r="L1757" s="455">
        <f t="shared" ca="1" si="132"/>
        <v>599140204.20781279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599140204.20781279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2496417.5175325531</v>
      </c>
      <c r="L1758" s="455">
        <f t="shared" ca="1" si="132"/>
        <v>601636621.72534537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601636621.72534537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2506819.257188939</v>
      </c>
      <c r="L1759" s="455">
        <f t="shared" ca="1" si="132"/>
        <v>604143440.98253429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604143440.98253429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2517264.3374272264</v>
      </c>
      <c r="L1760" s="455">
        <f t="shared" ca="1" si="132"/>
        <v>606660705.31996155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606660705.31996155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2527752.9388331729</v>
      </c>
      <c r="L1761" s="455">
        <f t="shared" ca="1" si="132"/>
        <v>609188458.25879467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609188458.25879467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2538285.2427449776</v>
      </c>
      <c r="L1762" s="455">
        <f t="shared" ca="1" si="132"/>
        <v>611726743.50153959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611726743.50153959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2548861.4312564149</v>
      </c>
      <c r="L1763" s="455">
        <f t="shared" ca="1" si="132"/>
        <v>614275604.932796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614275604.932796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2559481.6872199834</v>
      </c>
      <c r="L1764" s="455">
        <f t="shared" ca="1" si="132"/>
        <v>616835086.62001598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616835086.62001598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2570146.1942500668</v>
      </c>
      <c r="L1765" s="455">
        <f t="shared" ca="1" si="132"/>
        <v>619405232.81426609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619405232.81426609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2580855.1367261088</v>
      </c>
      <c r="L1766" s="455">
        <f t="shared" ca="1" si="132"/>
        <v>621986087.95099223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621986087.95099223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2591608.6997958007</v>
      </c>
      <c r="L1767" s="455">
        <f t="shared" ca="1" si="132"/>
        <v>624577696.65078807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624577696.65078807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2602407.0693782838</v>
      </c>
      <c r="L1768" s="455">
        <f t="shared" ca="1" si="132"/>
        <v>627180103.72016633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627180103.72016633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2613250.4321673596</v>
      </c>
      <c r="L1769" s="455">
        <f t="shared" ca="1" si="132"/>
        <v>629793354.15233374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629793354.15233374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2624138.9756347239</v>
      </c>
      <c r="L1770" s="455">
        <f t="shared" ca="1" si="132"/>
        <v>632417493.12796843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632417493.12796843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2635072.8880332019</v>
      </c>
      <c r="L1771" s="455">
        <f t="shared" ca="1" si="132"/>
        <v>635052566.01600158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635052566.01600158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2646052.3584000068</v>
      </c>
      <c r="L1772" s="455">
        <f t="shared" ca="1" si="132"/>
        <v>637698618.37440157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637698618.37440157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2657077.5765600065</v>
      </c>
      <c r="L1773" s="455">
        <f t="shared" ca="1" si="132"/>
        <v>640355695.95096159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640355695.95096159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2668148.7331290068</v>
      </c>
      <c r="L1774" s="455">
        <f t="shared" ca="1" si="132"/>
        <v>643023844.68409061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643023844.68409061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2679266.0195170441</v>
      </c>
      <c r="L1775" s="455">
        <f t="shared" ca="1" si="132"/>
        <v>645703110.70360768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645703110.70360768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2690429.6279316987</v>
      </c>
      <c r="L1776" s="455">
        <f t="shared" ca="1" si="132"/>
        <v>648393540.33153939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648393540.33153939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2701639.751381414</v>
      </c>
      <c r="L1777" s="455">
        <f t="shared" ca="1" si="132"/>
        <v>651095180.08292079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651095180.08292079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2712896.5836788365</v>
      </c>
      <c r="L1778" s="455">
        <f t="shared" ca="1" si="132"/>
        <v>653808076.66659963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653808076.66659963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2724200.3194441651</v>
      </c>
      <c r="L1779" s="455">
        <f t="shared" ca="1" si="132"/>
        <v>656532276.98604381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656532276.98604381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2735551.1541085159</v>
      </c>
      <c r="L1780" s="455">
        <f t="shared" ca="1" si="132"/>
        <v>659267828.14015234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659267828.14015234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2746949.2839173013</v>
      </c>
      <c r="L1781" s="455">
        <f t="shared" ca="1" si="132"/>
        <v>662014777.42406964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662014777.42406964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2758394.9059336237</v>
      </c>
      <c r="L1782" s="455">
        <f t="shared" ca="1" si="132"/>
        <v>664773172.33000326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664773172.33000326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2769888.2180416803</v>
      </c>
      <c r="L1783" s="455">
        <f t="shared" ca="1" si="132"/>
        <v>667543060.54804492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667543060.54804492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2781429.418950187</v>
      </c>
      <c r="L1784" s="455">
        <f t="shared" ca="1" si="132"/>
        <v>670324489.96699512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670324489.96699512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2793018.708195813</v>
      </c>
      <c r="L1785" s="455">
        <f t="shared" ca="1" si="132"/>
        <v>673117508.67519093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673117508.67519093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2804656.2861466287</v>
      </c>
      <c r="L1786" s="455">
        <f t="shared" ca="1" si="132"/>
        <v>675922164.96133757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675922164.96133757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2816342.3540055733</v>
      </c>
      <c r="L1787" s="455">
        <f t="shared" ca="1" si="132"/>
        <v>678738507.31534314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678738507.31534314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2828077.1138139297</v>
      </c>
      <c r="L1788" s="455">
        <f t="shared" ca="1" si="132"/>
        <v>681566584.42915702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681566584.42915702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2839860.7684548208</v>
      </c>
      <c r="L1789" s="455">
        <f t="shared" ca="1" si="132"/>
        <v>684406445.19761181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684406445.19761181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2851693.5216567158</v>
      </c>
      <c r="L1790" s="455">
        <f t="shared" ca="1" si="132"/>
        <v>687258138.71926856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687258138.71926856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2863575.5779969525</v>
      </c>
      <c r="L1791" s="455">
        <f t="shared" ca="1" si="132"/>
        <v>690121714.29726553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690121714.29726553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2875507.142905273</v>
      </c>
      <c r="L1792" s="455">
        <f t="shared" ca="1" si="132"/>
        <v>692997221.44017076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692997221.44017076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2887488.4226673781</v>
      </c>
      <c r="L1793" s="455">
        <f t="shared" ref="L1793:L2047" ca="1" si="137">I1793-J1793+K1793</f>
        <v>695884709.86283815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695884709.86283815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2899519.624428492</v>
      </c>
      <c r="L1794" s="455">
        <f t="shared" ca="1" si="137"/>
        <v>698784229.48726666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698784229.48726666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2911600.9561969442</v>
      </c>
      <c r="L1795" s="455">
        <f t="shared" ca="1" si="137"/>
        <v>701695830.44346356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701695830.44346356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2923732.6268477649</v>
      </c>
      <c r="L1796" s="455">
        <f t="shared" ca="1" si="137"/>
        <v>704619563.07031131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704619563.07031131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2935914.846126297</v>
      </c>
      <c r="L1797" s="455">
        <f t="shared" ca="1" si="137"/>
        <v>707555477.91643763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707555477.91643763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2948147.8246518234</v>
      </c>
      <c r="L1798" s="455">
        <f t="shared" ca="1" si="137"/>
        <v>710503625.74108946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710503625.74108946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2960431.7739212061</v>
      </c>
      <c r="L1799" s="455">
        <f t="shared" ca="1" si="137"/>
        <v>713464057.51501071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713464057.51501071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2972766.9063125448</v>
      </c>
      <c r="L1800" s="455">
        <f t="shared" ca="1" si="137"/>
        <v>716436824.4213233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716436824.4213233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2985153.4350888468</v>
      </c>
      <c r="L1801" s="455">
        <f t="shared" ca="1" si="137"/>
        <v>719421977.85641217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719421977.85641217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2997591.5744017172</v>
      </c>
      <c r="L1802" s="455">
        <f t="shared" ca="1" si="137"/>
        <v>722419569.43081391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722419569.43081391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3010081.5392950578</v>
      </c>
      <c r="L1803" s="455">
        <f t="shared" ca="1" si="137"/>
        <v>725429650.97010899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725429650.97010899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3022623.5457087876</v>
      </c>
      <c r="L1804" s="455">
        <f t="shared" ca="1" si="137"/>
        <v>728452274.51581776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728452274.51581776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3035217.8104825742</v>
      </c>
      <c r="L1805" s="455">
        <f t="shared" ca="1" si="137"/>
        <v>731487492.32630038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731487492.32630038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3047864.551359585</v>
      </c>
      <c r="L1806" s="455">
        <f t="shared" ca="1" si="137"/>
        <v>734535356.87765992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734535356.87765992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3060563.9869902497</v>
      </c>
      <c r="L1807" s="455">
        <f t="shared" ca="1" si="137"/>
        <v>737595920.86465013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737595920.86465013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3073316.3369360422</v>
      </c>
      <c r="L1808" s="455">
        <f t="shared" ca="1" si="137"/>
        <v>740669237.20158613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740669237.20158613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3086121.8216732754</v>
      </c>
      <c r="L1809" s="455">
        <f t="shared" ca="1" si="137"/>
        <v>743755359.0232594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743755359.0232594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3098980.662596914</v>
      </c>
      <c r="L1810" s="455">
        <f t="shared" ca="1" si="137"/>
        <v>746854339.68585634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746854339.68585634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3111893.0820244015</v>
      </c>
      <c r="L1811" s="455">
        <f t="shared" ca="1" si="137"/>
        <v>749966232.7678808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749966232.7678808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3124859.3031995031</v>
      </c>
      <c r="L1812" s="455">
        <f t="shared" ca="1" si="137"/>
        <v>753091092.07108033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753091092.07108033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3137879.5502961678</v>
      </c>
      <c r="L1813" s="455">
        <f t="shared" ca="1" si="137"/>
        <v>756228971.62137651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756228971.62137651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3150954.0484224022</v>
      </c>
      <c r="L1814" s="455">
        <f t="shared" ca="1" si="137"/>
        <v>759379925.66979897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759379925.66979897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3164083.0236241622</v>
      </c>
      <c r="L1815" s="455">
        <f t="shared" ca="1" si="137"/>
        <v>762544008.69342315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762544008.69342315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3177266.7028892632</v>
      </c>
      <c r="L1816" s="455">
        <f t="shared" ca="1" si="137"/>
        <v>765721275.39631236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765721275.39631236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3190505.3141513015</v>
      </c>
      <c r="L1817" s="455">
        <f t="shared" ca="1" si="137"/>
        <v>768911780.71046364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768911780.71046364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3203799.0862935986</v>
      </c>
      <c r="L1818" s="455">
        <f t="shared" ca="1" si="137"/>
        <v>772115579.79675722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772115579.79675722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3217148.2491531549</v>
      </c>
      <c r="L1819" s="455">
        <f t="shared" ca="1" si="137"/>
        <v>775332728.04591036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775332728.04591036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3230553.0335246264</v>
      </c>
      <c r="L1820" s="455">
        <f t="shared" ca="1" si="137"/>
        <v>778563281.07943499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778563281.07943499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3244013.6711643124</v>
      </c>
      <c r="L1821" s="455">
        <f t="shared" ca="1" si="137"/>
        <v>781807294.75059927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781807294.75059927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3257530.3947941638</v>
      </c>
      <c r="L1822" s="455">
        <f t="shared" ca="1" si="137"/>
        <v>785064825.14539337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785064825.14539337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3271103.4381058058</v>
      </c>
      <c r="L1823" s="455">
        <f t="shared" ca="1" si="137"/>
        <v>788335928.58349919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788335928.58349919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3284733.0357645801</v>
      </c>
      <c r="L1824" s="455">
        <f t="shared" ca="1" si="137"/>
        <v>791620661.61926377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791620661.61926377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3298419.4234135989</v>
      </c>
      <c r="L1825" s="455">
        <f t="shared" ca="1" si="137"/>
        <v>794919081.0426774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794919081.0426774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3312162.8376778224</v>
      </c>
      <c r="L1826" s="455">
        <f t="shared" ca="1" si="137"/>
        <v>798231243.88035524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798231243.88035524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3325963.5161681469</v>
      </c>
      <c r="L1827" s="455">
        <f t="shared" ca="1" si="137"/>
        <v>801557207.39652336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801557207.39652336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3339821.697485514</v>
      </c>
      <c r="L1828" s="455">
        <f t="shared" ca="1" si="137"/>
        <v>804897029.09400892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804897029.09400892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3353737.6212250371</v>
      </c>
      <c r="L1829" s="455">
        <f t="shared" ca="1" si="137"/>
        <v>808250766.71523392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808250766.71523392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3367711.5279801413</v>
      </c>
      <c r="L1830" s="455">
        <f t="shared" ca="1" si="137"/>
        <v>811618478.24321401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811618478.24321401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3381743.6593467249</v>
      </c>
      <c r="L1831" s="455">
        <f t="shared" ca="1" si="137"/>
        <v>815000221.90256071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815000221.90256071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3395834.2579273363</v>
      </c>
      <c r="L1832" s="455">
        <f t="shared" ca="1" si="137"/>
        <v>818396056.16048801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818396056.16048801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3409983.5673353667</v>
      </c>
      <c r="L1833" s="455">
        <f t="shared" ca="1" si="137"/>
        <v>821806039.72782338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821806039.72782338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3424191.8321992639</v>
      </c>
      <c r="L1834" s="455">
        <f t="shared" ca="1" si="137"/>
        <v>825230231.56002259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825230231.56002259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3438459.2981667607</v>
      </c>
      <c r="L1835" s="455">
        <f t="shared" ca="1" si="137"/>
        <v>828668690.85818934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828668690.85818934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3452786.2119091223</v>
      </c>
      <c r="L1836" s="455">
        <f t="shared" ca="1" si="137"/>
        <v>832121477.07009852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832121477.07009852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3467172.8211254105</v>
      </c>
      <c r="L1837" s="455">
        <f t="shared" ca="1" si="137"/>
        <v>835588649.89122391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835588649.89122391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3481619.3745467663</v>
      </c>
      <c r="L1838" s="455">
        <f t="shared" ca="1" si="137"/>
        <v>839070269.26577067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839070269.26577067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3496126.121940711</v>
      </c>
      <c r="L1839" s="455">
        <f t="shared" ca="1" si="137"/>
        <v>842566395.38771141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842566395.38771141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3510693.3141154642</v>
      </c>
      <c r="L1840" s="455">
        <f t="shared" ca="1" si="137"/>
        <v>846077088.70182681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846077088.70182681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3525321.2029242781</v>
      </c>
      <c r="L1841" s="455">
        <f t="shared" ca="1" si="137"/>
        <v>849602409.90475106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849602409.90475106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3540010.041269796</v>
      </c>
      <c r="L1842" s="455">
        <f t="shared" ca="1" si="137"/>
        <v>853142419.94602084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853142419.94602084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3554760.08310842</v>
      </c>
      <c r="L1843" s="455">
        <f t="shared" ca="1" si="137"/>
        <v>856697180.02912927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856697180.02912927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3569571.5834547053</v>
      </c>
      <c r="L1844" s="455">
        <f t="shared" ca="1" si="137"/>
        <v>860266751.61258399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860266751.61258399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3584444.7983857668</v>
      </c>
      <c r="L1845" s="455">
        <f t="shared" ca="1" si="137"/>
        <v>863851196.41096973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863851196.41096973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3599379.9850457073</v>
      </c>
      <c r="L1846" s="455">
        <f t="shared" ca="1" si="137"/>
        <v>867450576.39601541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867450576.39601541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3614377.4016500642</v>
      </c>
      <c r="L1847" s="455">
        <f t="shared" ca="1" si="137"/>
        <v>871064953.79766548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871064953.79766548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3629437.3074902734</v>
      </c>
      <c r="L1848" s="455">
        <f t="shared" ca="1" si="137"/>
        <v>874694391.10515571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874694391.10515571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3644559.9629381485</v>
      </c>
      <c r="L1849" s="455">
        <f t="shared" ca="1" si="137"/>
        <v>878338951.0680939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878338951.0680939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3659745.629450391</v>
      </c>
      <c r="L1850" s="455">
        <f t="shared" ca="1" si="137"/>
        <v>881998696.69754434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881998696.69754434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3674994.5695731011</v>
      </c>
      <c r="L1851" s="455">
        <f t="shared" ca="1" si="137"/>
        <v>885673691.26711738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885673691.26711738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3690307.0469463225</v>
      </c>
      <c r="L1852" s="455">
        <f t="shared" ca="1" si="137"/>
        <v>889363998.31406367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889363998.31406367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3705683.3263085987</v>
      </c>
      <c r="L1853" s="455">
        <f t="shared" ca="1" si="137"/>
        <v>893069681.64037228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893069681.64037228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3721123.6735015512</v>
      </c>
      <c r="L1854" s="455">
        <f t="shared" ca="1" si="137"/>
        <v>896790805.31387377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896790805.31387377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3736628.3554744739</v>
      </c>
      <c r="L1855" s="455">
        <f t="shared" ca="1" si="137"/>
        <v>900527433.66934824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900527433.66934824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3752197.6402889509</v>
      </c>
      <c r="L1856" s="455">
        <f t="shared" ca="1" si="137"/>
        <v>904279631.30963719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904279631.30963719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3767831.7971234885</v>
      </c>
      <c r="L1857" s="455">
        <f t="shared" ca="1" si="137"/>
        <v>908047463.10676062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908047463.10676062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3783531.0962781692</v>
      </c>
      <c r="L1858" s="455">
        <f t="shared" ca="1" si="137"/>
        <v>911830994.20303881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911830994.20303881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3799295.8091793284</v>
      </c>
      <c r="L1859" s="455">
        <f t="shared" ca="1" si="137"/>
        <v>915630290.01221812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915630290.01221812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3815126.2083842419</v>
      </c>
      <c r="L1860" s="455">
        <f t="shared" ca="1" si="137"/>
        <v>919445416.22060239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919445416.22060239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3831022.5675858431</v>
      </c>
      <c r="L1861" s="455">
        <f t="shared" ca="1" si="137"/>
        <v>923276438.78818822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923276438.78818822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3846985.1616174509</v>
      </c>
      <c r="L1862" s="455">
        <f t="shared" ca="1" si="137"/>
        <v>927123423.94980562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927123423.94980562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3863014.2664575237</v>
      </c>
      <c r="L1863" s="455">
        <f t="shared" ca="1" si="137"/>
        <v>930986438.21626318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930986438.21626318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3879110.1592344297</v>
      </c>
      <c r="L1864" s="455">
        <f t="shared" ca="1" si="137"/>
        <v>934865548.37549758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934865548.37549758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3895273.1182312397</v>
      </c>
      <c r="L1865" s="455">
        <f t="shared" ca="1" si="137"/>
        <v>938760821.49372888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938760821.49372888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3911503.422890537</v>
      </c>
      <c r="L1866" s="455">
        <f t="shared" ca="1" si="137"/>
        <v>942672324.91661942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942672324.91661942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3927801.3538192469</v>
      </c>
      <c r="L1867" s="455">
        <f t="shared" ca="1" si="137"/>
        <v>946600126.27043867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946600126.27043867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3944167.192793495</v>
      </c>
      <c r="L1868" s="455">
        <f t="shared" ca="1" si="137"/>
        <v>950544293.46323216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950544293.46323216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3960601.2227634671</v>
      </c>
      <c r="L1869" s="455">
        <f t="shared" ca="1" si="137"/>
        <v>954504894.68599558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954504894.68599558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3977103.7278583143</v>
      </c>
      <c r="L1870" s="455">
        <f t="shared" ca="1" si="137"/>
        <v>958481998.41385388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958481998.41385388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3993674.9933910579</v>
      </c>
      <c r="L1871" s="455">
        <f t="shared" ca="1" si="137"/>
        <v>962475673.40724492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962475673.40724492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4010315.3058635201</v>
      </c>
      <c r="L1872" s="455">
        <f t="shared" ca="1" si="137"/>
        <v>966485988.71310842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966485988.71310842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4027024.9529712857</v>
      </c>
      <c r="L1873" s="455">
        <f t="shared" ca="1" si="137"/>
        <v>970513013.66607976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970513013.66607976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4043804.2236086656</v>
      </c>
      <c r="L1874" s="455">
        <f t="shared" ca="1" si="137"/>
        <v>974556817.88968837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974556817.88968837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4060653.4078737013</v>
      </c>
      <c r="L1875" s="455">
        <f t="shared" ca="1" si="137"/>
        <v>978617471.29756212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978617471.29756212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4077572.7970731757</v>
      </c>
      <c r="L1876" s="455">
        <f t="shared" ca="1" si="137"/>
        <v>982695044.09463525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982695044.09463525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4094562.6837276467</v>
      </c>
      <c r="L1877" s="455">
        <f t="shared" ca="1" si="137"/>
        <v>986789606.77836287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986789606.77836287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4111623.3615765115</v>
      </c>
      <c r="L1878" s="455">
        <f t="shared" ca="1" si="137"/>
        <v>990901230.13993943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990901230.13993943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4128755.1255830806</v>
      </c>
      <c r="L1879" s="455">
        <f t="shared" ca="1" si="137"/>
        <v>995029985.26552248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995029985.26552248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4145958.2719396767</v>
      </c>
      <c r="L1880" s="455">
        <f t="shared" ca="1" si="137"/>
        <v>999175943.53746212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999175943.53746212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4163233.0980727589</v>
      </c>
      <c r="L1881" s="455">
        <f t="shared" ca="1" si="137"/>
        <v>1003339176.6355349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1003339176.6355349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4180579.9026480624</v>
      </c>
      <c r="L1882" s="455">
        <f t="shared" ca="1" si="137"/>
        <v>1007519756.538183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1007519756.538183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4197998.9855757626</v>
      </c>
      <c r="L1883" s="455">
        <f t="shared" ca="1" si="137"/>
        <v>1011717755.5237588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1011717755.5237588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4215490.6480156621</v>
      </c>
      <c r="L1884" s="455">
        <f t="shared" ca="1" si="137"/>
        <v>1015933246.1717744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1015933246.1717744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4233055.1923823934</v>
      </c>
      <c r="L1885" s="455">
        <f t="shared" ca="1" si="137"/>
        <v>1020166301.3641567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1020166301.3641567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4250692.9223506534</v>
      </c>
      <c r="L1886" s="455">
        <f t="shared" ca="1" si="137"/>
        <v>1024416994.2865074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1024416994.2865074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4268404.1428604471</v>
      </c>
      <c r="L1887" s="455">
        <f t="shared" ca="1" si="137"/>
        <v>1028685398.4293678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1028685398.4293678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4286189.1601223666</v>
      </c>
      <c r="L1888" s="455">
        <f t="shared" ca="1" si="137"/>
        <v>1032971587.5894902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1032971587.5894902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4304048.2816228755</v>
      </c>
      <c r="L1889" s="455">
        <f t="shared" ca="1" si="137"/>
        <v>1037275635.8711131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1037275635.8711131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4321981.8161296379</v>
      </c>
      <c r="L1890" s="455">
        <f t="shared" ca="1" si="137"/>
        <v>1041597617.6872427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1041597617.6872427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4339990.0736968452</v>
      </c>
      <c r="L1891" s="455">
        <f t="shared" ca="1" si="137"/>
        <v>1045937607.7609396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1045937607.7609396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4358073.3656705813</v>
      </c>
      <c r="L1892" s="455">
        <f t="shared" ca="1" si="137"/>
        <v>1050295681.1266102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1050295681.1266102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4376232.0046942085</v>
      </c>
      <c r="L1893" s="455">
        <f t="shared" ca="1" si="137"/>
        <v>1054671913.1313044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1054671913.1313044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4394466.304713768</v>
      </c>
      <c r="L1894" s="455">
        <f t="shared" ca="1" si="137"/>
        <v>1059066379.4360181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1059066379.4360181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4412776.5809834078</v>
      </c>
      <c r="L1895" s="455">
        <f t="shared" ca="1" si="137"/>
        <v>1063479156.0170015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1063479156.0170015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4431163.1500708396</v>
      </c>
      <c r="L1896" s="455">
        <f t="shared" ca="1" si="137"/>
        <v>1067910319.1670723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1067910319.1670723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4449626.3298628014</v>
      </c>
      <c r="L1897" s="455">
        <f t="shared" ca="1" si="137"/>
        <v>1072359945.4969351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1072359945.4969351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4468166.4395705629</v>
      </c>
      <c r="L1898" s="455">
        <f t="shared" ca="1" si="137"/>
        <v>1076828111.9365058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1076828111.9365058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4486783.7997354409</v>
      </c>
      <c r="L1899" s="455">
        <f t="shared" ca="1" si="137"/>
        <v>1081314895.7362413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1081314895.7362413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4505478.7322343392</v>
      </c>
      <c r="L1900" s="455">
        <f t="shared" ca="1" si="137"/>
        <v>1085820374.4684756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1085820374.4684756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4524251.5602853149</v>
      </c>
      <c r="L1901" s="455">
        <f t="shared" ca="1" si="137"/>
        <v>1090344626.0287609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1090344626.0287609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4543102.6084531704</v>
      </c>
      <c r="L1902" s="455">
        <f t="shared" ca="1" si="137"/>
        <v>1094887728.6372142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1094887728.6372142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4562032.2026550593</v>
      </c>
      <c r="L1903" s="455">
        <f t="shared" ca="1" si="137"/>
        <v>1099449760.8398693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1099449760.8398693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4581040.6701661218</v>
      </c>
      <c r="L1904" s="455">
        <f t="shared" ca="1" si="137"/>
        <v>1104030801.5100353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1104030801.5100353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4600128.3396251472</v>
      </c>
      <c r="L1905" s="455">
        <f t="shared" ca="1" si="137"/>
        <v>1108630929.8496604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1108630929.8496604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4619295.541040252</v>
      </c>
      <c r="L1906" s="455">
        <f t="shared" ca="1" si="137"/>
        <v>1113250225.3907006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1113250225.3907006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4638542.6057945853</v>
      </c>
      <c r="L1907" s="455">
        <f t="shared" ca="1" si="137"/>
        <v>1117888767.9964952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1117888767.9964952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4657869.8666520631</v>
      </c>
      <c r="L1908" s="455">
        <f t="shared" ca="1" si="137"/>
        <v>1122546637.8631473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1122546637.8631473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4677277.6577631133</v>
      </c>
      <c r="L1909" s="455">
        <f t="shared" ca="1" si="137"/>
        <v>1127223915.5209103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1127223915.5209103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4696766.3146704594</v>
      </c>
      <c r="L1910" s="455">
        <f t="shared" ca="1" si="137"/>
        <v>1131920681.8355808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1131920681.8355808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4716336.1743149199</v>
      </c>
      <c r="L1911" s="455">
        <f t="shared" ca="1" si="137"/>
        <v>1136637018.0098958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1136637018.0098958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4735987.5750412326</v>
      </c>
      <c r="L1912" s="455">
        <f t="shared" ca="1" si="137"/>
        <v>1141373005.5849371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1141373005.5849371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4755720.8566039046</v>
      </c>
      <c r="L1913" s="455">
        <f t="shared" ca="1" si="137"/>
        <v>1146128726.441541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1146128726.441541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4775536.3601730876</v>
      </c>
      <c r="L1914" s="455">
        <f t="shared" ca="1" si="137"/>
        <v>1150904262.8017139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1150904262.8017139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4795434.4283404751</v>
      </c>
      <c r="L1915" s="455">
        <f t="shared" ca="1" si="137"/>
        <v>1155699697.2300544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1155699697.2300544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4815415.4051252268</v>
      </c>
      <c r="L1916" s="455">
        <f t="shared" ca="1" si="137"/>
        <v>1160515112.6351795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1160515112.6351795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4835479.635979915</v>
      </c>
      <c r="L1917" s="455">
        <f t="shared" ca="1" si="137"/>
        <v>1165350592.2711594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1165350592.2711594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4855627.467796497</v>
      </c>
      <c r="L1918" s="455">
        <f t="shared" ca="1" si="137"/>
        <v>1170206219.738956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1170206219.738956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4875859.2489123167</v>
      </c>
      <c r="L1919" s="455">
        <f t="shared" ca="1" si="137"/>
        <v>1175082078.9878683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1175082078.9878683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4896175.3291161181</v>
      </c>
      <c r="L1920" s="455">
        <f t="shared" ca="1" si="137"/>
        <v>1179978254.3169844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1179978254.3169844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4916576.0596541017</v>
      </c>
      <c r="L1921" s="455">
        <f t="shared" ca="1" si="137"/>
        <v>1184894830.3766384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1184894830.3766384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4937061.793235993</v>
      </c>
      <c r="L1922" s="455">
        <f t="shared" ca="1" si="137"/>
        <v>1189831892.1698744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1189831892.1698744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4957632.8840411436</v>
      </c>
      <c r="L1923" s="455">
        <f t="shared" ca="1" si="137"/>
        <v>1194789525.0539155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1194789525.0539155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4978289.687724648</v>
      </c>
      <c r="L1924" s="455">
        <f t="shared" ca="1" si="137"/>
        <v>1199767814.7416401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1199767814.7416401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4999032.5614235001</v>
      </c>
      <c r="L1925" s="455">
        <f t="shared" ca="1" si="137"/>
        <v>1204766847.3030636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1204766847.3030636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5019861.8637627652</v>
      </c>
      <c r="L1926" s="455">
        <f t="shared" ca="1" si="137"/>
        <v>1209786709.1668265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1209786709.1668265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5040777.9548617769</v>
      </c>
      <c r="L1927" s="455">
        <f t="shared" ca="1" si="137"/>
        <v>1214827487.1216884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1214827487.1216884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5061781.1963403681</v>
      </c>
      <c r="L1928" s="455">
        <f t="shared" ca="1" si="137"/>
        <v>1219889268.3180287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1219889268.3180287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5082871.9513251195</v>
      </c>
      <c r="L1929" s="455">
        <f t="shared" ca="1" si="137"/>
        <v>1224972140.2693539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1224972140.2693539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5104050.584455641</v>
      </c>
      <c r="L1930" s="455">
        <f t="shared" ca="1" si="137"/>
        <v>1230076190.8538096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1230076190.8538096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5125317.4618908735</v>
      </c>
      <c r="L1931" s="455">
        <f t="shared" ca="1" si="137"/>
        <v>1235201508.3157005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1235201508.3157005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5146672.9513154188</v>
      </c>
      <c r="L1932" s="455">
        <f t="shared" ca="1" si="137"/>
        <v>1240348181.2670159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1240348181.2670159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5168117.4219458997</v>
      </c>
      <c r="L1933" s="455">
        <f t="shared" ca="1" si="137"/>
        <v>1245516298.6889617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1245516298.6889617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5189651.2445373405</v>
      </c>
      <c r="L1934" s="455">
        <f t="shared" ca="1" si="137"/>
        <v>1250705949.9334991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1250705949.9334991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5211274.7913895799</v>
      </c>
      <c r="L1935" s="455">
        <f t="shared" ca="1" si="137"/>
        <v>1255917224.7248886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1255917224.7248886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5232988.4363537021</v>
      </c>
      <c r="L1936" s="455">
        <f t="shared" ca="1" si="137"/>
        <v>1261150213.1612422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1261150213.1612422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5254792.5548385093</v>
      </c>
      <c r="L1937" s="455">
        <f t="shared" ca="1" si="137"/>
        <v>1266405005.7160807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1266405005.7160807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5276687.5238170028</v>
      </c>
      <c r="L1938" s="455">
        <f t="shared" ca="1" si="137"/>
        <v>1271681693.2398977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1271681693.2398977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5298673.7218329068</v>
      </c>
      <c r="L1939" s="455">
        <f t="shared" ca="1" si="137"/>
        <v>1276980366.9617307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1276980366.9617307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5320751.5290072113</v>
      </c>
      <c r="L1940" s="455">
        <f t="shared" ca="1" si="137"/>
        <v>1282301118.4907379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1282301118.4907379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5342921.3270447413</v>
      </c>
      <c r="L1941" s="455">
        <f t="shared" ca="1" si="137"/>
        <v>1287644039.8177826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1287644039.8177826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5365183.4992407607</v>
      </c>
      <c r="L1942" s="455">
        <f t="shared" ca="1" si="137"/>
        <v>1293009223.3170235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1293009223.3170235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5387538.4304875983</v>
      </c>
      <c r="L1943" s="455">
        <f t="shared" ca="1" si="137"/>
        <v>1298396761.7475111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1298396761.7475111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5409986.507281296</v>
      </c>
      <c r="L1944" s="455">
        <f t="shared" ca="1" si="137"/>
        <v>1303806748.2547925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1303806748.2547925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5432528.1177283023</v>
      </c>
      <c r="L1945" s="455">
        <f t="shared" ca="1" si="137"/>
        <v>1309239276.3725207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1309239276.3725207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5455163.6515521696</v>
      </c>
      <c r="L1946" s="455">
        <f t="shared" ca="1" si="137"/>
        <v>1314694440.0240729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1314694440.0240729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5477893.5001003034</v>
      </c>
      <c r="L1947" s="455">
        <f t="shared" ca="1" si="137"/>
        <v>1320172333.5241733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1320172333.5241733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5500718.056350722</v>
      </c>
      <c r="L1948" s="455">
        <f t="shared" ca="1" si="137"/>
        <v>1325673051.580524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1325673051.580524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5523637.71491885</v>
      </c>
      <c r="L1949" s="455">
        <f t="shared" ca="1" si="137"/>
        <v>1331196689.2954428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1331196689.2954428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5546652.8720643446</v>
      </c>
      <c r="L1950" s="455">
        <f t="shared" ca="1" si="137"/>
        <v>1336743342.1675072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1336743342.1675072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5569763.9256979469</v>
      </c>
      <c r="L1951" s="455">
        <f t="shared" ca="1" si="137"/>
        <v>1342313106.0932052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1342313106.0932052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5592971.2753883554</v>
      </c>
      <c r="L1952" s="455">
        <f t="shared" ca="1" si="137"/>
        <v>1347906077.3685935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1347906077.3685935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5616275.3223691396</v>
      </c>
      <c r="L1953" s="455">
        <f t="shared" ca="1" si="137"/>
        <v>1353522352.6909626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1353522352.6909626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5639676.4695456773</v>
      </c>
      <c r="L1954" s="455">
        <f t="shared" ca="1" si="137"/>
        <v>1359162029.1605082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1359162029.1605082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5663175.1215021173</v>
      </c>
      <c r="L1955" s="455">
        <f t="shared" ca="1" si="137"/>
        <v>1364825204.2820103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1364825204.2820103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5686771.6845083758</v>
      </c>
      <c r="L1956" s="455">
        <f t="shared" ca="1" si="137"/>
        <v>1370511975.9665186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1370511975.9665186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5710466.5665271608</v>
      </c>
      <c r="L1957" s="455">
        <f t="shared" ca="1" si="137"/>
        <v>1376222442.5330458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1376222442.5330458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5734260.1772210244</v>
      </c>
      <c r="L1958" s="455">
        <f t="shared" ca="1" si="137"/>
        <v>1381956702.7102668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1381956702.7102668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5758152.9279594449</v>
      </c>
      <c r="L1959" s="455">
        <f t="shared" ca="1" si="137"/>
        <v>1387714855.6382263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1387714855.6382263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5782145.2318259431</v>
      </c>
      <c r="L1960" s="455">
        <f t="shared" ca="1" si="137"/>
        <v>1393497000.8700521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1393497000.8700521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5806237.5036252169</v>
      </c>
      <c r="L1961" s="455">
        <f t="shared" ca="1" si="137"/>
        <v>1399303238.3736773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1399303238.3736773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5830430.159890322</v>
      </c>
      <c r="L1962" s="455">
        <f t="shared" ca="1" si="137"/>
        <v>1405133668.5335677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1405133668.5335677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5854723.6188898655</v>
      </c>
      <c r="L1963" s="455">
        <f t="shared" ca="1" si="137"/>
        <v>1410988392.1524575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1410988392.1524575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5879118.3006352391</v>
      </c>
      <c r="L1964" s="455">
        <f t="shared" ca="1" si="137"/>
        <v>1416867510.4530928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1416867510.4530928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5903614.6268878868</v>
      </c>
      <c r="L1965" s="455">
        <f t="shared" ca="1" si="137"/>
        <v>1422771125.0799806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1422771125.0799806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5928213.0211665854</v>
      </c>
      <c r="L1966" s="455">
        <f t="shared" ca="1" si="137"/>
        <v>1428699338.1011472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1428699338.1011472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5952913.90875478</v>
      </c>
      <c r="L1967" s="455">
        <f t="shared" ca="1" si="137"/>
        <v>1434652252.009902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1434652252.009902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5977717.7167079253</v>
      </c>
      <c r="L1968" s="455">
        <f t="shared" ca="1" si="137"/>
        <v>1440629969.7266099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1440629969.7266099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6002624.8738608751</v>
      </c>
      <c r="L1969" s="455">
        <f t="shared" ca="1" si="137"/>
        <v>1446632594.6004708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1446632594.6004708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6027635.8108352944</v>
      </c>
      <c r="L1970" s="455">
        <f t="shared" ca="1" si="137"/>
        <v>1452660230.4113061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1452660230.4113061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6052750.9600471091</v>
      </c>
      <c r="L1971" s="455">
        <f t="shared" ca="1" si="137"/>
        <v>1458712981.3713531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1458712981.3713531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6077970.7557139713</v>
      </c>
      <c r="L1972" s="455">
        <f t="shared" ca="1" si="137"/>
        <v>1464790952.1270671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1464790952.1270671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6103295.6338627795</v>
      </c>
      <c r="L1973" s="455">
        <f t="shared" ca="1" si="137"/>
        <v>1470894247.7609298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1470894247.7609298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6128726.0323372073</v>
      </c>
      <c r="L1974" s="455">
        <f t="shared" ca="1" si="137"/>
        <v>1477022973.793267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1477022973.793267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6154262.3908052789</v>
      </c>
      <c r="L1975" s="455">
        <f t="shared" ca="1" si="137"/>
        <v>1483177236.1840723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1483177236.1840723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6179905.1507669678</v>
      </c>
      <c r="L1976" s="455">
        <f t="shared" ca="1" si="137"/>
        <v>1489357141.3348391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1489357141.3348391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6205654.7555618295</v>
      </c>
      <c r="L1977" s="455">
        <f t="shared" ca="1" si="137"/>
        <v>1495562796.0904009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1495562796.0904009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6231511.6503766701</v>
      </c>
      <c r="L1978" s="455">
        <f t="shared" ca="1" si="137"/>
        <v>1501794307.7407775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1501794307.7407775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6257476.2822532393</v>
      </c>
      <c r="L1979" s="455">
        <f t="shared" ca="1" si="137"/>
        <v>1508051784.0230308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1508051784.0230308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6283549.1000959612</v>
      </c>
      <c r="L1980" s="455">
        <f t="shared" ca="1" si="137"/>
        <v>1514335333.1231267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1514335333.1231267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6309730.5546796946</v>
      </c>
      <c r="L1981" s="455">
        <f t="shared" ca="1" si="137"/>
        <v>1520645063.6778064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1520645063.6778064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6336021.0986575261</v>
      </c>
      <c r="L1982" s="455">
        <f t="shared" ca="1" si="137"/>
        <v>1526981084.776464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1526981084.776464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6362421.1865686001</v>
      </c>
      <c r="L1983" s="455">
        <f t="shared" ca="1" si="137"/>
        <v>1533343505.9630325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1533343505.9630325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6388931.2748459689</v>
      </c>
      <c r="L1984" s="455">
        <f t="shared" ca="1" si="137"/>
        <v>1539732437.2378786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1539732437.2378786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6415551.8218244938</v>
      </c>
      <c r="L1985" s="455">
        <f t="shared" ca="1" si="137"/>
        <v>1546147989.0597031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1546147989.0597031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6442283.2877487633</v>
      </c>
      <c r="L1986" s="455">
        <f t="shared" ca="1" si="137"/>
        <v>1552590272.3474519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1552590272.3474519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6469126.1347810496</v>
      </c>
      <c r="L1987" s="455">
        <f t="shared" ca="1" si="137"/>
        <v>1559059398.482233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1559059398.482233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6496080.8270093044</v>
      </c>
      <c r="L1988" s="455">
        <f t="shared" ca="1" si="137"/>
        <v>1565555479.3092422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1565555479.3092422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6523147.8304551756</v>
      </c>
      <c r="L1989" s="455">
        <f t="shared" ca="1" si="137"/>
        <v>1572078627.1396973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1572078627.1396973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6550327.6130820718</v>
      </c>
      <c r="L1990" s="455">
        <f t="shared" ca="1" si="137"/>
        <v>1578628954.7527795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1578628954.7527795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6577620.6448032474</v>
      </c>
      <c r="L1991" s="455">
        <f t="shared" ca="1" si="137"/>
        <v>1585206575.3975828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1585206575.3975828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6605027.3974899277</v>
      </c>
      <c r="L1992" s="455">
        <f t="shared" ca="1" si="137"/>
        <v>1591811602.7950728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1591811602.7950728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6632548.3449794697</v>
      </c>
      <c r="L1993" s="455">
        <f t="shared" ca="1" si="137"/>
        <v>1598444151.1400523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1598444151.1400523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6660183.9630835513</v>
      </c>
      <c r="L1994" s="455">
        <f t="shared" ca="1" si="137"/>
        <v>1605104335.1031358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1605104335.1031358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6687934.7295963988</v>
      </c>
      <c r="L1995" s="455">
        <f t="shared" ca="1" si="137"/>
        <v>1611792269.8327322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1611792269.8327322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6715801.1243030503</v>
      </c>
      <c r="L1996" s="455">
        <f t="shared" ca="1" si="137"/>
        <v>1618508070.9570353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1618508070.9570353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6743783.6289876467</v>
      </c>
      <c r="L1997" s="455">
        <f t="shared" ca="1" si="137"/>
        <v>1625251854.5860229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1625251854.5860229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6771882.7274417616</v>
      </c>
      <c r="L1998" s="455">
        <f t="shared" ca="1" si="137"/>
        <v>1632023737.3134646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1632023737.3134646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6800098.9054727694</v>
      </c>
      <c r="L1999" s="455">
        <f t="shared" ca="1" si="137"/>
        <v>1638823836.2189374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1638823836.2189374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6828432.6509122392</v>
      </c>
      <c r="L2000" s="455">
        <f t="shared" ca="1" si="137"/>
        <v>1645652268.8698497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1645652268.8698497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6856884.4536243733</v>
      </c>
      <c r="L2001" s="455">
        <f t="shared" ca="1" si="137"/>
        <v>1652509153.3234742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1652509153.3234742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6885454.8055144753</v>
      </c>
      <c r="L2002" s="455">
        <f t="shared" ca="1" si="137"/>
        <v>1659394608.1289887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1659394608.1289887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6914144.2005374534</v>
      </c>
      <c r="L2003" s="455">
        <f t="shared" ca="1" si="137"/>
        <v>1666308752.3295262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1666308752.3295262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6942953.1347063594</v>
      </c>
      <c r="L2004" s="455">
        <f t="shared" ca="1" si="137"/>
        <v>1673251705.4642324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1673251705.4642324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6971882.1061009681</v>
      </c>
      <c r="L2005" s="455">
        <f t="shared" ca="1" si="137"/>
        <v>1680223587.5703335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1680223587.5703335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7000931.6148763895</v>
      </c>
      <c r="L2006" s="455">
        <f t="shared" ca="1" si="137"/>
        <v>1687224519.1852098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1687224519.1852098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7030102.1632717075</v>
      </c>
      <c r="L2007" s="455">
        <f t="shared" ca="1" si="137"/>
        <v>1694254621.3484814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1694254621.3484814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7059394.2556186728</v>
      </c>
      <c r="L2008" s="455">
        <f t="shared" ca="1" si="137"/>
        <v>1701314015.6041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1701314015.6041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7088808.3983504158</v>
      </c>
      <c r="L2009" s="455">
        <f t="shared" ca="1" si="137"/>
        <v>1708402824.0024505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1708402824.0024505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7118345.1000102116</v>
      </c>
      <c r="L2010" s="455">
        <f t="shared" ca="1" si="137"/>
        <v>1715521169.1024606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1715521169.1024606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7148004.8712602528</v>
      </c>
      <c r="L2011" s="455">
        <f t="shared" ca="1" si="137"/>
        <v>1722669173.9737208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1722669173.9737208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7177788.2248905031</v>
      </c>
      <c r="L2012" s="455">
        <f t="shared" ca="1" si="137"/>
        <v>1729846962.1986113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1729846962.1986113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7207695.675827547</v>
      </c>
      <c r="L2013" s="455">
        <f t="shared" ca="1" si="137"/>
        <v>1737054657.8744388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1737054657.8744388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7237727.7411434958</v>
      </c>
      <c r="L2014" s="455">
        <f t="shared" ca="1" si="137"/>
        <v>1744292385.6155822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1744292385.6155822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7267884.9400649257</v>
      </c>
      <c r="L2015" s="455">
        <f t="shared" ca="1" si="137"/>
        <v>1751560270.5556471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1751560270.5556471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7298167.7939818632</v>
      </c>
      <c r="L2016" s="455">
        <f t="shared" ca="1" si="137"/>
        <v>1758858438.3496289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1758858438.3496289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7328576.826456788</v>
      </c>
      <c r="L2017" s="455">
        <f t="shared" ca="1" si="137"/>
        <v>1766187015.1760857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1766187015.1760857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7359112.5632336913</v>
      </c>
      <c r="L2018" s="455">
        <f t="shared" ca="1" si="137"/>
        <v>1773546127.7393193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1773546127.7393193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7389775.5322471634</v>
      </c>
      <c r="L2019" s="455">
        <f t="shared" ca="1" si="137"/>
        <v>1780935903.2715664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1780935903.2715664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7420566.2636315273</v>
      </c>
      <c r="L2020" s="455">
        <f t="shared" ca="1" si="137"/>
        <v>1788356469.535198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1788356469.535198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7451485.289729991</v>
      </c>
      <c r="L2021" s="455">
        <f t="shared" ca="1" si="137"/>
        <v>1795807954.824928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1795807954.824928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7482533.1451038681</v>
      </c>
      <c r="L2022" s="455">
        <f t="shared" ca="1" si="137"/>
        <v>1803290487.970032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1803290487.970032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7513710.3665417992</v>
      </c>
      <c r="L2023" s="455">
        <f t="shared" ca="1" si="137"/>
        <v>1810804198.3365738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1810804198.3365738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7545017.4930690574</v>
      </c>
      <c r="L2024" s="455">
        <f t="shared" ca="1" si="137"/>
        <v>1818349215.829643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1818349215.829643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7576455.0659568459</v>
      </c>
      <c r="L2025" s="455">
        <f t="shared" ca="1" si="137"/>
        <v>1825925670.8955998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1825925670.8955998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7608023.6287316661</v>
      </c>
      <c r="L2026" s="455">
        <f t="shared" ca="1" si="137"/>
        <v>1833533694.5243316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1833533694.5243316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7639723.7271847138</v>
      </c>
      <c r="L2027" s="455">
        <f t="shared" ca="1" si="137"/>
        <v>1841173418.2515163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1841173418.2515163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7671555.9093813188</v>
      </c>
      <c r="L2028" s="455">
        <f t="shared" ca="1" si="137"/>
        <v>1848844974.1608977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1848844974.1608977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7703520.7256704075</v>
      </c>
      <c r="L2029" s="455">
        <f t="shared" ca="1" si="137"/>
        <v>1856548494.8865681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1856548494.8865681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7735618.7286940338</v>
      </c>
      <c r="L2030" s="455">
        <f t="shared" ca="1" si="137"/>
        <v>1864284113.615262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1864284113.615262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7767850.4733969262</v>
      </c>
      <c r="L2031" s="455">
        <f t="shared" ca="1" si="137"/>
        <v>1872051964.088659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1872051964.088659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7800216.5170360804</v>
      </c>
      <c r="L2032" s="455">
        <f t="shared" ca="1" si="137"/>
        <v>1879852180.6056952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1879852180.6056952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7832717.4191903966</v>
      </c>
      <c r="L2033" s="455">
        <f t="shared" ca="1" si="137"/>
        <v>1887684898.0248857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1887684898.0248857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7865353.7417703569</v>
      </c>
      <c r="L2034" s="455">
        <f t="shared" ca="1" si="137"/>
        <v>1895550251.7666559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1895550251.7666559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7898126.0490277335</v>
      </c>
      <c r="L2035" s="455">
        <f t="shared" ca="1" si="137"/>
        <v>1903448377.8156836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1903448377.8156836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7931034.9075653479</v>
      </c>
      <c r="L2036" s="455">
        <f t="shared" ca="1" si="137"/>
        <v>1911379412.723249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1911379412.723249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7964080.8863468701</v>
      </c>
      <c r="L2037" s="455">
        <f t="shared" ca="1" si="137"/>
        <v>1919343493.6095958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1919343493.6095958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7997264.5567066493</v>
      </c>
      <c r="L2038" s="455">
        <f t="shared" ca="1" si="137"/>
        <v>1927340758.1663024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1927340758.1663024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8030586.4923595935</v>
      </c>
      <c r="L2039" s="455">
        <f t="shared" ca="1" si="137"/>
        <v>1935371344.6586621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1935371344.6586621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8064047.2694110917</v>
      </c>
      <c r="L2040" s="455">
        <f t="shared" ca="1" si="137"/>
        <v>1943435391.9280732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1943435391.9280732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8097647.4663669718</v>
      </c>
      <c r="L2041" s="455">
        <f t="shared" ca="1" si="137"/>
        <v>1951533039.3944402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1951533039.3944402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8131387.6641435008</v>
      </c>
      <c r="L2042" s="455">
        <f t="shared" ca="1" si="137"/>
        <v>1959664427.0585837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1959664427.0585837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8165268.4460774325</v>
      </c>
      <c r="L2043" s="455">
        <f t="shared" ca="1" si="137"/>
        <v>1967829695.5046611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1967829695.5046611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8199290.397936088</v>
      </c>
      <c r="L2044" s="455">
        <f t="shared" ca="1" si="137"/>
        <v>1976028985.9025972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1976028985.9025972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8233454.1079274882</v>
      </c>
      <c r="L2045" s="455">
        <f t="shared" ca="1" si="137"/>
        <v>1984262440.0105247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1984262440.0105247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8267760.1667105192</v>
      </c>
      <c r="L2046" s="455">
        <f t="shared" ca="1" si="137"/>
        <v>1992530200.1772354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1992530200.1772354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8302209.167405148</v>
      </c>
      <c r="L2047" s="455">
        <f t="shared" ca="1" si="137"/>
        <v>2000832409.3446405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2000832409.3446405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8336801.7056026682</v>
      </c>
      <c r="L2048" s="455">
        <f t="shared" ref="L2048:L2302" ca="1" si="142">I2048-J2048+K2048</f>
        <v>2009169211.0502431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2009169211.0502431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8371538.3793760128</v>
      </c>
      <c r="L2049" s="455">
        <f t="shared" ca="1" si="142"/>
        <v>2017540749.4296191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2017540749.4296191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8406419.7892900798</v>
      </c>
      <c r="L2050" s="455">
        <f t="shared" ca="1" si="142"/>
        <v>2025947169.2189093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2025947169.2189093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8441446.5384121221</v>
      </c>
      <c r="L2051" s="455">
        <f t="shared" ca="1" si="142"/>
        <v>2034388615.7573214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2034388615.7573214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8476619.2323221713</v>
      </c>
      <c r="L2052" s="455">
        <f t="shared" ca="1" si="142"/>
        <v>2042865234.9896436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2042865234.9896436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8511938.4791235141</v>
      </c>
      <c r="L2053" s="455">
        <f t="shared" ca="1" si="142"/>
        <v>2051377173.4687672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2051377173.4687672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8547404.8894531969</v>
      </c>
      <c r="L2054" s="455">
        <f t="shared" ca="1" si="142"/>
        <v>2059924578.3582203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2059924578.3582203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8583019.0764925852</v>
      </c>
      <c r="L2055" s="455">
        <f t="shared" ca="1" si="142"/>
        <v>2068507597.4347129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2068507597.4347129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8618781.65597797</v>
      </c>
      <c r="L2056" s="455">
        <f t="shared" ca="1" si="142"/>
        <v>2077126379.0906909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2077126379.0906909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8654693.2462112121</v>
      </c>
      <c r="L2057" s="455">
        <f t="shared" ca="1" si="142"/>
        <v>2085781072.3369021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2085781072.3369021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8690754.4680704251</v>
      </c>
      <c r="L2058" s="455">
        <f t="shared" ca="1" si="142"/>
        <v>2094471826.8049726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2094471826.8049726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8726965.9450207185</v>
      </c>
      <c r="L2059" s="455">
        <f t="shared" ca="1" si="142"/>
        <v>2103198792.7499933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2103198792.7499933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8763328.3031249717</v>
      </c>
      <c r="L2060" s="455">
        <f t="shared" ca="1" si="142"/>
        <v>2111962121.0531182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2111962121.0531182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8799842.1710546594</v>
      </c>
      <c r="L2061" s="455">
        <f t="shared" ca="1" si="142"/>
        <v>2120761963.2241728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2120761963.2241728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8836508.1801007204</v>
      </c>
      <c r="L2062" s="455">
        <f t="shared" ca="1" si="142"/>
        <v>2129598471.4042735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2129598471.4042735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8873326.9641844723</v>
      </c>
      <c r="L2063" s="455">
        <f t="shared" ca="1" si="142"/>
        <v>2138471798.368458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2138471798.368458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8910299.1598685756</v>
      </c>
      <c r="L2064" s="455">
        <f t="shared" ca="1" si="142"/>
        <v>2147382097.5283265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2147382097.5283265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8947425.4063680265</v>
      </c>
      <c r="L2065" s="455">
        <f t="shared" ca="1" si="142"/>
        <v>2156329522.9346948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2156329522.9346948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8984706.3455612287</v>
      </c>
      <c r="L2066" s="455">
        <f t="shared" ca="1" si="142"/>
        <v>2165314229.2802558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2165314229.2802558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9022142.6220010649</v>
      </c>
      <c r="L2067" s="455">
        <f t="shared" ca="1" si="142"/>
        <v>2174336371.902257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2174336371.902257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9059734.8829260711</v>
      </c>
      <c r="L2068" s="455">
        <f t="shared" ca="1" si="142"/>
        <v>2183396106.785183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2183396106.785183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9097483.778271595</v>
      </c>
      <c r="L2069" s="455">
        <f t="shared" ca="1" si="142"/>
        <v>2192493590.5634546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2192493590.5634546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9135389.9606810603</v>
      </c>
      <c r="L2070" s="455">
        <f t="shared" ca="1" si="142"/>
        <v>2201628980.5241356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2201628980.5241356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9173454.0855172314</v>
      </c>
      <c r="L2071" s="455">
        <f t="shared" ca="1" si="142"/>
        <v>2210802434.609653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2210802434.609653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9211676.8108735532</v>
      </c>
      <c r="L2072" s="455">
        <f t="shared" ca="1" si="142"/>
        <v>2220014111.4205265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2220014111.4205265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9250058.7975855265</v>
      </c>
      <c r="L2073" s="455">
        <f t="shared" ca="1" si="142"/>
        <v>2229264170.218112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2229264170.218112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9288600.7092421334</v>
      </c>
      <c r="L2074" s="455">
        <f t="shared" ca="1" si="142"/>
        <v>2238552770.9273543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2238552770.9273543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9327303.2121973094</v>
      </c>
      <c r="L2075" s="455">
        <f t="shared" ca="1" si="142"/>
        <v>2247880074.1395516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2247880074.1395516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9366166.9755814653</v>
      </c>
      <c r="L2076" s="455">
        <f t="shared" ca="1" si="142"/>
        <v>2257246241.1151333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2257246241.1151333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9405192.6713130549</v>
      </c>
      <c r="L2077" s="455">
        <f t="shared" ca="1" si="142"/>
        <v>2266651433.7864466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2266651433.7864466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9444380.9741101936</v>
      </c>
      <c r="L2078" s="455">
        <f t="shared" ca="1" si="142"/>
        <v>2276095814.7605567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2276095814.7605567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9483732.5615023188</v>
      </c>
      <c r="L2079" s="455">
        <f t="shared" ca="1" si="142"/>
        <v>2285579547.3220592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2285579547.3220592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9523248.1138419136</v>
      </c>
      <c r="L2080" s="455">
        <f t="shared" ca="1" si="142"/>
        <v>2295102795.4359012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2295102795.4359012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9562928.3143162541</v>
      </c>
      <c r="L2081" s="455">
        <f t="shared" ca="1" si="142"/>
        <v>2304665723.7502174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2304665723.7502174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9602773.8489592392</v>
      </c>
      <c r="L2082" s="455">
        <f t="shared" ca="1" si="142"/>
        <v>2314268497.5991769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2314268497.5991769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9642785.4066632371</v>
      </c>
      <c r="L2083" s="455">
        <f t="shared" ca="1" si="142"/>
        <v>2323911283.0058403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2323911283.0058403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9682963.6791910008</v>
      </c>
      <c r="L2084" s="455">
        <f t="shared" ca="1" si="142"/>
        <v>2333594246.6850314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2333594246.6850314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9723309.3611876313</v>
      </c>
      <c r="L2085" s="455">
        <f t="shared" ca="1" si="142"/>
        <v>2343317556.0462189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2343317556.0462189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9763823.1501925793</v>
      </c>
      <c r="L2086" s="455">
        <f t="shared" ca="1" si="142"/>
        <v>2353081379.1964116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2353081379.1964116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9804505.7466517147</v>
      </c>
      <c r="L2087" s="455">
        <f t="shared" ca="1" si="142"/>
        <v>2362885884.9430633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2362885884.9430633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9845357.8539294302</v>
      </c>
      <c r="L2088" s="455">
        <f t="shared" ca="1" si="142"/>
        <v>2372731242.7969928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2372731242.7969928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9886380.1783208027</v>
      </c>
      <c r="L2089" s="455">
        <f t="shared" ca="1" si="142"/>
        <v>2382617622.9753137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2382617622.9753137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9927573.4290638063</v>
      </c>
      <c r="L2090" s="455">
        <f t="shared" ca="1" si="142"/>
        <v>2392545196.4043775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2392545196.4043775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9968938.3183515724</v>
      </c>
      <c r="L2091" s="455">
        <f t="shared" ca="1" si="142"/>
        <v>2402514134.7227292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2402514134.7227292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10010475.561344706</v>
      </c>
      <c r="L2092" s="455">
        <f t="shared" ca="1" si="142"/>
        <v>2412524610.2840738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2412524610.2840738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10052185.87618364</v>
      </c>
      <c r="L2093" s="455">
        <f t="shared" ca="1" si="142"/>
        <v>2422576796.1602573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2422576796.1602573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10094069.984001072</v>
      </c>
      <c r="L2094" s="455">
        <f t="shared" ca="1" si="142"/>
        <v>2432670866.1442585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2432670866.1442585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10136128.60893441</v>
      </c>
      <c r="L2095" s="455">
        <f t="shared" ca="1" si="142"/>
        <v>2442806994.7531929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2442806994.7531929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10178362.478138303</v>
      </c>
      <c r="L2096" s="455">
        <f t="shared" ca="1" si="142"/>
        <v>2452985357.2313313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2452985357.2313313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10220772.321797214</v>
      </c>
      <c r="L2097" s="455">
        <f t="shared" ca="1" si="142"/>
        <v>2463206129.5531287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2463206129.5531287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10263358.873138037</v>
      </c>
      <c r="L2098" s="455">
        <f t="shared" ca="1" si="142"/>
        <v>2473469488.4262667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2473469488.4262667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10306122.868442778</v>
      </c>
      <c r="L2099" s="455">
        <f t="shared" ca="1" si="142"/>
        <v>2483775611.2947097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2483775611.2947097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10349065.047061291</v>
      </c>
      <c r="L2100" s="455">
        <f t="shared" ca="1" si="142"/>
        <v>2494124676.3417711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2494124676.3417711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10392186.151424047</v>
      </c>
      <c r="L2101" s="455">
        <f t="shared" ca="1" si="142"/>
        <v>2504516862.4931951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2504516862.4931951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10435486.927054979</v>
      </c>
      <c r="L2102" s="455">
        <f t="shared" ca="1" si="142"/>
        <v>2514952349.4202499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2514952349.4202499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10478968.122584375</v>
      </c>
      <c r="L2103" s="455">
        <f t="shared" ca="1" si="142"/>
        <v>2525431317.5428343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2525431317.5428343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10522630.489761809</v>
      </c>
      <c r="L2104" s="455">
        <f t="shared" ca="1" si="142"/>
        <v>2535953948.0325961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2535953948.0325961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10566474.78346915</v>
      </c>
      <c r="L2105" s="455">
        <f t="shared" ca="1" si="142"/>
        <v>2546520422.8160653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2546520422.8160653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10610501.761733605</v>
      </c>
      <c r="L2106" s="455">
        <f t="shared" ca="1" si="142"/>
        <v>2557130924.5777988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2557130924.5777988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10654712.185740829</v>
      </c>
      <c r="L2107" s="455">
        <f t="shared" ca="1" si="142"/>
        <v>2567785636.7635398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2567785636.7635398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10699106.819848083</v>
      </c>
      <c r="L2108" s="455">
        <f t="shared" ca="1" si="142"/>
        <v>2578484743.5833879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2578484743.5833879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10743686.431597449</v>
      </c>
      <c r="L2109" s="455">
        <f t="shared" ca="1" si="142"/>
        <v>2589228430.0149851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2589228430.0149851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10788451.791729104</v>
      </c>
      <c r="L2110" s="455">
        <f t="shared" ca="1" si="142"/>
        <v>2600016881.8067141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2600016881.8067141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10833403.674194641</v>
      </c>
      <c r="L2111" s="455">
        <f t="shared" ca="1" si="142"/>
        <v>2610850285.4809089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2610850285.4809089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10878542.856170453</v>
      </c>
      <c r="L2112" s="455">
        <f t="shared" ca="1" si="142"/>
        <v>2621728828.3370795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2621728828.3370795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10923870.118071165</v>
      </c>
      <c r="L2113" s="455">
        <f t="shared" ca="1" si="142"/>
        <v>2632652698.4551506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2632652698.4551506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10969386.243563127</v>
      </c>
      <c r="L2114" s="455">
        <f t="shared" ca="1" si="142"/>
        <v>2643622084.6987138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2643622084.6987138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11015092.019577974</v>
      </c>
      <c r="L2115" s="455">
        <f t="shared" ca="1" si="142"/>
        <v>2654637176.7182918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2654637176.7182918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11060988.236326216</v>
      </c>
      <c r="L2116" s="455">
        <f t="shared" ca="1" si="142"/>
        <v>2665698164.954618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2665698164.954618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11107075.687310908</v>
      </c>
      <c r="L2117" s="455">
        <f t="shared" ca="1" si="142"/>
        <v>2676805240.6419287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2676805240.6419287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11153355.169341369</v>
      </c>
      <c r="L2118" s="455">
        <f t="shared" ca="1" si="142"/>
        <v>2687958595.8112702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2687958595.8112702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11199827.482546959</v>
      </c>
      <c r="L2119" s="455">
        <f t="shared" ca="1" si="142"/>
        <v>2699158423.293817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2699158423.293817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11246493.430390904</v>
      </c>
      <c r="L2120" s="455">
        <f t="shared" ca="1" si="142"/>
        <v>2710404916.7242079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2710404916.7242079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11293353.8196842</v>
      </c>
      <c r="L2121" s="455">
        <f t="shared" ca="1" si="142"/>
        <v>2721698270.5438919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2721698270.5438919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11340409.460599549</v>
      </c>
      <c r="L2122" s="455">
        <f t="shared" ca="1" si="142"/>
        <v>2733038680.0044913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2733038680.0044913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11387661.16668538</v>
      </c>
      <c r="L2123" s="455">
        <f t="shared" ca="1" si="142"/>
        <v>2744426341.1711769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2744426341.1711769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11435109.754879903</v>
      </c>
      <c r="L2124" s="455">
        <f t="shared" ca="1" si="142"/>
        <v>2755861450.9260569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2755861450.9260569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11482756.045525236</v>
      </c>
      <c r="L2125" s="455">
        <f t="shared" ca="1" si="142"/>
        <v>2767344206.9715819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2767344206.9715819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11530600.862381591</v>
      </c>
      <c r="L2126" s="455">
        <f t="shared" ca="1" si="142"/>
        <v>2778874807.8339634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2778874807.8339634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11578645.032641513</v>
      </c>
      <c r="L2127" s="455">
        <f t="shared" ca="1" si="142"/>
        <v>2790453452.8666048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2790453452.8666048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11626889.386944186</v>
      </c>
      <c r="L2128" s="455">
        <f t="shared" ca="1" si="142"/>
        <v>2802080342.2535491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2802080342.2535491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11675334.759389788</v>
      </c>
      <c r="L2129" s="455">
        <f t="shared" ca="1" si="142"/>
        <v>2813755677.012939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2813755677.012939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11723981.987553913</v>
      </c>
      <c r="L2130" s="455">
        <f t="shared" ca="1" si="142"/>
        <v>2825479659.000493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2825479659.000493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11772831.912502054</v>
      </c>
      <c r="L2131" s="455">
        <f t="shared" ca="1" si="142"/>
        <v>2837252490.9129953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2837252490.9129953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11821885.378804147</v>
      </c>
      <c r="L2132" s="455">
        <f t="shared" ca="1" si="142"/>
        <v>2849074376.2917995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2849074376.2917995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11871143.234549165</v>
      </c>
      <c r="L2133" s="455">
        <f t="shared" ca="1" si="142"/>
        <v>2860945519.5263486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2860945519.5263486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11920606.331359785</v>
      </c>
      <c r="L2134" s="455">
        <f t="shared" ca="1" si="142"/>
        <v>2872866125.8577085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2872866125.8577085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11970275.524407119</v>
      </c>
      <c r="L2135" s="455">
        <f t="shared" ca="1" si="142"/>
        <v>2884836401.3821154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2884836401.3821154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12020151.672425481</v>
      </c>
      <c r="L2136" s="455">
        <f t="shared" ca="1" si="142"/>
        <v>2896856553.0545406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2896856553.0545406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12070235.637727253</v>
      </c>
      <c r="L2137" s="455">
        <f t="shared" ca="1" si="142"/>
        <v>2908926788.6922679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2908926788.6922679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12120528.286217783</v>
      </c>
      <c r="L2138" s="455">
        <f t="shared" ca="1" si="142"/>
        <v>2921047316.9784856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2921047316.9784856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12171030.487410357</v>
      </c>
      <c r="L2139" s="455">
        <f t="shared" ca="1" si="142"/>
        <v>2933218347.4658961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2933218347.4658961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12221743.114441235</v>
      </c>
      <c r="L2140" s="455">
        <f t="shared" ca="1" si="142"/>
        <v>2945440090.5803375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2945440090.5803375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12272667.044084739</v>
      </c>
      <c r="L2141" s="455">
        <f t="shared" ca="1" si="142"/>
        <v>2957712757.6244221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2957712757.6244221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12323803.156768424</v>
      </c>
      <c r="L2142" s="455">
        <f t="shared" ca="1" si="142"/>
        <v>2970036560.7811904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2970036560.7811904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12375152.336588293</v>
      </c>
      <c r="L2143" s="455">
        <f t="shared" ca="1" si="142"/>
        <v>2982411713.1177788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2982411713.1177788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12426715.471324079</v>
      </c>
      <c r="L2144" s="455">
        <f t="shared" ca="1" si="142"/>
        <v>2994838428.5891027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2994838428.5891027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12478493.452454595</v>
      </c>
      <c r="L2145" s="455">
        <f t="shared" ca="1" si="142"/>
        <v>3007316922.0415573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3007316922.0415573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12530487.175173156</v>
      </c>
      <c r="L2146" s="455">
        <f t="shared" ca="1" si="142"/>
        <v>3019847409.2167306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3019847409.2167306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12582697.538403044</v>
      </c>
      <c r="L2147" s="455">
        <f t="shared" ca="1" si="142"/>
        <v>3032430106.7551336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3032430106.7551336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12635125.444813056</v>
      </c>
      <c r="L2148" s="455">
        <f t="shared" ca="1" si="142"/>
        <v>3045065232.1999469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3045065232.1999469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12687771.800833112</v>
      </c>
      <c r="L2149" s="455">
        <f t="shared" ca="1" si="142"/>
        <v>3057753004.0007801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3057753004.0007801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12740637.516669918</v>
      </c>
      <c r="L2150" s="455">
        <f t="shared" ca="1" si="142"/>
        <v>3070493641.5174499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3070493641.5174499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12793723.506322708</v>
      </c>
      <c r="L2151" s="455">
        <f t="shared" ca="1" si="142"/>
        <v>3083287365.0237727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3083287365.0237727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12847030.687599054</v>
      </c>
      <c r="L2152" s="455">
        <f t="shared" ca="1" si="142"/>
        <v>3096134395.7113719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3096134395.7113719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12900559.982130716</v>
      </c>
      <c r="L2153" s="455">
        <f t="shared" ca="1" si="142"/>
        <v>3109034955.6935024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3109034955.6935024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12954312.315389594</v>
      </c>
      <c r="L2154" s="455">
        <f t="shared" ca="1" si="142"/>
        <v>3121989268.0088921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3121989268.0088921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13008288.616703717</v>
      </c>
      <c r="L2155" s="455">
        <f t="shared" ca="1" si="142"/>
        <v>3134997556.6255956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3134997556.6255956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13062489.819273315</v>
      </c>
      <c r="L2156" s="455">
        <f t="shared" ca="1" si="142"/>
        <v>3148060046.444869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3148060046.444869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13116916.860186955</v>
      </c>
      <c r="L2157" s="455">
        <f t="shared" ca="1" si="142"/>
        <v>3161176963.3050561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3161176963.3050561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13171570.680437734</v>
      </c>
      <c r="L2158" s="455">
        <f t="shared" ca="1" si="142"/>
        <v>3174348533.9854937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3174348533.9854937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13226452.224939557</v>
      </c>
      <c r="L2159" s="455">
        <f t="shared" ca="1" si="142"/>
        <v>3187574986.210433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3187574986.210433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13281562.442543471</v>
      </c>
      <c r="L2160" s="455">
        <f t="shared" ca="1" si="142"/>
        <v>3200856548.6529765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3200856548.6529765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13336902.286054069</v>
      </c>
      <c r="L2161" s="455">
        <f t="shared" ca="1" si="142"/>
        <v>3214193450.9390306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3214193450.9390306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13392472.712245962</v>
      </c>
      <c r="L2162" s="455">
        <f t="shared" ca="1" si="142"/>
        <v>3227585923.6512766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3227585923.6512766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13448274.681880319</v>
      </c>
      <c r="L2163" s="455">
        <f t="shared" ca="1" si="142"/>
        <v>3241034198.3331571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3241034198.3331571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13504309.159721488</v>
      </c>
      <c r="L2164" s="455">
        <f t="shared" ca="1" si="142"/>
        <v>3254538507.4928784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3254538507.4928784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13560577.11455366</v>
      </c>
      <c r="L2165" s="455">
        <f t="shared" ca="1" si="142"/>
        <v>3268099084.6074319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3268099084.6074319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13617079.519197633</v>
      </c>
      <c r="L2166" s="455">
        <f t="shared" ca="1" si="142"/>
        <v>3281716164.1266294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3281716164.1266294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13673817.350527622</v>
      </c>
      <c r="L2167" s="455">
        <f t="shared" ca="1" si="142"/>
        <v>3295389981.4771571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3295389981.4771571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13730791.589488154</v>
      </c>
      <c r="L2168" s="455">
        <f t="shared" ca="1" si="142"/>
        <v>3309120773.0666451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3309120773.0666451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13788003.221111022</v>
      </c>
      <c r="L2169" s="455">
        <f t="shared" ca="1" si="142"/>
        <v>3322908776.287756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3322908776.287756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13845453.234532317</v>
      </c>
      <c r="L2170" s="455">
        <f t="shared" ca="1" si="142"/>
        <v>3336754229.5222883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3336754229.5222883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13903142.623009535</v>
      </c>
      <c r="L2171" s="455">
        <f t="shared" ca="1" si="142"/>
        <v>3350657372.145298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3350657372.145298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13961072.383938741</v>
      </c>
      <c r="L2172" s="455">
        <f t="shared" ca="1" si="142"/>
        <v>3364618444.5292368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3364618444.5292368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14019243.518871818</v>
      </c>
      <c r="L2173" s="455">
        <f t="shared" ca="1" si="142"/>
        <v>3378637688.0481086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3378637688.0481086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14077657.033533785</v>
      </c>
      <c r="L2174" s="455">
        <f t="shared" ca="1" si="142"/>
        <v>3392715345.0816422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3392715345.0816422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14136313.937840177</v>
      </c>
      <c r="L2175" s="455">
        <f t="shared" ca="1" si="142"/>
        <v>3406851659.0194821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3406851659.0194821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14195215.24591451</v>
      </c>
      <c r="L2176" s="455">
        <f t="shared" ca="1" si="142"/>
        <v>3421046874.2653966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3421046874.2653966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14254361.976105819</v>
      </c>
      <c r="L2177" s="455">
        <f t="shared" ca="1" si="142"/>
        <v>3435301236.2415023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3435301236.2415023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14313755.151006259</v>
      </c>
      <c r="L2178" s="455">
        <f t="shared" ca="1" si="142"/>
        <v>3449614991.3925085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3449614991.3925085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14373395.797468783</v>
      </c>
      <c r="L2179" s="455">
        <f t="shared" ca="1" si="142"/>
        <v>3463988387.1899772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3463988387.1899772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14433284.946624903</v>
      </c>
      <c r="L2180" s="455">
        <f t="shared" ca="1" si="142"/>
        <v>3478421672.1366019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3478421672.1366019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14493423.633902511</v>
      </c>
      <c r="L2181" s="455">
        <f t="shared" ca="1" si="142"/>
        <v>3492915095.7705045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3492915095.7705045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14553812.899043769</v>
      </c>
      <c r="L2182" s="455">
        <f t="shared" ca="1" si="142"/>
        <v>3507468908.669548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3507468908.669548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14614453.786123117</v>
      </c>
      <c r="L2183" s="455">
        <f t="shared" ca="1" si="142"/>
        <v>3522083362.4556713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3522083362.4556713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14675347.343565296</v>
      </c>
      <c r="L2184" s="455">
        <f t="shared" ca="1" si="142"/>
        <v>3536758709.7992368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3536758709.7992368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14736494.624163486</v>
      </c>
      <c r="L2185" s="455">
        <f t="shared" ca="1" si="142"/>
        <v>3551495204.4234004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3551495204.4234004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14797896.685097499</v>
      </c>
      <c r="L2186" s="455">
        <f t="shared" ca="1" si="142"/>
        <v>3566293101.1084981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3566293101.1084981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14859554.587952076</v>
      </c>
      <c r="L2187" s="455">
        <f t="shared" ca="1" si="142"/>
        <v>3581152655.6964502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3581152655.6964502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14921469.398735207</v>
      </c>
      <c r="L2188" s="455">
        <f t="shared" ca="1" si="142"/>
        <v>3596074125.0951853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3596074125.0951853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14983642.187896606</v>
      </c>
      <c r="L2189" s="455">
        <f t="shared" ca="1" si="142"/>
        <v>3611057767.283082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3611057767.283082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15046074.030346178</v>
      </c>
      <c r="L2190" s="455">
        <f t="shared" ca="1" si="142"/>
        <v>3626103841.3134284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3626103841.3134284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15108766.005472617</v>
      </c>
      <c r="L2191" s="455">
        <f t="shared" ca="1" si="142"/>
        <v>3641212607.3189011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3641212607.3189011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15171719.197162088</v>
      </c>
      <c r="L2192" s="455">
        <f t="shared" ca="1" si="142"/>
        <v>3656384326.5160632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3656384326.5160632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15234934.693816932</v>
      </c>
      <c r="L2193" s="455">
        <f t="shared" ca="1" si="142"/>
        <v>3671619261.2098804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3671619261.2098804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15298413.588374501</v>
      </c>
      <c r="L2194" s="455">
        <f t="shared" ca="1" si="142"/>
        <v>3686917674.798255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3686917674.798255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15362156.978326062</v>
      </c>
      <c r="L2195" s="455">
        <f t="shared" ca="1" si="142"/>
        <v>3702279831.7765808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3702279831.7765808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15426165.965735754</v>
      </c>
      <c r="L2196" s="455">
        <f t="shared" ca="1" si="142"/>
        <v>3717705997.7423167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3717705997.7423167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15490441.657259652</v>
      </c>
      <c r="L2197" s="455">
        <f t="shared" ca="1" si="142"/>
        <v>3733196439.3995762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3733196439.3995762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15554985.164164901</v>
      </c>
      <c r="L2198" s="455">
        <f t="shared" ca="1" si="142"/>
        <v>3748751424.5637412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3748751424.5637412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15619797.602348922</v>
      </c>
      <c r="L2199" s="455">
        <f t="shared" ca="1" si="142"/>
        <v>3764371222.16609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3764371222.16609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15684880.092358708</v>
      </c>
      <c r="L2200" s="455">
        <f t="shared" ca="1" si="142"/>
        <v>3780056102.2584486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3780056102.2584486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15750233.759410201</v>
      </c>
      <c r="L2201" s="455">
        <f t="shared" ca="1" si="142"/>
        <v>3795806336.017859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3795806336.017859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15815859.733407745</v>
      </c>
      <c r="L2202" s="455">
        <f t="shared" ca="1" si="142"/>
        <v>3811622195.751267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3811622195.751267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15881759.148963613</v>
      </c>
      <c r="L2203" s="455">
        <f t="shared" ca="1" si="142"/>
        <v>3827503954.9002304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3827503954.9002304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15947933.145417629</v>
      </c>
      <c r="L2204" s="455">
        <f t="shared" ca="1" si="142"/>
        <v>3843451888.0456481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3843451888.0456481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16014382.866856869</v>
      </c>
      <c r="L2205" s="455">
        <f t="shared" ca="1" si="142"/>
        <v>3859466270.9125051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3859466270.9125051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16081109.462135438</v>
      </c>
      <c r="L2206" s="455">
        <f t="shared" ca="1" si="142"/>
        <v>3875547380.3746405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3875547380.3746405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16148114.084894337</v>
      </c>
      <c r="L2207" s="455">
        <f t="shared" ca="1" si="142"/>
        <v>3891695494.4595346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3891695494.4595346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16215397.893581394</v>
      </c>
      <c r="L2208" s="455">
        <f t="shared" ca="1" si="142"/>
        <v>3907910892.353116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3907910892.353116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16282962.051471319</v>
      </c>
      <c r="L2209" s="455">
        <f t="shared" ca="1" si="142"/>
        <v>3924193854.4045873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3924193854.4045873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16350807.726685779</v>
      </c>
      <c r="L2210" s="455">
        <f t="shared" ca="1" si="142"/>
        <v>3940544662.1312733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3940544662.1312733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16418936.092213638</v>
      </c>
      <c r="L2211" s="455">
        <f t="shared" ca="1" si="142"/>
        <v>3956963598.2234869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3956963598.2234869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16487348.325931197</v>
      </c>
      <c r="L2212" s="455">
        <f t="shared" ca="1" si="142"/>
        <v>3973450946.549418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3973450946.549418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16556045.610622572</v>
      </c>
      <c r="L2213" s="455">
        <f t="shared" ca="1" si="142"/>
        <v>3990006992.1600404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3990006992.1600404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16625029.134000167</v>
      </c>
      <c r="L2214" s="455">
        <f t="shared" ca="1" si="142"/>
        <v>4006632021.2940407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4006632021.2940407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16694300.088725172</v>
      </c>
      <c r="L2215" s="455">
        <f t="shared" ca="1" si="142"/>
        <v>4023326321.3827658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4023326321.3827658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16763859.672428189</v>
      </c>
      <c r="L2216" s="455">
        <f t="shared" ca="1" si="142"/>
        <v>4040090181.0551939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4040090181.0551939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16833709.087729972</v>
      </c>
      <c r="L2217" s="455">
        <f t="shared" ca="1" si="142"/>
        <v>4056923890.1429238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4056923890.1429238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16903849.542262182</v>
      </c>
      <c r="L2218" s="455">
        <f t="shared" ca="1" si="142"/>
        <v>4073827739.6851859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4073827739.6851859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16974282.248688273</v>
      </c>
      <c r="L2219" s="455">
        <f t="shared" ca="1" si="142"/>
        <v>4090802021.9338741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4090802021.9338741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17045008.424724475</v>
      </c>
      <c r="L2220" s="455">
        <f t="shared" ca="1" si="142"/>
        <v>4107847030.3585987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4107847030.3585987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17116029.293160826</v>
      </c>
      <c r="L2221" s="455">
        <f t="shared" ca="1" si="142"/>
        <v>4124963059.6517596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4124963059.6517596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17187346.081882335</v>
      </c>
      <c r="L2222" s="455">
        <f t="shared" ca="1" si="142"/>
        <v>4142150405.7336421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4142150405.7336421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17258960.023890175</v>
      </c>
      <c r="L2223" s="455">
        <f t="shared" ca="1" si="142"/>
        <v>4159409365.7575321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4159409365.7575321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17330872.35732305</v>
      </c>
      <c r="L2224" s="455">
        <f t="shared" ca="1" si="142"/>
        <v>4176740238.1148553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4176740238.1148553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17403084.325478561</v>
      </c>
      <c r="L2225" s="455">
        <f t="shared" ca="1" si="142"/>
        <v>4194143322.4403338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4194143322.4403338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17475597.176834725</v>
      </c>
      <c r="L2226" s="455">
        <f t="shared" ca="1" si="142"/>
        <v>4211618919.6171684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4211618919.6171684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17548412.165071536</v>
      </c>
      <c r="L2227" s="455">
        <f t="shared" ca="1" si="142"/>
        <v>4229167331.7822399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4229167331.7822399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17621530.549092665</v>
      </c>
      <c r="L2228" s="455">
        <f t="shared" ca="1" si="142"/>
        <v>4246788862.3313327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4246788862.3313327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17694953.59304722</v>
      </c>
      <c r="L2229" s="455">
        <f t="shared" ca="1" si="142"/>
        <v>4264483815.9243798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4264483815.9243798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17768682.566351581</v>
      </c>
      <c r="L2230" s="455">
        <f t="shared" ca="1" si="142"/>
        <v>4282252498.4907312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4282252498.4907312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17842718.743711378</v>
      </c>
      <c r="L2231" s="455">
        <f t="shared" ca="1" si="142"/>
        <v>4300095217.2344427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4300095217.2344427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17917063.405143511</v>
      </c>
      <c r="L2232" s="455">
        <f t="shared" ca="1" si="142"/>
        <v>4318012280.6395864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4318012280.6395864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17991717.835998278</v>
      </c>
      <c r="L2233" s="455">
        <f t="shared" ca="1" si="142"/>
        <v>4336003998.475585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4336003998.475585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18066683.326981604</v>
      </c>
      <c r="L2234" s="455">
        <f t="shared" ca="1" si="142"/>
        <v>4354070681.8025665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4354070681.8025665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18141961.17417736</v>
      </c>
      <c r="L2235" s="455">
        <f t="shared" ca="1" si="142"/>
        <v>4372212642.9767437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4372212642.9767437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18217552.679069765</v>
      </c>
      <c r="L2236" s="455">
        <f t="shared" ca="1" si="142"/>
        <v>4390430195.6558132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4390430195.6558132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18293459.148565888</v>
      </c>
      <c r="L2237" s="455">
        <f t="shared" ca="1" si="142"/>
        <v>4408723654.8043795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4408723654.8043795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18369681.895018246</v>
      </c>
      <c r="L2238" s="455">
        <f t="shared" ca="1" si="142"/>
        <v>4427093336.699398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4427093336.699398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18446222.236247491</v>
      </c>
      <c r="L2239" s="455">
        <f t="shared" ca="1" si="142"/>
        <v>4445539558.9356451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4445539558.9356451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18523081.495565187</v>
      </c>
      <c r="L2240" s="455">
        <f t="shared" ca="1" si="142"/>
        <v>4464062640.4312105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4464062640.4312105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18600261.001796711</v>
      </c>
      <c r="L2241" s="455">
        <f t="shared" ca="1" si="142"/>
        <v>4482662901.4330072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4482662901.4330072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18677762.089304198</v>
      </c>
      <c r="L2242" s="455">
        <f t="shared" ca="1" si="142"/>
        <v>4501340663.5223112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4501340663.5223112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18755586.098009631</v>
      </c>
      <c r="L2243" s="455">
        <f t="shared" ca="1" si="142"/>
        <v>4520096249.6203213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4520096249.6203213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18833734.373418003</v>
      </c>
      <c r="L2244" s="455">
        <f t="shared" ca="1" si="142"/>
        <v>4538929983.9937391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4538929983.9937391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18912208.266640581</v>
      </c>
      <c r="L2245" s="455">
        <f t="shared" ca="1" si="142"/>
        <v>4557842192.2603798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4557842192.2603798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18991009.134418249</v>
      </c>
      <c r="L2246" s="455">
        <f t="shared" ca="1" si="142"/>
        <v>4576833201.3947983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4576833201.3947983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19070138.339144994</v>
      </c>
      <c r="L2247" s="455">
        <f t="shared" ca="1" si="142"/>
        <v>4595903339.733943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4595903339.733943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19149597.248891428</v>
      </c>
      <c r="L2248" s="455">
        <f t="shared" ca="1" si="142"/>
        <v>4615052936.9828348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4615052936.9828348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19229387.237428479</v>
      </c>
      <c r="L2249" s="455">
        <f t="shared" ca="1" si="142"/>
        <v>4634282324.2202635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4634282324.2202635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19309509.684251096</v>
      </c>
      <c r="L2250" s="455">
        <f t="shared" ca="1" si="142"/>
        <v>4653591833.9045143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4653591833.9045143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19389965.974602144</v>
      </c>
      <c r="L2251" s="455">
        <f t="shared" ca="1" si="142"/>
        <v>4672981799.8791161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4672981799.8791161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19470757.499496318</v>
      </c>
      <c r="L2252" s="455">
        <f t="shared" ca="1" si="142"/>
        <v>4692452557.3786125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4692452557.3786125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19551885.655744217</v>
      </c>
      <c r="L2253" s="455">
        <f t="shared" ca="1" si="142"/>
        <v>4712004443.0343571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4712004443.0343571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19633351.845976487</v>
      </c>
      <c r="L2254" s="455">
        <f t="shared" ca="1" si="142"/>
        <v>4731637794.8803339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4731637794.8803339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19715157.478668056</v>
      </c>
      <c r="L2255" s="455">
        <f t="shared" ca="1" si="142"/>
        <v>4751352952.3590021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4751352952.3590021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19797303.968162507</v>
      </c>
      <c r="L2256" s="455">
        <f t="shared" ca="1" si="142"/>
        <v>4771150256.3271646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4771150256.3271646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19879792.734696519</v>
      </c>
      <c r="L2257" s="455">
        <f t="shared" ca="1" si="142"/>
        <v>4791030049.061861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4791030049.061861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19962625.204424422</v>
      </c>
      <c r="L2258" s="455">
        <f t="shared" ca="1" si="142"/>
        <v>4810992674.2662859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4810992674.2662859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20045802.809442859</v>
      </c>
      <c r="L2259" s="455">
        <f t="shared" ca="1" si="142"/>
        <v>4831038477.0757284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4831038477.0757284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20129326.987815537</v>
      </c>
      <c r="L2260" s="455">
        <f t="shared" ca="1" si="142"/>
        <v>4851167804.0635443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4851167804.0635443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20213199.183598101</v>
      </c>
      <c r="L2261" s="455">
        <f t="shared" ca="1" si="142"/>
        <v>4871381003.2471428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4871381003.2471428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20297420.846863095</v>
      </c>
      <c r="L2262" s="455">
        <f t="shared" ca="1" si="142"/>
        <v>4891678424.0940056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4891678424.0940056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20381993.433725022</v>
      </c>
      <c r="L2263" s="455">
        <f t="shared" ca="1" si="142"/>
        <v>4912060417.5277309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4912060417.5277309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20466918.406365544</v>
      </c>
      <c r="L2264" s="455">
        <f t="shared" ca="1" si="142"/>
        <v>4932527335.9340963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4932527335.9340963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20552197.233058736</v>
      </c>
      <c r="L2265" s="455">
        <f t="shared" ca="1" si="142"/>
        <v>4953079533.1671553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4953079533.1671553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20637831.38819648</v>
      </c>
      <c r="L2266" s="455">
        <f t="shared" ca="1" si="142"/>
        <v>4973717364.5553522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4973717364.5553522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20723822.352313966</v>
      </c>
      <c r="L2267" s="455">
        <f t="shared" ca="1" si="142"/>
        <v>4994441186.9076662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4994441186.9076662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20810171.612115275</v>
      </c>
      <c r="L2268" s="455">
        <f t="shared" ca="1" si="142"/>
        <v>5015251358.5197811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5015251358.5197811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20896880.660499088</v>
      </c>
      <c r="L2269" s="455">
        <f t="shared" ca="1" si="142"/>
        <v>5036148239.1802797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5036148239.1802797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20983950.996584497</v>
      </c>
      <c r="L2270" s="455">
        <f t="shared" ca="1" si="142"/>
        <v>5057132190.1768646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5057132190.1768646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21071384.125736937</v>
      </c>
      <c r="L2271" s="455">
        <f t="shared" ca="1" si="142"/>
        <v>5078203574.3026018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5078203574.3026018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21159181.559594173</v>
      </c>
      <c r="L2272" s="455">
        <f t="shared" ca="1" si="142"/>
        <v>5099362755.862196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5099362755.862196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21247344.816092484</v>
      </c>
      <c r="L2273" s="455">
        <f t="shared" ca="1" si="142"/>
        <v>5120610100.6782885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5120610100.6782885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21335875.419492867</v>
      </c>
      <c r="L2274" s="455">
        <f t="shared" ca="1" si="142"/>
        <v>5141945976.0977812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5141945976.0977812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21424774.900407422</v>
      </c>
      <c r="L2275" s="455">
        <f t="shared" ca="1" si="142"/>
        <v>5163370750.998189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5163370750.998189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21514044.795825787</v>
      </c>
      <c r="L2276" s="455">
        <f t="shared" ca="1" si="142"/>
        <v>5184884795.7940149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5184884795.7940149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21603686.649141729</v>
      </c>
      <c r="L2277" s="455">
        <f t="shared" ca="1" si="142"/>
        <v>5206488482.4431562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5206488482.4431562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21693702.010179818</v>
      </c>
      <c r="L2278" s="455">
        <f t="shared" ca="1" si="142"/>
        <v>5228182184.4533358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5228182184.4533358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21784092.435222231</v>
      </c>
      <c r="L2279" s="455">
        <f t="shared" ca="1" si="142"/>
        <v>5249966276.8885584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5249966276.8885584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21874859.487035658</v>
      </c>
      <c r="L2280" s="455">
        <f t="shared" ca="1" si="142"/>
        <v>5271841136.3755941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5271841136.3755941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21966004.73489831</v>
      </c>
      <c r="L2281" s="455">
        <f t="shared" ca="1" si="142"/>
        <v>5293807141.1104927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5293807141.1104927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22057529.754627053</v>
      </c>
      <c r="L2282" s="455">
        <f t="shared" ca="1" si="142"/>
        <v>5315864670.8651199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5315864670.8651199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22149436.128604665</v>
      </c>
      <c r="L2283" s="455">
        <f t="shared" ca="1" si="142"/>
        <v>5338014106.9937248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5338014106.9937248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22241725.445807185</v>
      </c>
      <c r="L2284" s="455">
        <f t="shared" ca="1" si="142"/>
        <v>5360255832.4395323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5360255832.4395323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22334399.301831383</v>
      </c>
      <c r="L2285" s="455">
        <f t="shared" ca="1" si="142"/>
        <v>5382590231.7413635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5382590231.7413635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22427459.298922349</v>
      </c>
      <c r="L2286" s="455">
        <f t="shared" ca="1" si="142"/>
        <v>5405017691.0402861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5405017691.0402861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22520907.046001192</v>
      </c>
      <c r="L2287" s="455">
        <f t="shared" ca="1" si="142"/>
        <v>5427538598.0862875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5427538598.0862875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22614744.158692863</v>
      </c>
      <c r="L2288" s="455">
        <f t="shared" ca="1" si="142"/>
        <v>5450153342.2449808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5450153342.2449808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22708972.259354085</v>
      </c>
      <c r="L2289" s="455">
        <f t="shared" ca="1" si="142"/>
        <v>5472862314.5043344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5472862314.5043344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22803592.977101393</v>
      </c>
      <c r="L2290" s="455">
        <f t="shared" ca="1" si="142"/>
        <v>5495665907.4814358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5495665907.4814358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22898607.947839316</v>
      </c>
      <c r="L2291" s="455">
        <f t="shared" ca="1" si="142"/>
        <v>5518564515.4292755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5518564515.4292755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22994018.814288646</v>
      </c>
      <c r="L2292" s="455">
        <f t="shared" ca="1" si="142"/>
        <v>5541558534.2435646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5541558534.2435646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23089827.226014853</v>
      </c>
      <c r="L2293" s="455">
        <f t="shared" ca="1" si="142"/>
        <v>5564648361.4695797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5564648361.4695797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23186034.839456581</v>
      </c>
      <c r="L2294" s="455">
        <f t="shared" ca="1" si="142"/>
        <v>5587834396.3090363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5587834396.3090363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23282643.317954317</v>
      </c>
      <c r="L2295" s="455">
        <f t="shared" ca="1" si="142"/>
        <v>5611117039.6269903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5611117039.6269903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23379654.331779126</v>
      </c>
      <c r="L2296" s="455">
        <f t="shared" ca="1" si="142"/>
        <v>5634496693.9587698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5634496693.9587698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23477069.558161542</v>
      </c>
      <c r="L2297" s="455">
        <f t="shared" ca="1" si="142"/>
        <v>5657973763.5169315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5657973763.5169315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23574890.681320548</v>
      </c>
      <c r="L2298" s="455">
        <f t="shared" ca="1" si="142"/>
        <v>5681548654.1982517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5681548654.1982517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23673119.392492715</v>
      </c>
      <c r="L2299" s="455">
        <f t="shared" ca="1" si="142"/>
        <v>5705221773.590744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5705221773.590744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23771757.389961433</v>
      </c>
      <c r="L2300" s="455">
        <f t="shared" ca="1" si="142"/>
        <v>5728993530.9807053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5728993530.9807053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23870806.379086271</v>
      </c>
      <c r="L2301" s="455">
        <f t="shared" ca="1" si="142"/>
        <v>5752864337.3597918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5752864337.3597918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23970268.072332464</v>
      </c>
      <c r="L2302" s="455">
        <f t="shared" ca="1" si="142"/>
        <v>5776834605.4321241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5776834605.4321241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24070144.189300518</v>
      </c>
      <c r="L2303" s="455">
        <f t="shared" ref="L2303:L2557" ca="1" si="147">I2303-J2303+K2303</f>
        <v>5800904749.6214247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5800904749.6214247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24170436.456755936</v>
      </c>
      <c r="L2304" s="455">
        <f t="shared" ca="1" si="147"/>
        <v>5825075186.0781803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5825075186.0781803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24271146.608659085</v>
      </c>
      <c r="L2305" s="455">
        <f t="shared" ca="1" si="147"/>
        <v>5849346332.6868391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5849346332.6868391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24372276.386195164</v>
      </c>
      <c r="L2306" s="455">
        <f t="shared" ca="1" si="147"/>
        <v>5873718609.0730343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5873718609.0730343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24473827.537804309</v>
      </c>
      <c r="L2307" s="455">
        <f t="shared" ca="1" si="147"/>
        <v>5898192436.6108389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5898192436.6108389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24575801.819211829</v>
      </c>
      <c r="L2308" s="455">
        <f t="shared" ca="1" si="147"/>
        <v>5922768238.4300508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5922768238.4300508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24678200.993458547</v>
      </c>
      <c r="L2309" s="455">
        <f t="shared" ca="1" si="147"/>
        <v>5947446439.4235096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5947446439.4235096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24781026.830931291</v>
      </c>
      <c r="L2310" s="455">
        <f t="shared" ca="1" si="147"/>
        <v>5972227466.2544413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5972227466.2544413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24884281.109393504</v>
      </c>
      <c r="L2311" s="455">
        <f t="shared" ca="1" si="147"/>
        <v>5997111747.3638344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5997111747.3638344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24987965.614015978</v>
      </c>
      <c r="L2312" s="455">
        <f t="shared" ca="1" si="147"/>
        <v>6022099712.97785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6022099712.97785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25092082.137407709</v>
      </c>
      <c r="L2313" s="455">
        <f t="shared" ca="1" si="147"/>
        <v>6047191795.1152573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6047191795.1152573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25196632.479646906</v>
      </c>
      <c r="L2314" s="455">
        <f t="shared" ca="1" si="147"/>
        <v>6072388427.5949039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6072388427.5949039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25301618.4483121</v>
      </c>
      <c r="L2315" s="455">
        <f t="shared" ca="1" si="147"/>
        <v>6097690046.0432158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6097690046.0432158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25407041.8585134</v>
      </c>
      <c r="L2316" s="455">
        <f t="shared" ca="1" si="147"/>
        <v>6123097087.9017296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6123097087.9017296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25512904.532923874</v>
      </c>
      <c r="L2317" s="455">
        <f t="shared" ca="1" si="147"/>
        <v>6148609992.4346533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6148609992.4346533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25619208.301811054</v>
      </c>
      <c r="L2318" s="455">
        <f t="shared" ca="1" si="147"/>
        <v>6174229200.7364645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6174229200.7364645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25725955.003068604</v>
      </c>
      <c r="L2319" s="455">
        <f t="shared" ca="1" si="147"/>
        <v>6199955155.7395334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6199955155.7395334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25833146.482248057</v>
      </c>
      <c r="L2320" s="455">
        <f t="shared" ca="1" si="147"/>
        <v>6225788302.2217817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6225788302.2217817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25940784.592590757</v>
      </c>
      <c r="L2321" s="455">
        <f t="shared" ca="1" si="147"/>
        <v>6251729086.8143721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6251729086.8143721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26048871.195059884</v>
      </c>
      <c r="L2322" s="455">
        <f t="shared" ca="1" si="147"/>
        <v>6277777958.0094318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6277777958.0094318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26157408.158372633</v>
      </c>
      <c r="L2323" s="455">
        <f t="shared" ca="1" si="147"/>
        <v>6303935366.1678047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6303935366.1678047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26266397.359032519</v>
      </c>
      <c r="L2324" s="455">
        <f t="shared" ca="1" si="147"/>
        <v>6330201763.5268373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6330201763.5268373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26375840.681361821</v>
      </c>
      <c r="L2325" s="455">
        <f t="shared" ca="1" si="147"/>
        <v>6356577604.2081995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6356577604.2081995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26485740.017534163</v>
      </c>
      <c r="L2326" s="455">
        <f t="shared" ca="1" si="147"/>
        <v>6383063344.2257338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6383063344.2257338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26596097.267607223</v>
      </c>
      <c r="L2327" s="455">
        <f t="shared" ca="1" si="147"/>
        <v>6409659441.4933414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6409659441.4933414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26706914.339555588</v>
      </c>
      <c r="L2328" s="455">
        <f t="shared" ca="1" si="147"/>
        <v>6436366355.8328972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6436366355.8328972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26818193.149303738</v>
      </c>
      <c r="L2329" s="455">
        <f t="shared" ca="1" si="147"/>
        <v>6463184548.9822006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6463184548.9822006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26929935.620759171</v>
      </c>
      <c r="L2330" s="455">
        <f t="shared" ca="1" si="147"/>
        <v>6490114484.6029596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6490114484.6029596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27042143.685845666</v>
      </c>
      <c r="L2331" s="455">
        <f t="shared" ca="1" si="147"/>
        <v>6517156628.288805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6517156628.288805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27154819.284536686</v>
      </c>
      <c r="L2332" s="455">
        <f t="shared" ca="1" si="147"/>
        <v>6544311447.5733414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6544311447.5733414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27267964.364888921</v>
      </c>
      <c r="L2333" s="455">
        <f t="shared" ca="1" si="147"/>
        <v>6571579411.9382305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6571579411.9382305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27381580.88307596</v>
      </c>
      <c r="L2334" s="455">
        <f t="shared" ca="1" si="147"/>
        <v>6598960992.8213062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6598960992.8213062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27495670.803422108</v>
      </c>
      <c r="L2335" s="455">
        <f t="shared" ca="1" si="147"/>
        <v>6626456663.6247282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6626456663.6247282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27610236.098436367</v>
      </c>
      <c r="L2336" s="455">
        <f t="shared" ca="1" si="147"/>
        <v>6654066899.7231646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6654066899.7231646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27725278.74884652</v>
      </c>
      <c r="L2337" s="455">
        <f t="shared" ca="1" si="147"/>
        <v>6681792178.4720106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6681792178.4720106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27840800.743633378</v>
      </c>
      <c r="L2338" s="455">
        <f t="shared" ca="1" si="147"/>
        <v>6709632979.2156439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6709632979.2156439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27956804.08006518</v>
      </c>
      <c r="L2339" s="455">
        <f t="shared" ca="1" si="147"/>
        <v>6737589783.2957087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6737589783.2957087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28073290.76373212</v>
      </c>
      <c r="L2340" s="455">
        <f t="shared" ca="1" si="147"/>
        <v>6765663074.0594406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6765663074.0594406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28190262.808581006</v>
      </c>
      <c r="L2341" s="455">
        <f t="shared" ca="1" si="147"/>
        <v>6793853336.868022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6793853336.868022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28307722.236950092</v>
      </c>
      <c r="L2342" s="455">
        <f t="shared" ca="1" si="147"/>
        <v>6822161059.1049719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6822161059.1049719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28425671.079604048</v>
      </c>
      <c r="L2343" s="455">
        <f t="shared" ca="1" si="147"/>
        <v>6850586730.184576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6850586730.184576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28544111.375769064</v>
      </c>
      <c r="L2344" s="455">
        <f t="shared" ca="1" si="147"/>
        <v>6879130841.5603447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6879130841.5603447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28663045.173168104</v>
      </c>
      <c r="L2345" s="455">
        <f t="shared" ca="1" si="147"/>
        <v>6907793886.7335129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6907793886.7335129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28782474.528056305</v>
      </c>
      <c r="L2346" s="455">
        <f t="shared" ca="1" si="147"/>
        <v>6936576361.261569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6936576361.261569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28902401.505256537</v>
      </c>
      <c r="L2347" s="455">
        <f t="shared" ca="1" si="147"/>
        <v>6965478762.7668257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6965478762.7668257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29022828.178195111</v>
      </c>
      <c r="L2348" s="455">
        <f t="shared" ca="1" si="147"/>
        <v>6994501590.9450207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6994501590.9450207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29143756.628937591</v>
      </c>
      <c r="L2349" s="455">
        <f t="shared" ca="1" si="147"/>
        <v>7023645347.5739584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7023645347.5739584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29265188.948224828</v>
      </c>
      <c r="L2350" s="455">
        <f t="shared" ca="1" si="147"/>
        <v>7052910536.5221834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7052910536.5221834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29387127.235509098</v>
      </c>
      <c r="L2351" s="455">
        <f t="shared" ca="1" si="147"/>
        <v>7082297663.7576923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7082297663.7576923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29509573.598990384</v>
      </c>
      <c r="L2352" s="455">
        <f t="shared" ca="1" si="147"/>
        <v>7111807237.3566828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7111807237.3566828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29632530.15565284</v>
      </c>
      <c r="L2353" s="455">
        <f t="shared" ca="1" si="147"/>
        <v>7141439767.5123358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7141439767.5123358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29755999.031301398</v>
      </c>
      <c r="L2354" s="455">
        <f t="shared" ca="1" si="147"/>
        <v>7171195766.5436373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7171195766.5436373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29879982.36059849</v>
      </c>
      <c r="L2355" s="455">
        <f t="shared" ca="1" si="147"/>
        <v>7201075748.9042358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7201075748.9042358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30004482.287100978</v>
      </c>
      <c r="L2356" s="455">
        <f t="shared" ca="1" si="147"/>
        <v>7231080231.1913366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7231080231.1913366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30129500.963297237</v>
      </c>
      <c r="L2357" s="455">
        <f t="shared" ca="1" si="147"/>
        <v>7261209732.1546335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7261209732.1546335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30255040.550644305</v>
      </c>
      <c r="L2358" s="455">
        <f t="shared" ca="1" si="147"/>
        <v>7291464772.7052774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7291464772.7052774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30381103.219605319</v>
      </c>
      <c r="L2359" s="455">
        <f t="shared" ca="1" si="147"/>
        <v>7321845875.9248829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7321845875.9248829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30507691.149687011</v>
      </c>
      <c r="L2360" s="455">
        <f t="shared" ca="1" si="147"/>
        <v>7352353567.0745697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7352353567.0745697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30634806.529477373</v>
      </c>
      <c r="L2361" s="455">
        <f t="shared" ca="1" si="147"/>
        <v>7382988373.6040468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7382988373.6040468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30762451.556683529</v>
      </c>
      <c r="L2362" s="455">
        <f t="shared" ca="1" si="147"/>
        <v>7413750825.1607304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7413750825.1607304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30890628.43816971</v>
      </c>
      <c r="L2363" s="455">
        <f t="shared" ca="1" si="147"/>
        <v>7444641453.5988998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7444641453.5988998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31019339.389995415</v>
      </c>
      <c r="L2364" s="455">
        <f t="shared" ca="1" si="147"/>
        <v>7475660792.9888954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7475660792.9888954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31148586.637453731</v>
      </c>
      <c r="L2365" s="455">
        <f t="shared" ca="1" si="147"/>
        <v>7506809379.6263494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7506809379.6263494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31278372.415109787</v>
      </c>
      <c r="L2366" s="455">
        <f t="shared" ca="1" si="147"/>
        <v>7538087752.0414591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7538087752.0414591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31408698.966839418</v>
      </c>
      <c r="L2367" s="455">
        <f t="shared" ca="1" si="147"/>
        <v>7569496451.0082989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7569496451.0082989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31539568.545867912</v>
      </c>
      <c r="L2368" s="455">
        <f t="shared" ca="1" si="147"/>
        <v>7601036019.5541668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7601036019.5541668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31670983.41480903</v>
      </c>
      <c r="L2369" s="455">
        <f t="shared" ca="1" si="147"/>
        <v>7632707002.968976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7632707002.968976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31802945.845704071</v>
      </c>
      <c r="L2370" s="455">
        <f t="shared" ca="1" si="147"/>
        <v>7664509948.8146801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7664509948.8146801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31935458.120061167</v>
      </c>
      <c r="L2371" s="455">
        <f t="shared" ca="1" si="147"/>
        <v>7696445406.934741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7696445406.934741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32068522.528894756</v>
      </c>
      <c r="L2372" s="455">
        <f t="shared" ca="1" si="147"/>
        <v>7728513929.4636354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7728513929.4636354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32202141.372765146</v>
      </c>
      <c r="L2373" s="455">
        <f t="shared" ca="1" si="147"/>
        <v>7760716070.836401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7760716070.836401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32336316.961818334</v>
      </c>
      <c r="L2374" s="455">
        <f t="shared" ca="1" si="147"/>
        <v>7793052387.7982197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7793052387.7982197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32471051.615825914</v>
      </c>
      <c r="L2375" s="455">
        <f t="shared" ca="1" si="147"/>
        <v>7825523439.4140453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7825523439.4140453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32606347.664225187</v>
      </c>
      <c r="L2376" s="455">
        <f t="shared" ca="1" si="147"/>
        <v>7858129787.0782709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7858129787.0782709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32742207.446159467</v>
      </c>
      <c r="L2377" s="455">
        <f t="shared" ca="1" si="147"/>
        <v>7890871994.5244303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7890871994.5244303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32878633.310518458</v>
      </c>
      <c r="L2378" s="455">
        <f t="shared" ca="1" si="147"/>
        <v>7923750627.8349485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7923750627.8349485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33015627.615978952</v>
      </c>
      <c r="L2379" s="455">
        <f t="shared" ca="1" si="147"/>
        <v>7956766255.4509277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7956766255.4509277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33153192.731045533</v>
      </c>
      <c r="L2380" s="455">
        <f t="shared" ca="1" si="147"/>
        <v>7989919448.1819735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7989919448.1819735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33291331.034091555</v>
      </c>
      <c r="L2381" s="455">
        <f t="shared" ca="1" si="147"/>
        <v>8023210779.2160654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8023210779.2160654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33430044.913400274</v>
      </c>
      <c r="L2382" s="455">
        <f t="shared" ca="1" si="147"/>
        <v>8056640824.1294661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8056640824.1294661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33569336.76720611</v>
      </c>
      <c r="L2383" s="455">
        <f t="shared" ca="1" si="147"/>
        <v>8090210160.8966722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8090210160.8966722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33709209.003736131</v>
      </c>
      <c r="L2384" s="455">
        <f t="shared" ca="1" si="147"/>
        <v>8123919369.9004087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8123919369.9004087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33849664.041251697</v>
      </c>
      <c r="L2385" s="455">
        <f t="shared" ca="1" si="147"/>
        <v>8157769033.9416609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8157769033.9416609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33990704.308090255</v>
      </c>
      <c r="L2386" s="455">
        <f t="shared" ca="1" si="147"/>
        <v>8191759738.2497511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8191759738.2497511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34132332.242707297</v>
      </c>
      <c r="L2387" s="455">
        <f t="shared" ca="1" si="147"/>
        <v>8225892070.4924583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8225892070.4924583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34274550.293718576</v>
      </c>
      <c r="L2388" s="455">
        <f t="shared" ca="1" si="147"/>
        <v>8260166620.7861767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8260166620.7861767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34417360.919942401</v>
      </c>
      <c r="L2389" s="455">
        <f t="shared" ca="1" si="147"/>
        <v>8294583981.7061195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8294583981.7061195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34560766.590442158</v>
      </c>
      <c r="L2390" s="455">
        <f t="shared" ca="1" si="147"/>
        <v>8329144748.2965612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8329144748.2965612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34704769.78456901</v>
      </c>
      <c r="L2391" s="455">
        <f t="shared" ca="1" si="147"/>
        <v>8363849518.08113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8363849518.08113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34849372.992004715</v>
      </c>
      <c r="L2392" s="455">
        <f t="shared" ca="1" si="147"/>
        <v>8398698891.0731344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8398698891.0731344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34994578.712804727</v>
      </c>
      <c r="L2393" s="455">
        <f t="shared" ca="1" si="147"/>
        <v>8433693469.7859392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8433693469.7859392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35140389.457441412</v>
      </c>
      <c r="L2394" s="455">
        <f t="shared" ca="1" si="147"/>
        <v>8468833859.2433805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8468833859.2433805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35286807.746847413</v>
      </c>
      <c r="L2395" s="455">
        <f t="shared" ca="1" si="147"/>
        <v>8504120666.9902277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8504120666.9902277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35433836.11245928</v>
      </c>
      <c r="L2396" s="455">
        <f t="shared" ca="1" si="147"/>
        <v>8539554503.1026869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8539554503.1026869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35581477.096261196</v>
      </c>
      <c r="L2397" s="455">
        <f t="shared" ca="1" si="147"/>
        <v>8575135980.1989479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8575135980.1989479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35729733.250828952</v>
      </c>
      <c r="L2398" s="455">
        <f t="shared" ca="1" si="147"/>
        <v>8610865713.4497776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8610865713.4497776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35878607.13937407</v>
      </c>
      <c r="L2399" s="455">
        <f t="shared" ca="1" si="147"/>
        <v>8646744320.5891514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8646744320.5891514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36028101.335788131</v>
      </c>
      <c r="L2400" s="455">
        <f t="shared" ca="1" si="147"/>
        <v>8682772421.9249401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8682772421.9249401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36178218.424687251</v>
      </c>
      <c r="L2401" s="455">
        <f t="shared" ca="1" si="147"/>
        <v>8718950640.3496265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8718950640.3496265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36328961.001456775</v>
      </c>
      <c r="L2402" s="455">
        <f t="shared" ca="1" si="147"/>
        <v>8755279601.3510838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8755279601.3510838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36480331.672296181</v>
      </c>
      <c r="L2403" s="455">
        <f t="shared" ca="1" si="147"/>
        <v>8791759933.0233803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8791759933.0233803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36632333.054264084</v>
      </c>
      <c r="L2404" s="455">
        <f t="shared" ca="1" si="147"/>
        <v>8828392266.0776443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8828392266.0776443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36784967.775323518</v>
      </c>
      <c r="L2405" s="455">
        <f t="shared" ca="1" si="147"/>
        <v>8865177233.8529682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8865177233.8529682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36938238.47438737</v>
      </c>
      <c r="L2406" s="455">
        <f t="shared" ca="1" si="147"/>
        <v>8902115472.3273563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8902115472.3273563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37092147.801363982</v>
      </c>
      <c r="L2407" s="455">
        <f t="shared" ca="1" si="147"/>
        <v>8939207620.1287212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8939207620.1287212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37246698.417203002</v>
      </c>
      <c r="L2408" s="455">
        <f t="shared" ca="1" si="147"/>
        <v>8976454318.5459251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8976454318.5459251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37401892.993941352</v>
      </c>
      <c r="L2409" s="455">
        <f t="shared" ca="1" si="147"/>
        <v>9013856211.5398674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9013856211.5398674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37557734.214749448</v>
      </c>
      <c r="L2410" s="455">
        <f t="shared" ca="1" si="147"/>
        <v>9051413945.7546177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9051413945.7546177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37714224.77397757</v>
      </c>
      <c r="L2411" s="455">
        <f t="shared" ca="1" si="147"/>
        <v>9089128170.528595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9089128170.528595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37871367.377202481</v>
      </c>
      <c r="L2412" s="455">
        <f t="shared" ca="1" si="147"/>
        <v>9126999537.905798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9126999537.905798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38029164.741274156</v>
      </c>
      <c r="L2413" s="455">
        <f t="shared" ca="1" si="147"/>
        <v>9165028702.6470718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9165028702.6470718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38187619.594362795</v>
      </c>
      <c r="L2414" s="455">
        <f t="shared" ca="1" si="147"/>
        <v>9203216322.2414341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9203216322.2414341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38346734.676005974</v>
      </c>
      <c r="L2415" s="455">
        <f t="shared" ca="1" si="147"/>
        <v>9241563056.9174404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9241563056.9174404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38506512.737156004</v>
      </c>
      <c r="L2416" s="455">
        <f t="shared" ca="1" si="147"/>
        <v>9280069569.6545963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9280069569.6545963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38666956.540227488</v>
      </c>
      <c r="L2417" s="455">
        <f t="shared" ca="1" si="147"/>
        <v>9318736526.1948242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9318736526.1948242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38828068.859145097</v>
      </c>
      <c r="L2418" s="455">
        <f t="shared" ca="1" si="147"/>
        <v>9357564595.0539684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9357564595.0539684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38989852.479391538</v>
      </c>
      <c r="L2419" s="455">
        <f t="shared" ca="1" si="147"/>
        <v>9396554447.5333595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9396554447.5333595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39152310.198055662</v>
      </c>
      <c r="L2420" s="455">
        <f t="shared" ca="1" si="147"/>
        <v>9435706757.7314148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9435706757.7314148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39315444.823880896</v>
      </c>
      <c r="L2421" s="455">
        <f t="shared" ca="1" si="147"/>
        <v>9475022202.5552959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9475022202.5552959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39479259.17731373</v>
      </c>
      <c r="L2422" s="455">
        <f t="shared" ca="1" si="147"/>
        <v>9514501461.7326088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9514501461.7326088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39643756.090552539</v>
      </c>
      <c r="L2423" s="455">
        <f t="shared" ca="1" si="147"/>
        <v>9554145217.8231621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9554145217.8231621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39808938.407596506</v>
      </c>
      <c r="L2424" s="455">
        <f t="shared" ca="1" si="147"/>
        <v>9593954156.2307587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9593954156.2307587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39974808.984294824</v>
      </c>
      <c r="L2425" s="455">
        <f t="shared" ca="1" si="147"/>
        <v>9633928965.2150536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9633928965.2150536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40141370.688396059</v>
      </c>
      <c r="L2426" s="455">
        <f t="shared" ca="1" si="147"/>
        <v>9674070335.90345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9674070335.90345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40308626.399597704</v>
      </c>
      <c r="L2427" s="455">
        <f t="shared" ca="1" si="147"/>
        <v>9714378962.3030472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9714378962.3030472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40476579.009596027</v>
      </c>
      <c r="L2428" s="455">
        <f t="shared" ca="1" si="147"/>
        <v>9754855541.3126431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9754855541.3126431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40645231.422136009</v>
      </c>
      <c r="L2429" s="455">
        <f t="shared" ca="1" si="147"/>
        <v>9795500772.7347794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9795500772.7347794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40814586.553061582</v>
      </c>
      <c r="L2430" s="455">
        <f t="shared" ca="1" si="147"/>
        <v>9836315359.2878418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9836315359.2878418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40984647.330366008</v>
      </c>
      <c r="L2431" s="455">
        <f t="shared" ca="1" si="147"/>
        <v>9877300006.6182079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9877300006.6182079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41155416.69424253</v>
      </c>
      <c r="L2432" s="455">
        <f t="shared" ca="1" si="147"/>
        <v>9918455423.3124504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9918455423.3124504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41326897.597135209</v>
      </c>
      <c r="L2433" s="455">
        <f t="shared" ca="1" si="147"/>
        <v>9959782320.909586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9959782320.909586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41499093.003789939</v>
      </c>
      <c r="L2434" s="455">
        <f t="shared" ca="1" si="147"/>
        <v>10001281413.913376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10001281413.913376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41672005.89130573</v>
      </c>
      <c r="L2435" s="455">
        <f t="shared" ca="1" si="147"/>
        <v>10042953419.804682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10042953419.804682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41845639.249186173</v>
      </c>
      <c r="L2436" s="455">
        <f t="shared" ca="1" si="147"/>
        <v>10084799059.053867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10084799059.053867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42019996.079391114</v>
      </c>
      <c r="L2437" s="455">
        <f t="shared" ca="1" si="147"/>
        <v>10126819055.133259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10126819055.133259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42195079.396388575</v>
      </c>
      <c r="L2438" s="455">
        <f t="shared" ca="1" si="147"/>
        <v>10169014134.529648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10169014134.529648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42370892.227206863</v>
      </c>
      <c r="L2439" s="455">
        <f t="shared" ca="1" si="147"/>
        <v>10211385026.756855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10211385026.756855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42547437.611486897</v>
      </c>
      <c r="L2440" s="455">
        <f t="shared" ca="1" si="147"/>
        <v>10253932464.368341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10253932464.368341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42724718.601534754</v>
      </c>
      <c r="L2441" s="455">
        <f t="shared" ca="1" si="147"/>
        <v>10296657182.969875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10296657182.969875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42902738.262374483</v>
      </c>
      <c r="L2442" s="455">
        <f t="shared" ca="1" si="147"/>
        <v>10339559921.23225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10339559921.23225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43081499.671801046</v>
      </c>
      <c r="L2443" s="455">
        <f t="shared" ca="1" si="147"/>
        <v>10382641420.904051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10382641420.904051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43261005.920433544</v>
      </c>
      <c r="L2444" s="455">
        <f t="shared" ca="1" si="147"/>
        <v>10425902426.824484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10425902426.824484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43441260.111768685</v>
      </c>
      <c r="L2445" s="455">
        <f t="shared" ca="1" si="147"/>
        <v>10469343686.936253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10469343686.936253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43622265.362234384</v>
      </c>
      <c r="L2446" s="455">
        <f t="shared" ca="1" si="147"/>
        <v>10512965952.298487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10512965952.298487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43804024.801243693</v>
      </c>
      <c r="L2447" s="455">
        <f t="shared" ca="1" si="147"/>
        <v>10556769977.09973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10556769977.09973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43986541.571248874</v>
      </c>
      <c r="L2448" s="455">
        <f t="shared" ca="1" si="147"/>
        <v>10600756518.670979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10600756518.670979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44169818.827795744</v>
      </c>
      <c r="L2449" s="455">
        <f t="shared" ca="1" si="147"/>
        <v>10644926337.498774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10644926337.498774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44353859.739578225</v>
      </c>
      <c r="L2450" s="455">
        <f t="shared" ca="1" si="147"/>
        <v>10689280197.238352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10689280197.238352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44538667.48849313</v>
      </c>
      <c r="L2451" s="455">
        <f t="shared" ca="1" si="147"/>
        <v>10733818864.726845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10733818864.726845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44724245.269695185</v>
      </c>
      <c r="L2452" s="455">
        <f t="shared" ca="1" si="147"/>
        <v>10778543109.99654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10778543109.99654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44910596.291652247</v>
      </c>
      <c r="L2453" s="455">
        <f t="shared" ca="1" si="147"/>
        <v>10823453706.288193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10823453706.288193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45097723.776200801</v>
      </c>
      <c r="L2454" s="455">
        <f t="shared" ca="1" si="147"/>
        <v>10868551430.064394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10868551430.064394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45285630.958601639</v>
      </c>
      <c r="L2455" s="455">
        <f t="shared" ca="1" si="147"/>
        <v>10913837061.022995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10913837061.022995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45474321.087595813</v>
      </c>
      <c r="L2456" s="455">
        <f t="shared" ca="1" si="147"/>
        <v>10959311382.11059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10959311382.11059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45663797.425460793</v>
      </c>
      <c r="L2457" s="455">
        <f t="shared" ca="1" si="147"/>
        <v>11004975179.536051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11004975179.536051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45854063.24806688</v>
      </c>
      <c r="L2458" s="455">
        <f t="shared" ca="1" si="147"/>
        <v>11050829242.784117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11050829242.784117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46045121.844933823</v>
      </c>
      <c r="L2459" s="455">
        <f t="shared" ca="1" si="147"/>
        <v>11096874364.629051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11096874364.629051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46236976.519287713</v>
      </c>
      <c r="L2460" s="455">
        <f t="shared" ca="1" si="147"/>
        <v>11143111341.148338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11143111341.148338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46429630.588118076</v>
      </c>
      <c r="L2461" s="455">
        <f t="shared" ca="1" si="147"/>
        <v>11189540971.736456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11189540971.736456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46623087.382235229</v>
      </c>
      <c r="L2462" s="455">
        <f t="shared" ca="1" si="147"/>
        <v>11236164059.11869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11236164059.11869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46817350.246327877</v>
      </c>
      <c r="L2463" s="455">
        <f t="shared" ca="1" si="147"/>
        <v>11282981409.365019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11282981409.365019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47012422.539020911</v>
      </c>
      <c r="L2464" s="455">
        <f t="shared" ca="1" si="147"/>
        <v>11329993831.904039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11329993831.904039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47208307.632933497</v>
      </c>
      <c r="L2465" s="455">
        <f t="shared" ca="1" si="147"/>
        <v>11377202139.536972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11377202139.536972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47405008.914737381</v>
      </c>
      <c r="L2466" s="455">
        <f t="shared" ca="1" si="147"/>
        <v>11424607148.45171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11424607148.45171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47602529.78521546</v>
      </c>
      <c r="L2467" s="455">
        <f t="shared" ca="1" si="147"/>
        <v>11472209678.236925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11472209678.236925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47800873.659320518</v>
      </c>
      <c r="L2468" s="455">
        <f t="shared" ca="1" si="147"/>
        <v>11520010551.896246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11520010551.896246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48000043.966234356</v>
      </c>
      <c r="L2469" s="455">
        <f t="shared" ca="1" si="147"/>
        <v>11568010595.86248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11568010595.86248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48200044.149426997</v>
      </c>
      <c r="L2470" s="455">
        <f t="shared" ca="1" si="147"/>
        <v>11616210640.011908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11616210640.011908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48400877.666716278</v>
      </c>
      <c r="L2471" s="455">
        <f t="shared" ca="1" si="147"/>
        <v>11664611517.678623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11664611517.678623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48602547.990327597</v>
      </c>
      <c r="L2472" s="455">
        <f t="shared" ca="1" si="147"/>
        <v>11713214065.668951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11713214065.668951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48805058.606953964</v>
      </c>
      <c r="L2473" s="455">
        <f t="shared" ca="1" si="147"/>
        <v>11762019124.275906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11762019124.275906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49008413.017816275</v>
      </c>
      <c r="L2474" s="455">
        <f t="shared" ca="1" si="147"/>
        <v>11811027537.293722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11811027537.293722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49212614.738723844</v>
      </c>
      <c r="L2475" s="455">
        <f t="shared" ca="1" si="147"/>
        <v>11860240152.032446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11860240152.032446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49417667.300135188</v>
      </c>
      <c r="L2476" s="455">
        <f t="shared" ca="1" si="147"/>
        <v>11909657819.332581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11909657819.332581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49623574.247219086</v>
      </c>
      <c r="L2477" s="455">
        <f t="shared" ca="1" si="147"/>
        <v>11959281393.5798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11959281393.5798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49830339.139915831</v>
      </c>
      <c r="L2478" s="455">
        <f t="shared" ca="1" si="147"/>
        <v>12009111732.719715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12009111732.719715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50037965.552998811</v>
      </c>
      <c r="L2479" s="455">
        <f t="shared" ca="1" si="147"/>
        <v>12059149698.272715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12059149698.272715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50246457.076136313</v>
      </c>
      <c r="L2480" s="455">
        <f t="shared" ca="1" si="147"/>
        <v>12109396155.34885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12109396155.34885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50455817.313953541</v>
      </c>
      <c r="L2481" s="455">
        <f t="shared" ca="1" si="147"/>
        <v>12159851972.662804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12159851972.662804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50666049.886095017</v>
      </c>
      <c r="L2482" s="455">
        <f t="shared" ca="1" si="147"/>
        <v>12210518022.548899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12210518022.548899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50877158.427287079</v>
      </c>
      <c r="L2483" s="455">
        <f t="shared" ca="1" si="147"/>
        <v>12261395180.976185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12261395180.976185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51089146.587400772</v>
      </c>
      <c r="L2484" s="455">
        <f t="shared" ca="1" si="147"/>
        <v>12312484327.563585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12312484327.563585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51302018.031514935</v>
      </c>
      <c r="L2485" s="455">
        <f t="shared" ca="1" si="147"/>
        <v>12363786345.5951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12363786345.5951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51515776.439979583</v>
      </c>
      <c r="L2486" s="455">
        <f t="shared" ca="1" si="147"/>
        <v>12415302122.03508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12415302122.03508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51730425.508479498</v>
      </c>
      <c r="L2487" s="455">
        <f t="shared" ca="1" si="147"/>
        <v>12467032547.54356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12467032547.54356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51945968.948098168</v>
      </c>
      <c r="L2488" s="455">
        <f t="shared" ca="1" si="147"/>
        <v>12518978516.491657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12518978516.491657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52162410.485381901</v>
      </c>
      <c r="L2489" s="455">
        <f t="shared" ca="1" si="147"/>
        <v>12571140926.977039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12571140926.977039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52379753.862404332</v>
      </c>
      <c r="L2490" s="455">
        <f t="shared" ca="1" si="147"/>
        <v>12623520680.839443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12623520680.839443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52598002.836831011</v>
      </c>
      <c r="L2491" s="455">
        <f t="shared" ca="1" si="147"/>
        <v>12676118683.676273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12676118683.676273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52817161.181984469</v>
      </c>
      <c r="L2492" s="455">
        <f t="shared" ca="1" si="147"/>
        <v>12728935844.858257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12728935844.858257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53037232.686909407</v>
      </c>
      <c r="L2493" s="455">
        <f t="shared" ca="1" si="147"/>
        <v>12781973077.545166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12781973077.545166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53258221.156438194</v>
      </c>
      <c r="L2494" s="455">
        <f t="shared" ca="1" si="147"/>
        <v>12835231298.701605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12835231298.701605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53480130.411256686</v>
      </c>
      <c r="L2495" s="455">
        <f t="shared" ca="1" si="147"/>
        <v>12888711429.112862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12888711429.112862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53702964.28797026</v>
      </c>
      <c r="L2496" s="455">
        <f t="shared" ca="1" si="147"/>
        <v>12942414393.400831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12942414393.400831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53926726.639170133</v>
      </c>
      <c r="L2497" s="455">
        <f t="shared" ca="1" si="147"/>
        <v>12996341120.040001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12996341120.040001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54151421.333500005</v>
      </c>
      <c r="L2498" s="455">
        <f t="shared" ca="1" si="147"/>
        <v>13050492541.373501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13050492541.373501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54377052.255722918</v>
      </c>
      <c r="L2499" s="455">
        <f t="shared" ca="1" si="147"/>
        <v>13104869593.629223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13104869593.629223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54603623.30678843</v>
      </c>
      <c r="L2500" s="455">
        <f t="shared" ca="1" si="147"/>
        <v>13159473216.93601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13159473216.93601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54831138.403900042</v>
      </c>
      <c r="L2501" s="455">
        <f t="shared" ca="1" si="147"/>
        <v>13214304355.339911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13214304355.339911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55059601.48058296</v>
      </c>
      <c r="L2502" s="455">
        <f t="shared" ca="1" si="147"/>
        <v>13269363956.820494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13269363956.820494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55289016.486752056</v>
      </c>
      <c r="L2503" s="455">
        <f t="shared" ca="1" si="147"/>
        <v>13324652973.307245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13324652973.307245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55519387.388780184</v>
      </c>
      <c r="L2504" s="455">
        <f t="shared" ca="1" si="147"/>
        <v>13380172360.696026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13380172360.696026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55750718.169566765</v>
      </c>
      <c r="L2505" s="455">
        <f t="shared" ca="1" si="147"/>
        <v>13435923078.865593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13435923078.865593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55983012.828606635</v>
      </c>
      <c r="L2506" s="455">
        <f t="shared" ca="1" si="147"/>
        <v>13491906091.694201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13491906091.694201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56216275.382059164</v>
      </c>
      <c r="L2507" s="455">
        <f t="shared" ca="1" si="147"/>
        <v>13548122367.07626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13548122367.07626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56450509.862817749</v>
      </c>
      <c r="L2508" s="455">
        <f t="shared" ca="1" si="147"/>
        <v>13604572876.939077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13604572876.939077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56685720.320579477</v>
      </c>
      <c r="L2509" s="455">
        <f t="shared" ca="1" si="147"/>
        <v>13661258597.259657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13661258597.259657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56921910.821915247</v>
      </c>
      <c r="L2510" s="455">
        <f t="shared" ca="1" si="147"/>
        <v>13718180508.081572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13718180508.081572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57159085.450339876</v>
      </c>
      <c r="L2511" s="455">
        <f t="shared" ca="1" si="147"/>
        <v>13775339593.531912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13775339593.531912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57397248.306382962</v>
      </c>
      <c r="L2512" s="455">
        <f t="shared" ca="1" si="147"/>
        <v>13832736841.838295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13832736841.838295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57636403.507659562</v>
      </c>
      <c r="L2513" s="455">
        <f t="shared" ca="1" si="147"/>
        <v>13890373245.345955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13890373245.345955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57876555.188941479</v>
      </c>
      <c r="L2514" s="455">
        <f t="shared" ca="1" si="147"/>
        <v>13948249800.534897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13948249800.534897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58117707.502228744</v>
      </c>
      <c r="L2515" s="455">
        <f t="shared" ca="1" si="147"/>
        <v>14006367508.037127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14006367508.037127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58359864.616821356</v>
      </c>
      <c r="L2516" s="455">
        <f t="shared" ca="1" si="147"/>
        <v>14064727372.653948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14064727372.653948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58603030.719391458</v>
      </c>
      <c r="L2517" s="455">
        <f t="shared" ca="1" si="147"/>
        <v>14123330403.373339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14123330403.373339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58847210.01405558</v>
      </c>
      <c r="L2518" s="455">
        <f t="shared" ca="1" si="147"/>
        <v>14182177613.387394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14182177613.387394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59092406.722447485</v>
      </c>
      <c r="L2519" s="455">
        <f t="shared" ca="1" si="147"/>
        <v>14241270020.109842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14241270020.109842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59338625.08379101</v>
      </c>
      <c r="L2520" s="455">
        <f t="shared" ca="1" si="147"/>
        <v>14300608645.193634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14300608645.193634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59585869.354973473</v>
      </c>
      <c r="L2521" s="455">
        <f t="shared" ca="1" si="147"/>
        <v>14360194514.548607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14360194514.548607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59834143.810619205</v>
      </c>
      <c r="L2522" s="455">
        <f t="shared" ca="1" si="147"/>
        <v>14420028658.359226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14420028658.359226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60083452.743163444</v>
      </c>
      <c r="L2523" s="455">
        <f t="shared" ca="1" si="147"/>
        <v>14480112111.10239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14480112111.10239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60333800.462926626</v>
      </c>
      <c r="L2524" s="455">
        <f t="shared" ca="1" si="147"/>
        <v>14540445911.565317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14540445911.565317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60585191.29818882</v>
      </c>
      <c r="L2525" s="455">
        <f t="shared" ca="1" si="147"/>
        <v>14601031102.863506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14601031102.863506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60837629.595264599</v>
      </c>
      <c r="L2526" s="455">
        <f t="shared" ca="1" si="147"/>
        <v>14661868732.458771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14661868732.458771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61091119.718578212</v>
      </c>
      <c r="L2527" s="455">
        <f t="shared" ca="1" si="147"/>
        <v>14722959852.177349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14722959852.177349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61345666.050738953</v>
      </c>
      <c r="L2528" s="455">
        <f t="shared" ca="1" si="147"/>
        <v>14784305518.228088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14784305518.228088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61601272.992617033</v>
      </c>
      <c r="L2529" s="455">
        <f t="shared" ca="1" si="147"/>
        <v>14845906791.220705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14845906791.220705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61857944.963419601</v>
      </c>
      <c r="L2530" s="455">
        <f t="shared" ca="1" si="147"/>
        <v>14907764736.184124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14907764736.184124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62115686.400767185</v>
      </c>
      <c r="L2531" s="455">
        <f t="shared" ca="1" si="147"/>
        <v>14969880422.58489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14969880422.58489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62374501.760770373</v>
      </c>
      <c r="L2532" s="455">
        <f t="shared" ca="1" si="147"/>
        <v>15032254924.345661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15032254924.345661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62634395.518106923</v>
      </c>
      <c r="L2533" s="455">
        <f t="shared" ca="1" si="147"/>
        <v>15094889319.863768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15094889319.863768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62895372.166099042</v>
      </c>
      <c r="L2534" s="455">
        <f t="shared" ca="1" si="147"/>
        <v>15157784692.029867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15157784692.029867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63157436.216791116</v>
      </c>
      <c r="L2535" s="455">
        <f t="shared" ca="1" si="147"/>
        <v>15220942128.246658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15220942128.246658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63420592.201027736</v>
      </c>
      <c r="L2536" s="455">
        <f t="shared" ca="1" si="147"/>
        <v>15284362720.447685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15284362720.447685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63684844.668532021</v>
      </c>
      <c r="L2537" s="455">
        <f t="shared" ca="1" si="147"/>
        <v>15348047565.116217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15348047565.116217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63950198.187984236</v>
      </c>
      <c r="L2538" s="455">
        <f t="shared" ca="1" si="147"/>
        <v>15411997763.304201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15411997763.304201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64216657.347100839</v>
      </c>
      <c r="L2539" s="455">
        <f t="shared" ca="1" si="147"/>
        <v>15476214420.651302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15476214420.651302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64484226.75271377</v>
      </c>
      <c r="L2540" s="455">
        <f t="shared" ca="1" si="147"/>
        <v>15540698647.404016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15540698647.404016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64752911.030850068</v>
      </c>
      <c r="L2541" s="455">
        <f t="shared" ca="1" si="147"/>
        <v>15605451558.434866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15605451558.434866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65022714.826811939</v>
      </c>
      <c r="L2542" s="455">
        <f t="shared" ca="1" si="147"/>
        <v>15670474273.261679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15670474273.261679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65293642.805256993</v>
      </c>
      <c r="L2543" s="455">
        <f t="shared" ca="1" si="147"/>
        <v>15735767916.066936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15735767916.066936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65565699.650278904</v>
      </c>
      <c r="L2544" s="455">
        <f t="shared" ca="1" si="147"/>
        <v>15801333615.717215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15801333615.717215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65838890.065488391</v>
      </c>
      <c r="L2545" s="455">
        <f t="shared" ca="1" si="147"/>
        <v>15867172505.782703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15867172505.782703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66113218.774094604</v>
      </c>
      <c r="L2546" s="455">
        <f t="shared" ca="1" si="147"/>
        <v>15933285724.556799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15933285724.556799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66388690.518986665</v>
      </c>
      <c r="L2547" s="455">
        <f t="shared" ca="1" si="147"/>
        <v>15999674415.075785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15999674415.075785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66665310.062815771</v>
      </c>
      <c r="L2548" s="455">
        <f t="shared" ca="1" si="147"/>
        <v>16066339725.138601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16066339725.138601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66943082.188077502</v>
      </c>
      <c r="L2549" s="455">
        <f t="shared" ca="1" si="147"/>
        <v>16133282807.326679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16133282807.326679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67222011.697194502</v>
      </c>
      <c r="L2550" s="455">
        <f t="shared" ca="1" si="147"/>
        <v>16200504819.023874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16200504819.023874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67502103.412599474</v>
      </c>
      <c r="L2551" s="455">
        <f t="shared" ca="1" si="147"/>
        <v>16268006922.436474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16268006922.436474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67783362.176818639</v>
      </c>
      <c r="L2552" s="455">
        <f t="shared" ca="1" si="147"/>
        <v>16335790284.613293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16335790284.613293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68065792.852555379</v>
      </c>
      <c r="L2553" s="455">
        <f t="shared" ca="1" si="147"/>
        <v>16403856077.465849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16403856077.465849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68349400.322774366</v>
      </c>
      <c r="L2554" s="455">
        <f t="shared" ca="1" si="147"/>
        <v>16472205477.788624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16472205477.788624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68634189.490785927</v>
      </c>
      <c r="L2555" s="455">
        <f t="shared" ca="1" si="147"/>
        <v>16540839667.279409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16540839667.279409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68920165.280330867</v>
      </c>
      <c r="L2556" s="455">
        <f t="shared" ca="1" si="147"/>
        <v>16609759832.55974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16609759832.55974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69207332.635665581</v>
      </c>
      <c r="L2557" s="455">
        <f t="shared" ca="1" si="147"/>
        <v>16678967165.195406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16678967165.195406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69495696.521647528</v>
      </c>
      <c r="L2558" s="455">
        <f t="shared" ref="L2558:L2812" ca="1" si="152">I2558-J2558+K2558</f>
        <v>16748462861.717054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16748462861.717054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69785261.923821062</v>
      </c>
      <c r="L2559" s="455">
        <f t="shared" ca="1" si="152"/>
        <v>16818248123.640875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16818248123.640875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70076033.848503649</v>
      </c>
      <c r="L2560" s="455">
        <f t="shared" ca="1" si="152"/>
        <v>16888324157.489378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16888324157.489378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70368017.322872415</v>
      </c>
      <c r="L2561" s="455">
        <f t="shared" ca="1" si="152"/>
        <v>16958692174.81225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16958692174.81225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70661217.395051032</v>
      </c>
      <c r="L2562" s="455">
        <f t="shared" ca="1" si="152"/>
        <v>17029353392.207302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17029353392.207302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70955639.134197101</v>
      </c>
      <c r="L2563" s="455">
        <f t="shared" ca="1" si="152"/>
        <v>17100309031.341499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17100309031.341499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71251287.630589589</v>
      </c>
      <c r="L2564" s="455">
        <f t="shared" ca="1" si="152"/>
        <v>17171560318.97209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17171560318.97209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71548167.995717034</v>
      </c>
      <c r="L2565" s="455">
        <f t="shared" ca="1" si="152"/>
        <v>17243108486.967808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17243108486.967808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71846285.362365872</v>
      </c>
      <c r="L2566" s="455">
        <f t="shared" ca="1" si="152"/>
        <v>17314954772.330173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17314954772.330173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72145644.88470906</v>
      </c>
      <c r="L2567" s="455">
        <f t="shared" ca="1" si="152"/>
        <v>17387100417.214882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17387100417.214882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72446251.738395333</v>
      </c>
      <c r="L2568" s="455">
        <f t="shared" ca="1" si="152"/>
        <v>17459546668.953278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17459546668.953278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72748111.120638654</v>
      </c>
      <c r="L2569" s="455">
        <f t="shared" ca="1" si="152"/>
        <v>17532294780.073917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17532294780.073917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73051228.250307992</v>
      </c>
      <c r="L2570" s="455">
        <f t="shared" ca="1" si="152"/>
        <v>17605346008.324226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17605346008.324226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73355608.368017614</v>
      </c>
      <c r="L2571" s="455">
        <f t="shared" ca="1" si="152"/>
        <v>17678701616.692245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17678701616.692245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73661256.736217692</v>
      </c>
      <c r="L2572" s="455">
        <f t="shared" ca="1" si="152"/>
        <v>17752362873.428463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17752362873.428463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73968178.639285266</v>
      </c>
      <c r="L2573" s="455">
        <f t="shared" ca="1" si="152"/>
        <v>17826331052.067749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17826331052.067749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74276379.383615613</v>
      </c>
      <c r="L2574" s="455">
        <f t="shared" ca="1" si="152"/>
        <v>17900607431.451366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17900607431.451366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74585864.297714025</v>
      </c>
      <c r="L2575" s="455">
        <f t="shared" ca="1" si="152"/>
        <v>17975193295.749081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17975193295.749081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74896638.732287839</v>
      </c>
      <c r="L2576" s="455">
        <f t="shared" ca="1" si="152"/>
        <v>18050089934.481369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18050089934.481369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75208708.060339034</v>
      </c>
      <c r="L2577" s="455">
        <f t="shared" ca="1" si="152"/>
        <v>18125298642.54171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18125298642.54171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75522077.677257121</v>
      </c>
      <c r="L2578" s="455">
        <f t="shared" ca="1" si="152"/>
        <v>18200820720.218967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18200820720.218967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75836753.000912368</v>
      </c>
      <c r="L2579" s="455">
        <f t="shared" ca="1" si="152"/>
        <v>18276657473.219879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18276657473.219879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76152739.471749499</v>
      </c>
      <c r="L2580" s="455">
        <f t="shared" ca="1" si="152"/>
        <v>18352810212.691628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18352810212.691628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76470042.552881777</v>
      </c>
      <c r="L2581" s="455">
        <f t="shared" ca="1" si="152"/>
        <v>18429280255.244511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18429280255.244511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76788667.730185464</v>
      </c>
      <c r="L2582" s="455">
        <f t="shared" ca="1" si="152"/>
        <v>18506068922.974697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18506068922.974697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77108620.512394577</v>
      </c>
      <c r="L2583" s="455">
        <f t="shared" ca="1" si="152"/>
        <v>18583177543.487091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18583177543.487091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77429906.431196213</v>
      </c>
      <c r="L2584" s="455">
        <f t="shared" ca="1" si="152"/>
        <v>18660607449.918289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18660607449.918289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77752531.04132621</v>
      </c>
      <c r="L2585" s="455">
        <f t="shared" ca="1" si="152"/>
        <v>18738359980.959614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18738359980.959614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78076499.920665056</v>
      </c>
      <c r="L2586" s="455">
        <f t="shared" ca="1" si="152"/>
        <v>18816436480.88028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18816436480.88028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78401818.670334503</v>
      </c>
      <c r="L2587" s="455">
        <f t="shared" ca="1" si="152"/>
        <v>18894838299.550613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18894838299.550613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78728492.914794222</v>
      </c>
      <c r="L2588" s="455">
        <f t="shared" ca="1" si="152"/>
        <v>18973566792.465408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18973566792.465408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79056528.301939204</v>
      </c>
      <c r="L2589" s="455">
        <f t="shared" ca="1" si="152"/>
        <v>19052623320.767349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19052623320.767349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79385930.503197283</v>
      </c>
      <c r="L2590" s="455">
        <f t="shared" ca="1" si="152"/>
        <v>19132009251.270546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19132009251.270546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79716705.213627279</v>
      </c>
      <c r="L2591" s="455">
        <f t="shared" ca="1" si="152"/>
        <v>19211725956.484173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19211725956.484173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80048858.152017385</v>
      </c>
      <c r="L2592" s="455">
        <f t="shared" ca="1" si="152"/>
        <v>19291774814.636189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19291774814.636189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80382395.06098412</v>
      </c>
      <c r="L2593" s="455">
        <f t="shared" ca="1" si="152"/>
        <v>19372157209.697174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19372157209.697174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80717321.707071558</v>
      </c>
      <c r="L2594" s="455">
        <f t="shared" ca="1" si="152"/>
        <v>19452874531.404247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19452874531.404247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81053643.88085103</v>
      </c>
      <c r="L2595" s="455">
        <f t="shared" ca="1" si="152"/>
        <v>19533928175.285099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19533928175.285099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81391367.397021249</v>
      </c>
      <c r="L2596" s="455">
        <f t="shared" ca="1" si="152"/>
        <v>19615319542.682121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19615319542.682121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81730498.094508842</v>
      </c>
      <c r="L2597" s="455">
        <f t="shared" ca="1" si="152"/>
        <v>19697050040.77663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19697050040.77663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82071041.836569294</v>
      </c>
      <c r="L2598" s="455">
        <f t="shared" ca="1" si="152"/>
        <v>19779121082.613201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19779121082.613201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82413004.510888338</v>
      </c>
      <c r="L2599" s="455">
        <f t="shared" ca="1" si="152"/>
        <v>19861534087.124088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19861534087.124088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82756392.029683694</v>
      </c>
      <c r="L2600" s="455">
        <f t="shared" ca="1" si="152"/>
        <v>19944290479.15377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19944290479.15377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83101210.329807371</v>
      </c>
      <c r="L2601" s="455">
        <f t="shared" ca="1" si="152"/>
        <v>20027391689.483578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20027391689.483578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83447465.372848243</v>
      </c>
      <c r="L2602" s="455">
        <f t="shared" ca="1" si="152"/>
        <v>20110839154.856426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20110839154.856426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83795163.145235106</v>
      </c>
      <c r="L2603" s="455">
        <f t="shared" ca="1" si="152"/>
        <v>20194634318.001663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20194634318.001663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84144309.65834026</v>
      </c>
      <c r="L2604" s="455">
        <f t="shared" ca="1" si="152"/>
        <v>20278778627.660004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20278778627.660004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84494910.94858335</v>
      </c>
      <c r="L2605" s="455">
        <f t="shared" ca="1" si="152"/>
        <v>20363273538.608585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20363273538.608585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84846973.077535778</v>
      </c>
      <c r="L2606" s="455">
        <f t="shared" ca="1" si="152"/>
        <v>20448120511.686123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20448120511.686123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85200502.13202551</v>
      </c>
      <c r="L2607" s="455">
        <f t="shared" ca="1" si="152"/>
        <v>20533321013.81815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20533321013.81815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85555504.224242285</v>
      </c>
      <c r="L2608" s="455">
        <f t="shared" ca="1" si="152"/>
        <v>20618876518.042393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20618876518.042393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85911985.491843298</v>
      </c>
      <c r="L2609" s="455">
        <f t="shared" ca="1" si="152"/>
        <v>20704788503.534237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20704788503.534237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86269952.098059326</v>
      </c>
      <c r="L2610" s="455">
        <f t="shared" ca="1" si="152"/>
        <v>20791058455.632298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20791058455.632298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86629410.231801242</v>
      </c>
      <c r="L2611" s="455">
        <f t="shared" ca="1" si="152"/>
        <v>20877687865.864098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20877687865.864098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86990366.107767075</v>
      </c>
      <c r="L2612" s="455">
        <f t="shared" ca="1" si="152"/>
        <v>20964678231.971863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20964678231.971863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87352825.966549426</v>
      </c>
      <c r="L2613" s="455">
        <f t="shared" ca="1" si="152"/>
        <v>21052031057.938412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21052031057.938412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87716796.074743375</v>
      </c>
      <c r="L2614" s="455">
        <f t="shared" ca="1" si="152"/>
        <v>21139747854.013157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21139747854.013157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88082282.725054815</v>
      </c>
      <c r="L2615" s="455">
        <f t="shared" ca="1" si="152"/>
        <v>21227830136.738213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21227830136.738213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88449292.236409217</v>
      </c>
      <c r="L2616" s="455">
        <f t="shared" ca="1" si="152"/>
        <v>21316279428.974621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21316279428.974621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88817830.954060912</v>
      </c>
      <c r="L2617" s="455">
        <f t="shared" ca="1" si="152"/>
        <v>21405097259.92868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21405097259.92868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89187905.249702841</v>
      </c>
      <c r="L2618" s="455">
        <f t="shared" ca="1" si="152"/>
        <v>21494285165.178383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21494285165.178383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89559521.521576598</v>
      </c>
      <c r="L2619" s="455">
        <f t="shared" ca="1" si="152"/>
        <v>21583844686.699959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21583844686.699959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89932686.194583163</v>
      </c>
      <c r="L2620" s="455">
        <f t="shared" ca="1" si="152"/>
        <v>21673777372.894543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21673777372.894543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90307405.720393926</v>
      </c>
      <c r="L2621" s="455">
        <f t="shared" ca="1" si="152"/>
        <v>21764084778.614937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21764084778.614937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90683686.577562243</v>
      </c>
      <c r="L2622" s="455">
        <f t="shared" ca="1" si="152"/>
        <v>21854768465.192497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21854768465.192497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91061535.271635398</v>
      </c>
      <c r="L2623" s="455">
        <f t="shared" ca="1" si="152"/>
        <v>21945830000.464134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21945830000.464134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91440958.335267231</v>
      </c>
      <c r="L2624" s="455">
        <f t="shared" ca="1" si="152"/>
        <v>22037270958.7994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22037270958.7994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91821962.32833083</v>
      </c>
      <c r="L2625" s="455">
        <f t="shared" ca="1" si="152"/>
        <v>22129092921.127731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22129092921.127731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92204553.838032216</v>
      </c>
      <c r="L2626" s="455">
        <f t="shared" ca="1" si="152"/>
        <v>22221297474.965763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22221297474.965763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92588739.479024008</v>
      </c>
      <c r="L2627" s="455">
        <f t="shared" ca="1" si="152"/>
        <v>22313886214.444786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22313886214.444786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92974525.893519938</v>
      </c>
      <c r="L2628" s="455">
        <f t="shared" ca="1" si="152"/>
        <v>22406860740.338306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22406860740.338306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93361919.751409605</v>
      </c>
      <c r="L2629" s="455">
        <f t="shared" ca="1" si="152"/>
        <v>22500222660.089718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22500222660.089718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93750927.750373825</v>
      </c>
      <c r="L2630" s="455">
        <f t="shared" ca="1" si="152"/>
        <v>22593973587.840092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22593973587.840092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94141556.616000384</v>
      </c>
      <c r="L2631" s="455">
        <f t="shared" ca="1" si="152"/>
        <v>22688115144.456093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22688115144.456093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94533813.101900384</v>
      </c>
      <c r="L2632" s="455">
        <f t="shared" ca="1" si="152"/>
        <v>22782648957.557995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22782648957.557995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94927703.98982498</v>
      </c>
      <c r="L2633" s="455">
        <f t="shared" ca="1" si="152"/>
        <v>22877576661.547821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22877576661.547821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95323236.089782581</v>
      </c>
      <c r="L2634" s="455">
        <f t="shared" ca="1" si="152"/>
        <v>22972899897.637604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22972899897.637604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95720416.24015668</v>
      </c>
      <c r="L2635" s="455">
        <f t="shared" ca="1" si="152"/>
        <v>23068620313.877762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23068620313.877762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96119251.307824001</v>
      </c>
      <c r="L2636" s="455">
        <f t="shared" ca="1" si="152"/>
        <v>23164739565.185585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23164739565.185585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96519748.188273266</v>
      </c>
      <c r="L2637" s="455">
        <f t="shared" ca="1" si="152"/>
        <v>23261259313.373859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23261259313.373859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96921913.805724412</v>
      </c>
      <c r="L2638" s="455">
        <f t="shared" ca="1" si="152"/>
        <v>23358181227.179585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23358181227.179585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97325755.113248274</v>
      </c>
      <c r="L2639" s="455">
        <f t="shared" ca="1" si="152"/>
        <v>23455506982.292831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23455506982.292831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97731279.092886791</v>
      </c>
      <c r="L2640" s="455">
        <f t="shared" ca="1" si="152"/>
        <v>23553238261.385719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23553238261.385719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98138492.755773827</v>
      </c>
      <c r="L2641" s="455">
        <f t="shared" ca="1" si="152"/>
        <v>23651376754.141495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23651376754.141495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98547403.14225623</v>
      </c>
      <c r="L2642" s="455">
        <f t="shared" ca="1" si="152"/>
        <v>23749924157.283752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23749924157.283752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98958017.322015628</v>
      </c>
      <c r="L2643" s="455">
        <f t="shared" ca="1" si="152"/>
        <v>23848882174.605766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23848882174.605766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99370342.394190699</v>
      </c>
      <c r="L2644" s="455">
        <f t="shared" ca="1" si="152"/>
        <v>23948252516.999958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23948252516.999958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99784385.487499818</v>
      </c>
      <c r="L2645" s="455">
        <f t="shared" ca="1" si="152"/>
        <v>24048036902.487457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24048036902.487457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100200153.7603644</v>
      </c>
      <c r="L2646" s="455">
        <f t="shared" ca="1" si="152"/>
        <v>24148237056.247822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24148237056.247822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100617654.4010326</v>
      </c>
      <c r="L2647" s="455">
        <f t="shared" ca="1" si="152"/>
        <v>24248854710.648853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24248854710.648853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101036894.62770355</v>
      </c>
      <c r="L2648" s="455">
        <f t="shared" ca="1" si="152"/>
        <v>24349891605.276558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24349891605.276558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101457881.68865232</v>
      </c>
      <c r="L2649" s="455">
        <f t="shared" ca="1" si="152"/>
        <v>24451349486.96521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24451349486.96521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101880622.86235504</v>
      </c>
      <c r="L2650" s="455">
        <f t="shared" ca="1" si="152"/>
        <v>24553230109.827564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24553230109.827564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102305125.45761485</v>
      </c>
      <c r="L2651" s="455">
        <f t="shared" ca="1" si="152"/>
        <v>24655535235.285179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24655535235.285179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102731396.81368825</v>
      </c>
      <c r="L2652" s="455">
        <f t="shared" ca="1" si="152"/>
        <v>24758266632.098866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24758266632.098866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103159444.30041194</v>
      </c>
      <c r="L2653" s="455">
        <f t="shared" ca="1" si="152"/>
        <v>24861426076.399277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24861426076.399277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103589275.31833032</v>
      </c>
      <c r="L2654" s="455">
        <f t="shared" ca="1" si="152"/>
        <v>24965015351.717606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24965015351.717606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104020897.29882336</v>
      </c>
      <c r="L2655" s="455">
        <f t="shared" ca="1" si="152"/>
        <v>25069036249.01643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25069036249.01643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104454317.70423512</v>
      </c>
      <c r="L2656" s="455">
        <f t="shared" ca="1" si="152"/>
        <v>25173490566.720665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25173490566.720665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104889544.02800277</v>
      </c>
      <c r="L2657" s="455">
        <f t="shared" ca="1" si="152"/>
        <v>25278380110.748669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25278380110.748669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105326583.79478613</v>
      </c>
      <c r="L2658" s="455">
        <f t="shared" ca="1" si="152"/>
        <v>25383706694.543453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25383706694.543453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105765444.56059772</v>
      </c>
      <c r="L2659" s="455">
        <f t="shared" ca="1" si="152"/>
        <v>25489472139.10405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25489472139.10405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106206133.91293354</v>
      </c>
      <c r="L2660" s="455">
        <f t="shared" ca="1" si="152"/>
        <v>25595678273.016983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25595678273.016983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106648659.4709041</v>
      </c>
      <c r="L2661" s="455">
        <f t="shared" ca="1" si="152"/>
        <v>25702326932.487888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25702326932.487888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107093028.8853662</v>
      </c>
      <c r="L2662" s="455">
        <f t="shared" ca="1" si="152"/>
        <v>25809419961.373253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25809419961.373253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107539249.83905523</v>
      </c>
      <c r="L2663" s="455">
        <f t="shared" ca="1" si="152"/>
        <v>25916959211.212307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25916959211.212307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107987330.04671794</v>
      </c>
      <c r="L2664" s="455">
        <f t="shared" ca="1" si="152"/>
        <v>26024946541.259026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26024946541.259026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108437277.25524594</v>
      </c>
      <c r="L2665" s="455">
        <f t="shared" ca="1" si="152"/>
        <v>26133383818.514271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26133383818.514271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108889099.24380946</v>
      </c>
      <c r="L2666" s="455">
        <f t="shared" ca="1" si="152"/>
        <v>26242272917.75808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26242272917.75808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109342803.823992</v>
      </c>
      <c r="L2667" s="455">
        <f t="shared" ca="1" si="152"/>
        <v>26351615721.582073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26351615721.582073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109798398.8399253</v>
      </c>
      <c r="L2668" s="455">
        <f t="shared" ca="1" si="152"/>
        <v>26461414120.421997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26461414120.421997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110255892.16842498</v>
      </c>
      <c r="L2669" s="455">
        <f t="shared" ca="1" si="152"/>
        <v>26571670012.590424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26571670012.590424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110715291.71912676</v>
      </c>
      <c r="L2670" s="455">
        <f t="shared" ca="1" si="152"/>
        <v>26682385304.309551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26682385304.309551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111176605.43462312</v>
      </c>
      <c r="L2671" s="455">
        <f t="shared" ca="1" si="152"/>
        <v>26793561909.744175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26793561909.744175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111639841.29060073</v>
      </c>
      <c r="L2672" s="455">
        <f t="shared" ca="1" si="152"/>
        <v>26905201751.034775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26905201751.034775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112105007.29597823</v>
      </c>
      <c r="L2673" s="455">
        <f t="shared" ca="1" si="152"/>
        <v>27017306758.330753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27017306758.330753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112572111.49304481</v>
      </c>
      <c r="L2674" s="455">
        <f t="shared" ca="1" si="152"/>
        <v>27129878869.823799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27129878869.823799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113041161.95759916</v>
      </c>
      <c r="L2675" s="455">
        <f t="shared" ca="1" si="152"/>
        <v>27242920031.781399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27242920031.781399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113512166.79908915</v>
      </c>
      <c r="L2676" s="455">
        <f t="shared" ca="1" si="152"/>
        <v>27356432198.580486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27356432198.580486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113985134.16075201</v>
      </c>
      <c r="L2677" s="455">
        <f t="shared" ca="1" si="152"/>
        <v>27470417332.741238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27470417332.741238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114460072.21975516</v>
      </c>
      <c r="L2678" s="455">
        <f t="shared" ca="1" si="152"/>
        <v>27584877404.960991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27584877404.960991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114936989.18733744</v>
      </c>
      <c r="L2679" s="455">
        <f t="shared" ca="1" si="152"/>
        <v>27699814394.148327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27699814394.148327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115415893.30895136</v>
      </c>
      <c r="L2680" s="455">
        <f t="shared" ca="1" si="152"/>
        <v>27815230287.457279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27815230287.457279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115896792.86440533</v>
      </c>
      <c r="L2681" s="455">
        <f t="shared" ca="1" si="152"/>
        <v>27931127080.321686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27931127080.321686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116379696.168007</v>
      </c>
      <c r="L2682" s="455">
        <f t="shared" ca="1" si="152"/>
        <v>28047506776.489693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28047506776.489693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116864611.56870703</v>
      </c>
      <c r="L2683" s="455">
        <f t="shared" ca="1" si="152"/>
        <v>28164371388.058399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28164371388.058399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117351547.45024332</v>
      </c>
      <c r="L2684" s="455">
        <f t="shared" ca="1" si="152"/>
        <v>28281722935.508644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28281722935.508644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117840512.23128603</v>
      </c>
      <c r="L2685" s="455">
        <f t="shared" ca="1" si="152"/>
        <v>28399563447.739929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28399563447.739929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118331514.36558303</v>
      </c>
      <c r="L2686" s="455">
        <f t="shared" ca="1" si="152"/>
        <v>28517894962.105511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28517894962.105511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118824562.34210631</v>
      </c>
      <c r="L2687" s="455">
        <f t="shared" ca="1" si="152"/>
        <v>28636719524.447617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28636719524.447617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119319664.68519838</v>
      </c>
      <c r="L2688" s="455">
        <f t="shared" ca="1" si="152"/>
        <v>28756039189.132816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28756039189.132816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119816829.95472006</v>
      </c>
      <c r="L2689" s="455">
        <f t="shared" ca="1" si="152"/>
        <v>28875856019.087536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28875856019.087536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120316066.74619806</v>
      </c>
      <c r="L2690" s="455">
        <f t="shared" ca="1" si="152"/>
        <v>28996172085.833733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28996172085.833733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120817383.69097388</v>
      </c>
      <c r="L2691" s="455">
        <f t="shared" ca="1" si="152"/>
        <v>29116989469.524708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29116989469.524708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121320789.45635295</v>
      </c>
      <c r="L2692" s="455">
        <f t="shared" ca="1" si="152"/>
        <v>29238310258.98106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29238310258.98106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121826292.74575442</v>
      </c>
      <c r="L2693" s="455">
        <f t="shared" ca="1" si="152"/>
        <v>29360136551.726814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29360136551.726814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122333902.29886173</v>
      </c>
      <c r="L2694" s="455">
        <f t="shared" ca="1" si="152"/>
        <v>29482470454.025677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29482470454.025677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122843626.89177367</v>
      </c>
      <c r="L2695" s="455">
        <f t="shared" ca="1" si="152"/>
        <v>29605314080.91745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29605314080.91745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123355475.33715603</v>
      </c>
      <c r="L2696" s="455">
        <f t="shared" ca="1" si="152"/>
        <v>29728669556.254604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29728669556.254604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123869456.48439419</v>
      </c>
      <c r="L2697" s="455">
        <f t="shared" ca="1" si="152"/>
        <v>29852539012.738998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29852539012.738998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124385579.21974581</v>
      </c>
      <c r="L2698" s="455">
        <f t="shared" ca="1" si="152"/>
        <v>29976924591.958744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29976924591.958744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124903852.46649475</v>
      </c>
      <c r="L2699" s="455">
        <f t="shared" ca="1" si="152"/>
        <v>30101828444.42524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30101828444.42524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125424285.18510516</v>
      </c>
      <c r="L2700" s="455">
        <f t="shared" ca="1" si="152"/>
        <v>30227252729.610344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30227252729.610344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125946886.37337644</v>
      </c>
      <c r="L2701" s="455">
        <f t="shared" ca="1" si="152"/>
        <v>30353199615.983719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30353199615.983719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126471665.06659883</v>
      </c>
      <c r="L2702" s="455">
        <f t="shared" ca="1" si="152"/>
        <v>30479671281.050316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30479671281.050316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126998630.33770967</v>
      </c>
      <c r="L2703" s="455">
        <f t="shared" ca="1" si="152"/>
        <v>30606669911.388027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30606669911.388027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127527791.29745011</v>
      </c>
      <c r="L2704" s="455">
        <f t="shared" ca="1" si="152"/>
        <v>30734197702.685478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30734197702.685478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128059157.09452282</v>
      </c>
      <c r="L2705" s="455">
        <f t="shared" ca="1" si="152"/>
        <v>30862256859.780003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30862256859.780003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128592736.91575001</v>
      </c>
      <c r="L2706" s="455">
        <f t="shared" ca="1" si="152"/>
        <v>30990849596.695751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30990849596.695751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129128539.9862323</v>
      </c>
      <c r="L2707" s="455">
        <f t="shared" ca="1" si="152"/>
        <v>31119978136.681984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31119978136.681984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129666575.56950827</v>
      </c>
      <c r="L2708" s="455">
        <f t="shared" ca="1" si="152"/>
        <v>31249644712.251492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31249644712.251492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130206852.96771455</v>
      </c>
      <c r="L2709" s="455">
        <f t="shared" ca="1" si="152"/>
        <v>31379851565.219208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31379851565.219208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130749381.52174668</v>
      </c>
      <c r="L2710" s="455">
        <f t="shared" ca="1" si="152"/>
        <v>31510600946.740955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31510600946.740955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131294170.61142066</v>
      </c>
      <c r="L2711" s="455">
        <f t="shared" ca="1" si="152"/>
        <v>31641895117.352375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31641895117.352375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131841229.65563491</v>
      </c>
      <c r="L2712" s="455">
        <f t="shared" ca="1" si="152"/>
        <v>31773736347.008011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31773736347.008011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132390568.11253339</v>
      </c>
      <c r="L2713" s="455">
        <f t="shared" ca="1" si="152"/>
        <v>31906126915.120544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31906126915.120544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132942195.47966893</v>
      </c>
      <c r="L2714" s="455">
        <f t="shared" ca="1" si="152"/>
        <v>32039069110.600212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32039069110.600212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133496121.29416755</v>
      </c>
      <c r="L2715" s="455">
        <f t="shared" ca="1" si="152"/>
        <v>32172565231.894379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32172565231.894379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134052355.13289325</v>
      </c>
      <c r="L2716" s="455">
        <f t="shared" ca="1" si="152"/>
        <v>32306617587.027271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32306617587.027271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134610906.61261362</v>
      </c>
      <c r="L2717" s="455">
        <f t="shared" ca="1" si="152"/>
        <v>32441228493.639885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32441228493.639885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135171785.39016619</v>
      </c>
      <c r="L2718" s="455">
        <f t="shared" ca="1" si="152"/>
        <v>32576400279.030052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32576400279.030052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135735001.16262522</v>
      </c>
      <c r="L2719" s="455">
        <f t="shared" ca="1" si="152"/>
        <v>32712135280.192677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32712135280.192677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136300563.66746947</v>
      </c>
      <c r="L2720" s="455">
        <f t="shared" ca="1" si="152"/>
        <v>32848435843.860146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32848435843.860146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136868482.68275061</v>
      </c>
      <c r="L2721" s="455">
        <f t="shared" ca="1" si="152"/>
        <v>32985304326.542896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32985304326.542896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137438768.02726206</v>
      </c>
      <c r="L2722" s="455">
        <f t="shared" ca="1" si="152"/>
        <v>33122743094.57016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33122743094.57016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138011429.560709</v>
      </c>
      <c r="L2723" s="455">
        <f t="shared" ca="1" si="152"/>
        <v>33260754524.130867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33260754524.130867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138586477.1838786</v>
      </c>
      <c r="L2724" s="455">
        <f t="shared" ca="1" si="152"/>
        <v>33399341001.314747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33399341001.314747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139163920.83881146</v>
      </c>
      <c r="L2725" s="455">
        <f t="shared" ca="1" si="152"/>
        <v>33538504922.153557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33538504922.153557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139743770.50897312</v>
      </c>
      <c r="L2726" s="455">
        <f t="shared" ca="1" si="152"/>
        <v>33678248692.662529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33678248692.662529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140326036.2194272</v>
      </c>
      <c r="L2727" s="455">
        <f t="shared" ca="1" si="152"/>
        <v>33818574728.881958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33818574728.881958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140910728.03700817</v>
      </c>
      <c r="L2728" s="455">
        <f t="shared" ca="1" si="152"/>
        <v>33959485456.918964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33959485456.918964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141497856.07049569</v>
      </c>
      <c r="L2729" s="455">
        <f t="shared" ca="1" si="152"/>
        <v>34100983312.98946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34100983312.98946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142087430.4707894</v>
      </c>
      <c r="L2730" s="455">
        <f t="shared" ca="1" si="152"/>
        <v>34243070743.460251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34243070743.460251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142679461.43108436</v>
      </c>
      <c r="L2731" s="455">
        <f t="shared" ca="1" si="152"/>
        <v>34385750204.891335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34385750204.891335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143273959.18704721</v>
      </c>
      <c r="L2732" s="455">
        <f t="shared" ca="1" si="152"/>
        <v>34529024164.078384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34529024164.078384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143870934.01699325</v>
      </c>
      <c r="L2733" s="455">
        <f t="shared" ca="1" si="152"/>
        <v>34672895098.095375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34672895098.095375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144470396.24206406</v>
      </c>
      <c r="L2734" s="455">
        <f t="shared" ca="1" si="152"/>
        <v>34817365494.33744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34817365494.33744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145072356.22640601</v>
      </c>
      <c r="L2735" s="455">
        <f t="shared" ca="1" si="152"/>
        <v>34962437850.563843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34962437850.563843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145676824.37734935</v>
      </c>
      <c r="L2736" s="455">
        <f t="shared" ca="1" si="152"/>
        <v>35108114674.941193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35108114674.941193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146283811.14558831</v>
      </c>
      <c r="L2737" s="455">
        <f t="shared" ca="1" si="152"/>
        <v>35254398486.086784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35254398486.086784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146893327.0253616</v>
      </c>
      <c r="L2738" s="455">
        <f t="shared" ca="1" si="152"/>
        <v>35401291813.112144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35401291813.112144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147505382.55463395</v>
      </c>
      <c r="L2739" s="455">
        <f t="shared" ca="1" si="152"/>
        <v>35548797195.666779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35548797195.666779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148119988.31527823</v>
      </c>
      <c r="L2740" s="455">
        <f t="shared" ca="1" si="152"/>
        <v>35696917183.982056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35696917183.982056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148737154.93325856</v>
      </c>
      <c r="L2741" s="455">
        <f t="shared" ca="1" si="152"/>
        <v>35845654338.915314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35845654338.915314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149356893.07881379</v>
      </c>
      <c r="L2742" s="455">
        <f t="shared" ca="1" si="152"/>
        <v>35995011231.994125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35995011231.994125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149979213.4666422</v>
      </c>
      <c r="L2743" s="455">
        <f t="shared" ca="1" si="152"/>
        <v>36144990445.46077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36144990445.46077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150604126.85608655</v>
      </c>
      <c r="L2744" s="455">
        <f t="shared" ca="1" si="152"/>
        <v>36295594572.316856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36295594572.316856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151231644.05132023</v>
      </c>
      <c r="L2745" s="455">
        <f t="shared" ca="1" si="152"/>
        <v>36446826216.368179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36446826216.368179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151861775.90153408</v>
      </c>
      <c r="L2746" s="455">
        <f t="shared" ca="1" si="152"/>
        <v>36598687992.269714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36598687992.269714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152494533.3011238</v>
      </c>
      <c r="L2747" s="455">
        <f t="shared" ca="1" si="152"/>
        <v>36751182525.570839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36751182525.570839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153129927.18987849</v>
      </c>
      <c r="L2748" s="455">
        <f t="shared" ca="1" si="152"/>
        <v>36904312452.760719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36904312452.760719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153767968.55316967</v>
      </c>
      <c r="L2749" s="455">
        <f t="shared" ca="1" si="152"/>
        <v>37058080421.313889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37058080421.313889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154408668.42214119</v>
      </c>
      <c r="L2750" s="455">
        <f t="shared" ca="1" si="152"/>
        <v>37212489089.736031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37212489089.736031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155052037.87390012</v>
      </c>
      <c r="L2751" s="455">
        <f t="shared" ca="1" si="152"/>
        <v>37367541127.609932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37367541127.609932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155698088.03170806</v>
      </c>
      <c r="L2752" s="455">
        <f t="shared" ca="1" si="152"/>
        <v>37523239215.64164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37523239215.64164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156346830.06517351</v>
      </c>
      <c r="L2753" s="455">
        <f t="shared" ca="1" si="152"/>
        <v>37679586045.70681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37679586045.70681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156998275.19044504</v>
      </c>
      <c r="L2754" s="455">
        <f t="shared" ca="1" si="152"/>
        <v>37836584320.897255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37836584320.897255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157652434.67040524</v>
      </c>
      <c r="L2755" s="455">
        <f t="shared" ca="1" si="152"/>
        <v>37994236755.567657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37994236755.567657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158309319.81486523</v>
      </c>
      <c r="L2756" s="455">
        <f t="shared" ca="1" si="152"/>
        <v>38152546075.382523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38152546075.382523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158968941.98076051</v>
      </c>
      <c r="L2757" s="455">
        <f t="shared" ca="1" si="152"/>
        <v>38311515017.363281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38311515017.363281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159631312.57234702</v>
      </c>
      <c r="L2758" s="455">
        <f t="shared" ca="1" si="152"/>
        <v>38471146329.935631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38471146329.935631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160296443.04139847</v>
      </c>
      <c r="L2759" s="455">
        <f t="shared" ca="1" si="152"/>
        <v>38631442772.977028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38631442772.977028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160964344.88740429</v>
      </c>
      <c r="L2760" s="455">
        <f t="shared" ca="1" si="152"/>
        <v>38792407117.864433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38792407117.864433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161635029.65776846</v>
      </c>
      <c r="L2761" s="455">
        <f t="shared" ca="1" si="152"/>
        <v>38954042147.522202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38954042147.522202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162308508.94800916</v>
      </c>
      <c r="L2762" s="455">
        <f t="shared" ca="1" si="152"/>
        <v>39116350656.470207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39116350656.470207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162984794.40195918</v>
      </c>
      <c r="L2763" s="455">
        <f t="shared" ca="1" si="152"/>
        <v>39279335450.872169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39279335450.872169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163663897.71196738</v>
      </c>
      <c r="L2764" s="455">
        <f t="shared" ca="1" si="152"/>
        <v>39442999348.584137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39442999348.584137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164345830.61910057</v>
      </c>
      <c r="L2765" s="455">
        <f t="shared" ca="1" si="152"/>
        <v>39607345179.203239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39607345179.203239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165030604.91334683</v>
      </c>
      <c r="L2766" s="455">
        <f t="shared" ca="1" si="152"/>
        <v>39772375784.116585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39772375784.116585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165718232.43381912</v>
      </c>
      <c r="L2767" s="455">
        <f t="shared" ca="1" si="152"/>
        <v>39938094016.550407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39938094016.550407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166408725.06896004</v>
      </c>
      <c r="L2768" s="455">
        <f t="shared" ca="1" si="152"/>
        <v>40104502741.61937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40104502741.61937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167102094.75674736</v>
      </c>
      <c r="L2769" s="455">
        <f t="shared" ca="1" si="152"/>
        <v>40271604836.376114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40271604836.376114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167798353.48490047</v>
      </c>
      <c r="L2770" s="455">
        <f t="shared" ca="1" si="152"/>
        <v>40439403189.861015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40439403189.861015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168497513.29108757</v>
      </c>
      <c r="L2771" s="455">
        <f t="shared" ca="1" si="152"/>
        <v>40607900703.1521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40607900703.1521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169199586.26313373</v>
      </c>
      <c r="L2772" s="455">
        <f t="shared" ca="1" si="152"/>
        <v>40777100289.41523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40777100289.41523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169904584.53923011</v>
      </c>
      <c r="L2773" s="455">
        <f t="shared" ca="1" si="152"/>
        <v>40947004873.95446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40947004873.95446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170612520.30814359</v>
      </c>
      <c r="L2774" s="455">
        <f t="shared" ca="1" si="152"/>
        <v>41117617394.262604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41117617394.262604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171323405.8094275</v>
      </c>
      <c r="L2775" s="455">
        <f t="shared" ca="1" si="152"/>
        <v>41288940800.072029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41288940800.072029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172037253.33363345</v>
      </c>
      <c r="L2776" s="455">
        <f t="shared" ca="1" si="152"/>
        <v>41460978053.405663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41460978053.405663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172754075.2225236</v>
      </c>
      <c r="L2777" s="455">
        <f t="shared" ca="1" si="152"/>
        <v>41633732128.628189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41633732128.628189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173473883.86928412</v>
      </c>
      <c r="L2778" s="455">
        <f t="shared" ca="1" si="152"/>
        <v>41807206012.497475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41807206012.497475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174196691.71873948</v>
      </c>
      <c r="L2779" s="455">
        <f t="shared" ca="1" si="152"/>
        <v>41981402704.216217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41981402704.216217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174922511.26756757</v>
      </c>
      <c r="L2780" s="455">
        <f t="shared" ca="1" si="152"/>
        <v>42156325215.483788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42156325215.483788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175651355.06451577</v>
      </c>
      <c r="L2781" s="455">
        <f t="shared" ca="1" si="152"/>
        <v>42331976570.548302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42331976570.548302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176383235.71061793</v>
      </c>
      <c r="L2782" s="455">
        <f t="shared" ca="1" si="152"/>
        <v>42508359806.258919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42508359806.258919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177118165.85941216</v>
      </c>
      <c r="L2783" s="455">
        <f t="shared" ca="1" si="152"/>
        <v>42685477972.118332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42685477972.118332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177856158.21715972</v>
      </c>
      <c r="L2784" s="455">
        <f t="shared" ca="1" si="152"/>
        <v>42863334130.335495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42863334130.335495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178597225.54306456</v>
      </c>
      <c r="L2785" s="455">
        <f t="shared" ca="1" si="152"/>
        <v>43041931355.878563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43041931355.878563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179341380.64949402</v>
      </c>
      <c r="L2786" s="455">
        <f t="shared" ca="1" si="152"/>
        <v>43221272736.528053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43221272736.528053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180088636.40220022</v>
      </c>
      <c r="L2787" s="455">
        <f t="shared" ca="1" si="152"/>
        <v>43401361372.930252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43401361372.930252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180839005.72054273</v>
      </c>
      <c r="L2788" s="455">
        <f t="shared" ca="1" si="152"/>
        <v>43582200378.650795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43582200378.650795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181592501.57771164</v>
      </c>
      <c r="L2789" s="455">
        <f t="shared" ca="1" si="152"/>
        <v>43763792880.228508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43763792880.228508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182349137.00095212</v>
      </c>
      <c r="L2790" s="455">
        <f t="shared" ca="1" si="152"/>
        <v>43946142017.229462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43946142017.229462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183108925.07178941</v>
      </c>
      <c r="L2791" s="455">
        <f t="shared" ca="1" si="152"/>
        <v>44129250942.301254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44129250942.301254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183871878.92625523</v>
      </c>
      <c r="L2792" s="455">
        <f t="shared" ca="1" si="152"/>
        <v>44313122821.227509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44313122821.227509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184638011.75511461</v>
      </c>
      <c r="L2793" s="455">
        <f t="shared" ca="1" si="152"/>
        <v>44497760832.98262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44497760832.98262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185407336.80409425</v>
      </c>
      <c r="L2794" s="455">
        <f t="shared" ca="1" si="152"/>
        <v>44683168169.786713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44683168169.786713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186179867.37411129</v>
      </c>
      <c r="L2795" s="455">
        <f t="shared" ca="1" si="152"/>
        <v>44869348037.160828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44869348037.160828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186955616.82150346</v>
      </c>
      <c r="L2796" s="455">
        <f t="shared" ca="1" si="152"/>
        <v>45056303653.98233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45056303653.98233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187734598.5582597</v>
      </c>
      <c r="L2797" s="455">
        <f t="shared" ca="1" si="152"/>
        <v>45244038252.540588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45244038252.540588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188516826.05225244</v>
      </c>
      <c r="L2798" s="455">
        <f t="shared" ca="1" si="152"/>
        <v>45432555078.592842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45432555078.592842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189302312.82747018</v>
      </c>
      <c r="L2799" s="455">
        <f t="shared" ca="1" si="152"/>
        <v>45621857391.420311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45621857391.420311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190091072.46425128</v>
      </c>
      <c r="L2800" s="455">
        <f t="shared" ca="1" si="152"/>
        <v>45811948463.88456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45811948463.88456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190883118.59951898</v>
      </c>
      <c r="L2801" s="455">
        <f t="shared" ca="1" si="152"/>
        <v>46002831582.484077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46002831582.484077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191678464.92701697</v>
      </c>
      <c r="L2802" s="455">
        <f t="shared" ca="1" si="152"/>
        <v>46194510047.411095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46194510047.411095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192477125.19754621</v>
      </c>
      <c r="L2803" s="455">
        <f t="shared" ca="1" si="152"/>
        <v>46386987172.608643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46386987172.608643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193279113.21920267</v>
      </c>
      <c r="L2804" s="455">
        <f t="shared" ca="1" si="152"/>
        <v>46580266285.827843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46580266285.827843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194084442.85761601</v>
      </c>
      <c r="L2805" s="455">
        <f t="shared" ca="1" si="152"/>
        <v>46774350728.685455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46774350728.685455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194893128.03618941</v>
      </c>
      <c r="L2806" s="455">
        <f t="shared" ca="1" si="152"/>
        <v>46969243856.721642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46969243856.721642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195705182.73634017</v>
      </c>
      <c r="L2807" s="455">
        <f t="shared" ca="1" si="152"/>
        <v>47164949039.457985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47164949039.457985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196520620.99774161</v>
      </c>
      <c r="L2808" s="455">
        <f t="shared" ca="1" si="152"/>
        <v>47361469660.455727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47361469660.455727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197339456.91856551</v>
      </c>
      <c r="L2809" s="455">
        <f t="shared" ca="1" si="152"/>
        <v>47558809117.37429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47558809117.37429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198161704.65572619</v>
      </c>
      <c r="L2810" s="455">
        <f t="shared" ca="1" si="152"/>
        <v>47756970822.030014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47756970822.030014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198987378.42512506</v>
      </c>
      <c r="L2811" s="455">
        <f t="shared" ca="1" si="152"/>
        <v>47955958200.455139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47955958200.455139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199816492.50189641</v>
      </c>
      <c r="L2812" s="455">
        <f t="shared" ca="1" si="152"/>
        <v>48155774692.957039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48155774692.957039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200649061.22065434</v>
      </c>
      <c r="L2813" s="455">
        <f t="shared" ref="L2813:L3067" ca="1" si="157">I2813-J2813+K2813</f>
        <v>48356423754.177696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48356423754.177696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201485098.9757404</v>
      </c>
      <c r="L2814" s="455">
        <f t="shared" ca="1" si="157"/>
        <v>48557908853.153435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48557908853.153435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202324620.22147265</v>
      </c>
      <c r="L2815" s="455">
        <f t="shared" ca="1" si="157"/>
        <v>48760233473.374908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48760233473.374908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203167639.47239545</v>
      </c>
      <c r="L2816" s="455">
        <f t="shared" ca="1" si="157"/>
        <v>48963401112.847305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48963401112.847305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204014171.30353042</v>
      </c>
      <c r="L2817" s="455">
        <f t="shared" ca="1" si="157"/>
        <v>49167415284.150833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49167415284.150833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204864230.35062847</v>
      </c>
      <c r="L2818" s="455">
        <f t="shared" ca="1" si="157"/>
        <v>49372279514.501465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49372279514.501465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205717831.31042278</v>
      </c>
      <c r="L2819" s="455">
        <f t="shared" ca="1" si="157"/>
        <v>49577997345.81189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49577997345.81189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206574988.94088286</v>
      </c>
      <c r="L2820" s="455">
        <f t="shared" ca="1" si="157"/>
        <v>49784572334.752769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49784572334.752769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207435718.06146988</v>
      </c>
      <c r="L2821" s="455">
        <f t="shared" ca="1" si="157"/>
        <v>49992008052.81424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49992008052.81424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208300033.55339265</v>
      </c>
      <c r="L2822" s="455">
        <f t="shared" ca="1" si="157"/>
        <v>50200308086.36763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50200308086.36763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209167950.35986513</v>
      </c>
      <c r="L2823" s="455">
        <f t="shared" ca="1" si="157"/>
        <v>50409476036.727493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50409476036.727493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210039483.48636454</v>
      </c>
      <c r="L2824" s="455">
        <f t="shared" ca="1" si="157"/>
        <v>50619515520.21386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50619515520.21386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210914648.00089109</v>
      </c>
      <c r="L2825" s="455">
        <f t="shared" ca="1" si="157"/>
        <v>50830430168.214752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50830430168.214752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211793459.03422815</v>
      </c>
      <c r="L2826" s="455">
        <f t="shared" ca="1" si="157"/>
        <v>51042223627.248978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51042223627.248978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212675931.78020406</v>
      </c>
      <c r="L2827" s="455">
        <f t="shared" ca="1" si="157"/>
        <v>51254899559.029182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51254899559.029182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213562081.49595493</v>
      </c>
      <c r="L2828" s="455">
        <f t="shared" ca="1" si="157"/>
        <v>51468461640.525139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51468461640.525139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214451923.50218809</v>
      </c>
      <c r="L2829" s="455">
        <f t="shared" ca="1" si="157"/>
        <v>51682913564.027328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51682913564.027328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215345473.18344721</v>
      </c>
      <c r="L2830" s="455">
        <f t="shared" ca="1" si="157"/>
        <v>51898259037.210777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51898259037.210777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216242745.98837823</v>
      </c>
      <c r="L2831" s="455">
        <f t="shared" ca="1" si="157"/>
        <v>52114501783.199158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52114501783.199158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217143757.42999649</v>
      </c>
      <c r="L2832" s="455">
        <f t="shared" ca="1" si="157"/>
        <v>52331645540.62915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52331645540.62915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218048523.08595479</v>
      </c>
      <c r="L2833" s="455">
        <f t="shared" ca="1" si="157"/>
        <v>52549694063.715103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52549694063.715103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218957058.59881294</v>
      </c>
      <c r="L2834" s="455">
        <f t="shared" ca="1" si="157"/>
        <v>52768651122.313919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52768651122.313919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219869379.67630801</v>
      </c>
      <c r="L2835" s="455">
        <f t="shared" ca="1" si="157"/>
        <v>52988520501.990227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52988520501.990227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220785502.09162593</v>
      </c>
      <c r="L2836" s="455">
        <f t="shared" ca="1" si="157"/>
        <v>53209306004.081856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53209306004.081856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221705441.6836744</v>
      </c>
      <c r="L2837" s="455">
        <f t="shared" ca="1" si="157"/>
        <v>53431011445.765533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53431011445.765533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222629214.3573564</v>
      </c>
      <c r="L2838" s="455">
        <f t="shared" ca="1" si="157"/>
        <v>53653640660.122887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53653640660.122887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223556836.08384535</v>
      </c>
      <c r="L2839" s="455">
        <f t="shared" ca="1" si="157"/>
        <v>53877197496.206734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53877197496.206734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224488322.90086138</v>
      </c>
      <c r="L2840" s="455">
        <f t="shared" ca="1" si="157"/>
        <v>54101685819.107597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54101685819.107597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225423690.91294831</v>
      </c>
      <c r="L2841" s="455">
        <f t="shared" ca="1" si="157"/>
        <v>54327109510.020546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54327109510.020546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226362956.29175228</v>
      </c>
      <c r="L2842" s="455">
        <f t="shared" ca="1" si="157"/>
        <v>54553472466.312302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54553472466.312302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227306135.27630129</v>
      </c>
      <c r="L2843" s="455">
        <f t="shared" ca="1" si="157"/>
        <v>54780778601.5886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54780778601.5886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228253244.17328581</v>
      </c>
      <c r="L2844" s="455">
        <f t="shared" ca="1" si="157"/>
        <v>55009031845.761887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55009031845.761887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229204299.3573412</v>
      </c>
      <c r="L2845" s="455">
        <f t="shared" ca="1" si="157"/>
        <v>55238236145.119225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55238236145.119225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230159317.27133009</v>
      </c>
      <c r="L2846" s="455">
        <f t="shared" ca="1" si="157"/>
        <v>55468395462.390556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55468395462.390556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231118314.42662731</v>
      </c>
      <c r="L2847" s="455">
        <f t="shared" ca="1" si="157"/>
        <v>55699513776.817184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55699513776.817184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232081307.40340492</v>
      </c>
      <c r="L2848" s="455">
        <f t="shared" ca="1" si="157"/>
        <v>55931595084.220589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55931595084.220589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233048312.85091913</v>
      </c>
      <c r="L2849" s="455">
        <f t="shared" ca="1" si="157"/>
        <v>56164643397.07151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56164643397.07151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234019347.48779792</v>
      </c>
      <c r="L2850" s="455">
        <f t="shared" ca="1" si="157"/>
        <v>56398662744.559311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56398662744.559311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234994428.10233045</v>
      </c>
      <c r="L2851" s="455">
        <f t="shared" ca="1" si="157"/>
        <v>56633657172.661644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56633657172.661644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235973571.55275685</v>
      </c>
      <c r="L2852" s="455">
        <f t="shared" ca="1" si="157"/>
        <v>56869630744.214401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56869630744.214401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236956794.76756003</v>
      </c>
      <c r="L2853" s="455">
        <f t="shared" ca="1" si="157"/>
        <v>57106587538.981964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57106587538.981964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237944114.74575818</v>
      </c>
      <c r="L2854" s="455">
        <f t="shared" ca="1" si="157"/>
        <v>57344531653.727722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57344531653.727722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238935548.55719885</v>
      </c>
      <c r="L2855" s="455">
        <f t="shared" ca="1" si="157"/>
        <v>57583467202.28492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57583467202.28492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239931113.34285381</v>
      </c>
      <c r="L2856" s="455">
        <f t="shared" ca="1" si="157"/>
        <v>57823398315.627777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57823398315.627777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240930826.31511569</v>
      </c>
      <c r="L2857" s="455">
        <f t="shared" ca="1" si="157"/>
        <v>58064329141.942894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58064329141.942894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241934704.75809538</v>
      </c>
      <c r="L2858" s="455">
        <f t="shared" ca="1" si="157"/>
        <v>58306263846.700989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58306263846.700989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242942766.02792075</v>
      </c>
      <c r="L2859" s="455">
        <f t="shared" ca="1" si="157"/>
        <v>58549206612.728912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58549206612.728912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243955027.55303714</v>
      </c>
      <c r="L2860" s="455">
        <f t="shared" ca="1" si="157"/>
        <v>58793161640.281952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58793161640.281952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244971506.83450809</v>
      </c>
      <c r="L2861" s="455">
        <f t="shared" ca="1" si="157"/>
        <v>59038133147.116463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59038133147.116463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245992221.4463186</v>
      </c>
      <c r="L2862" s="455">
        <f t="shared" ca="1" si="157"/>
        <v>59284125368.562782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59284125368.562782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247017189.03567824</v>
      </c>
      <c r="L2863" s="455">
        <f t="shared" ca="1" si="157"/>
        <v>59531142557.598457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59531142557.598457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248046427.32332692</v>
      </c>
      <c r="L2864" s="455">
        <f t="shared" ca="1" si="157"/>
        <v>59779188984.921783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59779188984.921783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249079954.10384077</v>
      </c>
      <c r="L2865" s="455">
        <f t="shared" ca="1" si="157"/>
        <v>60028268939.025627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60028268939.025627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250117787.24594012</v>
      </c>
      <c r="L2866" s="455">
        <f t="shared" ca="1" si="157"/>
        <v>60278386726.271568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60278386726.271568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251159944.6927982</v>
      </c>
      <c r="L2867" s="455">
        <f t="shared" ca="1" si="157"/>
        <v>60529546670.964363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60529546670.964363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252206444.4623515</v>
      </c>
      <c r="L2868" s="455">
        <f t="shared" ca="1" si="157"/>
        <v>60781753115.426712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60781753115.426712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253257304.64761132</v>
      </c>
      <c r="L2869" s="455">
        <f t="shared" ca="1" si="157"/>
        <v>61035010420.074326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61035010420.074326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254312543.41697636</v>
      </c>
      <c r="L2870" s="455">
        <f t="shared" ca="1" si="157"/>
        <v>61289322963.491302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61289322963.491302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255372179.01454705</v>
      </c>
      <c r="L2871" s="455">
        <f t="shared" ca="1" si="157"/>
        <v>61544695142.505852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61544695142.505852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256436229.76044106</v>
      </c>
      <c r="L2872" s="455">
        <f t="shared" ca="1" si="157"/>
        <v>61801131372.266296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61801131372.266296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257504714.05110955</v>
      </c>
      <c r="L2873" s="455">
        <f t="shared" ca="1" si="157"/>
        <v>62058636086.317406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62058636086.317406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258577650.35965583</v>
      </c>
      <c r="L2874" s="455">
        <f t="shared" ca="1" si="157"/>
        <v>62317213736.677063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62317213736.677063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259655057.23615444</v>
      </c>
      <c r="L2875" s="455">
        <f t="shared" ca="1" si="157"/>
        <v>62576868793.913216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62576868793.913216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260736953.30797172</v>
      </c>
      <c r="L2876" s="455">
        <f t="shared" ca="1" si="157"/>
        <v>62837605747.221184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62837605747.221184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261823357.28008822</v>
      </c>
      <c r="L2877" s="455">
        <f t="shared" ca="1" si="157"/>
        <v>63099429104.501274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63099429104.501274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262914287.93542197</v>
      </c>
      <c r="L2878" s="455">
        <f t="shared" ca="1" si="157"/>
        <v>63362343392.436699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63362343392.436699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264009764.13515288</v>
      </c>
      <c r="L2879" s="455">
        <f t="shared" ca="1" si="157"/>
        <v>63626353156.571854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63626353156.571854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265109804.81904939</v>
      </c>
      <c r="L2880" s="455">
        <f t="shared" ca="1" si="157"/>
        <v>63891462961.3909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63891462961.3909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266214429.00579542</v>
      </c>
      <c r="L2881" s="455">
        <f t="shared" ca="1" si="157"/>
        <v>64157677390.396698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64157677390.396698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267323655.79331958</v>
      </c>
      <c r="L2882" s="455">
        <f t="shared" ca="1" si="157"/>
        <v>64425001046.190018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64425001046.190018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268437504.35912502</v>
      </c>
      <c r="L2883" s="455">
        <f t="shared" ca="1" si="157"/>
        <v>64693438550.549141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64693438550.549141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269555993.96062142</v>
      </c>
      <c r="L2884" s="455">
        <f t="shared" ca="1" si="157"/>
        <v>64962994544.509766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64962994544.509766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270679143.93545735</v>
      </c>
      <c r="L2885" s="455">
        <f t="shared" ca="1" si="157"/>
        <v>65233673688.445221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65233673688.445221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271806973.70185506</v>
      </c>
      <c r="L2886" s="455">
        <f t="shared" ca="1" si="157"/>
        <v>65505480662.147079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65505480662.147079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272939502.75894618</v>
      </c>
      <c r="L2887" s="455">
        <f t="shared" ca="1" si="157"/>
        <v>65778420164.906029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65778420164.906029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274076750.68710846</v>
      </c>
      <c r="L2888" s="455">
        <f t="shared" ca="1" si="157"/>
        <v>66052496915.59314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66052496915.59314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275218737.14830476</v>
      </c>
      <c r="L2889" s="455">
        <f t="shared" ca="1" si="157"/>
        <v>66327715652.741447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66327715652.741447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276365481.88642263</v>
      </c>
      <c r="L2890" s="455">
        <f t="shared" ca="1" si="157"/>
        <v>66604081134.627869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66604081134.627869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277517004.72761613</v>
      </c>
      <c r="L2891" s="455">
        <f t="shared" ca="1" si="157"/>
        <v>66881598139.355484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66881598139.355484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278673325.58064783</v>
      </c>
      <c r="L2892" s="455">
        <f t="shared" ca="1" si="157"/>
        <v>67160271464.936134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67160271464.936134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279834464.43723387</v>
      </c>
      <c r="L2893" s="455">
        <f t="shared" ca="1" si="157"/>
        <v>67440105929.373367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67440105929.373367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281000441.37238902</v>
      </c>
      <c r="L2894" s="455">
        <f t="shared" ca="1" si="157"/>
        <v>67721106370.745758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67721106370.745758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282171276.544774</v>
      </c>
      <c r="L2895" s="455">
        <f t="shared" ca="1" si="157"/>
        <v>68003277647.290535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68003277647.290535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283346990.1970439</v>
      </c>
      <c r="L2896" s="455">
        <f t="shared" ca="1" si="157"/>
        <v>68286624637.487579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68286624637.487579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284527602.6561982</v>
      </c>
      <c r="L2897" s="455">
        <f t="shared" ca="1" si="157"/>
        <v>68571152240.143776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68571152240.143776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285713134.33393234</v>
      </c>
      <c r="L2898" s="455">
        <f t="shared" ca="1" si="157"/>
        <v>68856865374.477707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68856865374.477707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286903605.72699046</v>
      </c>
      <c r="L2899" s="455">
        <f t="shared" ca="1" si="157"/>
        <v>69143768980.204697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69143768980.204697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288099037.41751957</v>
      </c>
      <c r="L2900" s="455">
        <f t="shared" ca="1" si="157"/>
        <v>69431868017.622223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69431868017.622223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289299450.07342595</v>
      </c>
      <c r="L2901" s="455">
        <f t="shared" ca="1" si="157"/>
        <v>69721167467.695648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69721167467.695648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290504864.44873184</v>
      </c>
      <c r="L2902" s="455">
        <f t="shared" ca="1" si="157"/>
        <v>70011672332.144379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70011672332.144379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291715301.38393492</v>
      </c>
      <c r="L2903" s="455">
        <f t="shared" ca="1" si="157"/>
        <v>70303387633.52832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70303387633.52832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292930781.80636799</v>
      </c>
      <c r="L2904" s="455">
        <f t="shared" ca="1" si="157"/>
        <v>70596318415.334686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70596318415.334686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294151326.7305612</v>
      </c>
      <c r="L2905" s="455">
        <f t="shared" ca="1" si="157"/>
        <v>70890469742.065247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70890469742.065247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295376957.25860518</v>
      </c>
      <c r="L2906" s="455">
        <f t="shared" ca="1" si="157"/>
        <v>71185846699.323853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71185846699.323853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296607694.58051604</v>
      </c>
      <c r="L2907" s="455">
        <f t="shared" ca="1" si="157"/>
        <v>71482454393.904373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71482454393.904373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297843559.97460157</v>
      </c>
      <c r="L2908" s="455">
        <f t="shared" ca="1" si="157"/>
        <v>71780297953.878967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71780297953.878967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299084574.80782902</v>
      </c>
      <c r="L2909" s="455">
        <f t="shared" ca="1" si="157"/>
        <v>72079382528.686798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72079382528.686798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300330760.53619498</v>
      </c>
      <c r="L2910" s="455">
        <f t="shared" ca="1" si="157"/>
        <v>72379713289.222992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72379713289.222992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301582138.70509577</v>
      </c>
      <c r="L2911" s="455">
        <f t="shared" ca="1" si="157"/>
        <v>72681295427.928085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72681295427.928085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302838730.94970036</v>
      </c>
      <c r="L2912" s="455">
        <f t="shared" ca="1" si="157"/>
        <v>72984134158.877792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72984134158.877792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304100558.99532413</v>
      </c>
      <c r="L2913" s="455">
        <f t="shared" ca="1" si="157"/>
        <v>73288234717.873123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73288234717.873123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305367644.65780467</v>
      </c>
      <c r="L2914" s="455">
        <f t="shared" ca="1" si="157"/>
        <v>73593602362.53093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73593602362.53093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306640009.84387887</v>
      </c>
      <c r="L2915" s="455">
        <f t="shared" ca="1" si="157"/>
        <v>73900242372.374802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73900242372.374802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307917676.55156165</v>
      </c>
      <c r="L2916" s="455">
        <f t="shared" ca="1" si="157"/>
        <v>74208160048.926361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74208160048.926361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309200666.87052649</v>
      </c>
      <c r="L2917" s="455">
        <f t="shared" ca="1" si="157"/>
        <v>74517360715.79689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74517360715.79689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310489002.98248702</v>
      </c>
      <c r="L2918" s="455">
        <f t="shared" ca="1" si="157"/>
        <v>74827849718.779373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74827849718.779373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311782707.16158074</v>
      </c>
      <c r="L2919" s="455">
        <f t="shared" ca="1" si="157"/>
        <v>75139632425.940948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75139632425.940948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313081801.77475393</v>
      </c>
      <c r="L2920" s="455">
        <f t="shared" ca="1" si="157"/>
        <v>75452714227.715698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75452714227.715698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314386309.28214872</v>
      </c>
      <c r="L2921" s="455">
        <f t="shared" ca="1" si="157"/>
        <v>75767100536.997849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75767100536.997849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315696252.23749101</v>
      </c>
      <c r="L2922" s="455">
        <f t="shared" ca="1" si="157"/>
        <v>76082796789.235336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76082796789.235336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317011653.28848058</v>
      </c>
      <c r="L2923" s="455">
        <f t="shared" ca="1" si="157"/>
        <v>76399808442.523819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76399808442.523819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318332535.17718256</v>
      </c>
      <c r="L2924" s="455">
        <f t="shared" ca="1" si="157"/>
        <v>76718140977.701004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76718140977.701004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319658920.74042082</v>
      </c>
      <c r="L2925" s="455">
        <f t="shared" ca="1" si="157"/>
        <v>77037799898.441422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77037799898.441422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320990832.91017258</v>
      </c>
      <c r="L2926" s="455">
        <f t="shared" ca="1" si="157"/>
        <v>77358790731.351593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77358790731.351593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322328294.71396494</v>
      </c>
      <c r="L2927" s="455">
        <f t="shared" ca="1" si="157"/>
        <v>77681119026.065552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77681119026.065552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323671329.27527314</v>
      </c>
      <c r="L2928" s="455">
        <f t="shared" ca="1" si="157"/>
        <v>78004790355.34082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78004790355.34082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325019959.81392008</v>
      </c>
      <c r="L2929" s="455">
        <f t="shared" ca="1" si="157"/>
        <v>78329810315.154739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78329810315.154739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326374209.64647806</v>
      </c>
      <c r="L2930" s="455">
        <f t="shared" ca="1" si="157"/>
        <v>78656184524.801224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78656184524.801224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327734102.18667173</v>
      </c>
      <c r="L2931" s="455">
        <f t="shared" ca="1" si="157"/>
        <v>78983918626.9879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78983918626.9879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329099660.9457829</v>
      </c>
      <c r="L2932" s="455">
        <f t="shared" ca="1" si="157"/>
        <v>79313018287.933685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79313018287.933685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330470909.53305703</v>
      </c>
      <c r="L2933" s="455">
        <f t="shared" ca="1" si="157"/>
        <v>79643489197.466736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79643489197.466736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331847871.65611142</v>
      </c>
      <c r="L2934" s="455">
        <f t="shared" ca="1" si="157"/>
        <v>79975337069.122849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79975337069.122849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333230571.12134522</v>
      </c>
      <c r="L2935" s="455">
        <f t="shared" ca="1" si="157"/>
        <v>80308567640.244186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80308567640.244186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334619031.83435076</v>
      </c>
      <c r="L2936" s="455">
        <f t="shared" ca="1" si="157"/>
        <v>80643186672.078537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80643186672.078537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336013277.80032724</v>
      </c>
      <c r="L2937" s="455">
        <f t="shared" ca="1" si="157"/>
        <v>80979199949.87886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80979199949.87886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337413333.12449527</v>
      </c>
      <c r="L2938" s="455">
        <f t="shared" ca="1" si="157"/>
        <v>81316613283.003357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81316613283.003357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338819222.012514</v>
      </c>
      <c r="L2939" s="455">
        <f t="shared" ca="1" si="157"/>
        <v>81655432505.015869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81655432505.015869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340230968.77089947</v>
      </c>
      <c r="L2940" s="455">
        <f t="shared" ca="1" si="157"/>
        <v>81995663473.786774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81995663473.786774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341648597.80744487</v>
      </c>
      <c r="L2941" s="455">
        <f t="shared" ca="1" si="157"/>
        <v>82337312071.594223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82337312071.594223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343072133.63164258</v>
      </c>
      <c r="L2942" s="455">
        <f t="shared" ca="1" si="157"/>
        <v>82680384205.225861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82680384205.225861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344501600.85510772</v>
      </c>
      <c r="L2943" s="455">
        <f t="shared" ca="1" si="157"/>
        <v>83024885806.080963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83024885806.080963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345937024.19200402</v>
      </c>
      <c r="L2944" s="455">
        <f t="shared" ca="1" si="157"/>
        <v>83370822830.272964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83370822830.272964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347378428.45947069</v>
      </c>
      <c r="L2945" s="455">
        <f t="shared" ca="1" si="157"/>
        <v>83718201258.732437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83718201258.732437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348825838.57805181</v>
      </c>
      <c r="L2946" s="455">
        <f t="shared" ca="1" si="157"/>
        <v>84067027097.310486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84067027097.310486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350279279.57212704</v>
      </c>
      <c r="L2947" s="455">
        <f t="shared" ca="1" si="157"/>
        <v>84417306376.882614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84417306376.882614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351738776.57034421</v>
      </c>
      <c r="L2948" s="455">
        <f t="shared" ca="1" si="157"/>
        <v>84769045153.452957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84769045153.452957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353204354.806054</v>
      </c>
      <c r="L2949" s="455">
        <f t="shared" ca="1" si="157"/>
        <v>85122249508.259018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85122249508.259018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354676039.61774588</v>
      </c>
      <c r="L2950" s="455">
        <f t="shared" ca="1" si="157"/>
        <v>85476925547.87677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85476925547.87677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356153856.44948655</v>
      </c>
      <c r="L2951" s="455">
        <f t="shared" ca="1" si="157"/>
        <v>85833079404.326263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85833079404.326263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357637830.85135943</v>
      </c>
      <c r="L2952" s="455">
        <f t="shared" ca="1" si="157"/>
        <v>86190717235.177628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86190717235.177628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359127988.4799068</v>
      </c>
      <c r="L2953" s="455">
        <f t="shared" ca="1" si="157"/>
        <v>86549845223.657532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86549845223.657532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360624355.09857303</v>
      </c>
      <c r="L2954" s="455">
        <f t="shared" ca="1" si="157"/>
        <v>86910469578.756104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86910469578.756104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362126956.57815045</v>
      </c>
      <c r="L2955" s="455">
        <f t="shared" ca="1" si="157"/>
        <v>87272596535.334259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87272596535.334259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363635818.8972261</v>
      </c>
      <c r="L2956" s="455">
        <f t="shared" ca="1" si="157"/>
        <v>87636232354.231491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87636232354.231491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365150968.14263123</v>
      </c>
      <c r="L2957" s="455">
        <f t="shared" ca="1" si="157"/>
        <v>88001383322.374115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88001383322.374115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366672430.50989217</v>
      </c>
      <c r="L2958" s="455">
        <f t="shared" ca="1" si="157"/>
        <v>88368055752.884003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88368055752.884003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368200232.30368334</v>
      </c>
      <c r="L2959" s="455">
        <f t="shared" ca="1" si="157"/>
        <v>88736255985.187683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88736255985.187683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369734399.93828201</v>
      </c>
      <c r="L2960" s="455">
        <f t="shared" ca="1" si="157"/>
        <v>89105990385.125961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89105990385.125961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371274959.93802482</v>
      </c>
      <c r="L2961" s="455">
        <f t="shared" ca="1" si="157"/>
        <v>89477265345.06398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89477265345.06398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372821938.93776655</v>
      </c>
      <c r="L2962" s="455">
        <f t="shared" ca="1" si="157"/>
        <v>89850087284.00174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89850087284.00174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374375363.68334055</v>
      </c>
      <c r="L2963" s="455">
        <f t="shared" ca="1" si="157"/>
        <v>90224462647.685074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90224462647.685074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375935261.03202116</v>
      </c>
      <c r="L2964" s="455">
        <f t="shared" ca="1" si="157"/>
        <v>90600397908.717102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90600397908.717102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377501657.95298791</v>
      </c>
      <c r="L2965" s="455">
        <f t="shared" ca="1" si="157"/>
        <v>90977899566.67009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90977899566.67009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379074581.52779204</v>
      </c>
      <c r="L2966" s="455">
        <f t="shared" ca="1" si="157"/>
        <v>91356974148.197876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91356974148.197876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380654058.9508245</v>
      </c>
      <c r="L2967" s="455">
        <f t="shared" ca="1" si="157"/>
        <v>91737628207.148697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91737628207.148697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382240117.52978623</v>
      </c>
      <c r="L2968" s="455">
        <f t="shared" ca="1" si="157"/>
        <v>92119868324.678482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92119868324.678482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383832784.68616033</v>
      </c>
      <c r="L2969" s="455">
        <f t="shared" ca="1" si="157"/>
        <v>92503701109.364639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92503701109.364639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385432087.95568597</v>
      </c>
      <c r="L2970" s="455">
        <f t="shared" ca="1" si="157"/>
        <v>92889133197.320328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92889133197.320328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387038054.98883468</v>
      </c>
      <c r="L2971" s="455">
        <f t="shared" ca="1" si="157"/>
        <v>93276171252.309158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93276171252.309158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388650713.55128813</v>
      </c>
      <c r="L2972" s="455">
        <f t="shared" ca="1" si="157"/>
        <v>93664821965.860443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93664821965.860443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390270091.52441853</v>
      </c>
      <c r="L2973" s="455">
        <f t="shared" ca="1" si="157"/>
        <v>94055092057.384857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94055092057.384857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391896216.90577024</v>
      </c>
      <c r="L2974" s="455">
        <f t="shared" ca="1" si="157"/>
        <v>94446988274.290634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94446988274.290634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393529117.80954432</v>
      </c>
      <c r="L2975" s="455">
        <f t="shared" ca="1" si="157"/>
        <v>94840517392.100174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94840517392.100174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395168822.46708405</v>
      </c>
      <c r="L2976" s="455">
        <f t="shared" ca="1" si="157"/>
        <v>95235686214.567261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95235686214.567261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396815359.22736359</v>
      </c>
      <c r="L2977" s="455">
        <f t="shared" ca="1" si="157"/>
        <v>95632501573.794617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95632501573.794617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398468756.55747759</v>
      </c>
      <c r="L2978" s="455">
        <f t="shared" ca="1" si="157"/>
        <v>96030970330.352097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96030970330.352097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400129043.04313374</v>
      </c>
      <c r="L2979" s="455">
        <f t="shared" ca="1" si="157"/>
        <v>96431099373.395233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96431099373.395233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401796247.3891468</v>
      </c>
      <c r="L2980" s="455">
        <f t="shared" ca="1" si="157"/>
        <v>96832895620.784378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96832895620.784378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403470398.41993493</v>
      </c>
      <c r="L2981" s="455">
        <f t="shared" ca="1" si="157"/>
        <v>97236366019.204315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97236366019.204315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405151525.08001798</v>
      </c>
      <c r="L2982" s="455">
        <f t="shared" ca="1" si="157"/>
        <v>97641517544.284332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97641517544.284332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406839656.43451804</v>
      </c>
      <c r="L2983" s="455">
        <f t="shared" ca="1" si="157"/>
        <v>98048357200.718857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98048357200.718857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408534821.66966188</v>
      </c>
      <c r="L2984" s="455">
        <f t="shared" ca="1" si="157"/>
        <v>98456892022.388519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98456892022.388519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410237050.0932855</v>
      </c>
      <c r="L2985" s="455">
        <f t="shared" ca="1" si="157"/>
        <v>98867129072.481812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98867129072.481812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411946371.13534087</v>
      </c>
      <c r="L2986" s="455">
        <f t="shared" ca="1" si="157"/>
        <v>99279075443.617157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99279075443.617157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413662814.34840482</v>
      </c>
      <c r="L2987" s="455">
        <f t="shared" ca="1" si="157"/>
        <v>99692738257.965561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99692738257.965561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415386409.40818983</v>
      </c>
      <c r="L2988" s="455">
        <f t="shared" ca="1" si="157"/>
        <v>100108124667.37375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100108124667.37375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417117186.1140573</v>
      </c>
      <c r="L2989" s="455">
        <f t="shared" ca="1" si="157"/>
        <v>100525241853.48781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100525241853.48781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418855174.38953251</v>
      </c>
      <c r="L2990" s="455">
        <f t="shared" ca="1" si="157"/>
        <v>100944097027.87733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100944097027.87733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420600404.28282225</v>
      </c>
      <c r="L2991" s="455">
        <f t="shared" ca="1" si="157"/>
        <v>101364697432.16016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101364697432.16016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422352905.96733397</v>
      </c>
      <c r="L2992" s="455">
        <f t="shared" ca="1" si="157"/>
        <v>101787050338.12749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101787050338.12749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424112709.74219787</v>
      </c>
      <c r="L2993" s="455">
        <f t="shared" ca="1" si="157"/>
        <v>102211163047.86969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102211163047.86969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425879846.03279036</v>
      </c>
      <c r="L2994" s="455">
        <f t="shared" ca="1" si="157"/>
        <v>102637042893.90248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102637042893.90248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427654345.39126033</v>
      </c>
      <c r="L2995" s="455">
        <f t="shared" ca="1" si="157"/>
        <v>103064697239.29375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103064697239.29375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429436238.49705726</v>
      </c>
      <c r="L2996" s="455">
        <f t="shared" ca="1" si="157"/>
        <v>103494133477.7908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103494133477.7908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431225556.15746164</v>
      </c>
      <c r="L2997" s="455">
        <f t="shared" ca="1" si="157"/>
        <v>103925359033.94826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103925359033.94826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433022329.30811775</v>
      </c>
      <c r="L2998" s="455">
        <f t="shared" ca="1" si="157"/>
        <v>104358381363.25638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104358381363.25638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434826589.01356822</v>
      </c>
      <c r="L2999" s="455">
        <f t="shared" ca="1" si="157"/>
        <v>104793207952.26994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104793207952.26994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436638366.46779144</v>
      </c>
      <c r="L3000" s="455">
        <f t="shared" ca="1" si="157"/>
        <v>105229846318.73773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105229846318.73773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438457692.99474055</v>
      </c>
      <c r="L3001" s="455">
        <f t="shared" ca="1" si="157"/>
        <v>105668304011.73247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105668304011.73247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440284600.04888529</v>
      </c>
      <c r="L3002" s="455">
        <f t="shared" ca="1" si="157"/>
        <v>106108588611.78136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106108588611.78136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442119119.21575564</v>
      </c>
      <c r="L3003" s="455">
        <f t="shared" ca="1" si="157"/>
        <v>106550707730.99712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106550707730.99712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443961282.212488</v>
      </c>
      <c r="L3004" s="455">
        <f t="shared" ca="1" si="157"/>
        <v>106994669013.20961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106994669013.20961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445811120.88837337</v>
      </c>
      <c r="L3005" s="455">
        <f t="shared" ca="1" si="157"/>
        <v>107440480134.09798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107440480134.09798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447668667.22540826</v>
      </c>
      <c r="L3006" s="455">
        <f t="shared" ca="1" si="157"/>
        <v>107888148801.32338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107888148801.32338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449533953.33884734</v>
      </c>
      <c r="L3007" s="455">
        <f t="shared" ca="1" si="157"/>
        <v>108337682754.66223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108337682754.66223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451407011.47775936</v>
      </c>
      <c r="L3008" s="455">
        <f t="shared" ca="1" si="157"/>
        <v>108789089766.13998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108789089766.13998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453287874.02558333</v>
      </c>
      <c r="L3009" s="455">
        <f t="shared" ca="1" si="157"/>
        <v>109242377640.16557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109242377640.16557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455176573.5006898</v>
      </c>
      <c r="L3010" s="455">
        <f t="shared" ca="1" si="157"/>
        <v>109697554213.66626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109697554213.66626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457073142.55694276</v>
      </c>
      <c r="L3011" s="455">
        <f t="shared" ca="1" si="157"/>
        <v>110154627356.22321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110154627356.22321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458977613.98426336</v>
      </c>
      <c r="L3012" s="455">
        <f t="shared" ca="1" si="157"/>
        <v>110613604970.20747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110613604970.20747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460890020.70919782</v>
      </c>
      <c r="L3013" s="455">
        <f t="shared" ca="1" si="157"/>
        <v>111074494990.91667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111074494990.91667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462810395.79548603</v>
      </c>
      <c r="L3014" s="455">
        <f t="shared" ca="1" si="157"/>
        <v>111537305386.71216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111537305386.71216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464738772.4446339</v>
      </c>
      <c r="L3015" s="455">
        <f t="shared" ca="1" si="157"/>
        <v>112002044159.1568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112002044159.1568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466675183.99648666</v>
      </c>
      <c r="L3016" s="455">
        <f t="shared" ca="1" si="157"/>
        <v>112468719343.15329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112468719343.15329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468619663.92980546</v>
      </c>
      <c r="L3017" s="455">
        <f t="shared" ca="1" si="157"/>
        <v>112937339007.0831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112937339007.0831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470572245.86284626</v>
      </c>
      <c r="L3018" s="455">
        <f t="shared" ca="1" si="157"/>
        <v>113407911252.94594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113407911252.94594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472532963.55394131</v>
      </c>
      <c r="L3019" s="455">
        <f t="shared" ca="1" si="157"/>
        <v>113880444216.49988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113880444216.49988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474501850.9020828</v>
      </c>
      <c r="L3020" s="455">
        <f t="shared" ca="1" si="157"/>
        <v>114354946067.40196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114354946067.40196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476478941.94750816</v>
      </c>
      <c r="L3021" s="455">
        <f t="shared" ca="1" si="157"/>
        <v>114831425009.34947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114831425009.34947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478464270.87228948</v>
      </c>
      <c r="L3022" s="455">
        <f t="shared" ca="1" si="157"/>
        <v>115309889280.22176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115309889280.22176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480457872.00092399</v>
      </c>
      <c r="L3023" s="455">
        <f t="shared" ca="1" si="157"/>
        <v>115790347152.22269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115790347152.22269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482459779.80092788</v>
      </c>
      <c r="L3024" s="455">
        <f t="shared" ca="1" si="157"/>
        <v>116272806932.02362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116272806932.02362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484470028.88343173</v>
      </c>
      <c r="L3025" s="455">
        <f t="shared" ca="1" si="157"/>
        <v>116757276960.90706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116757276960.90706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486488654.00377941</v>
      </c>
      <c r="L3026" s="455">
        <f t="shared" ca="1" si="157"/>
        <v>117243765614.91084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117243765614.91084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488515690.06212848</v>
      </c>
      <c r="L3027" s="455">
        <f t="shared" ca="1" si="157"/>
        <v>117732281304.97298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117732281304.97298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490551172.10405403</v>
      </c>
      <c r="L3028" s="455">
        <f t="shared" ca="1" si="157"/>
        <v>118222832477.07703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118222832477.07703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492595135.3211543</v>
      </c>
      <c r="L3029" s="455">
        <f t="shared" ca="1" si="157"/>
        <v>118715427612.39818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118715427612.39818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494647615.05165905</v>
      </c>
      <c r="L3030" s="455">
        <f t="shared" ca="1" si="157"/>
        <v>119210075227.44984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119210075227.44984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496708646.78104103</v>
      </c>
      <c r="L3031" s="455">
        <f t="shared" ca="1" si="157"/>
        <v>119706783874.23088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119706783874.23088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498778266.14262873</v>
      </c>
      <c r="L3032" s="455">
        <f t="shared" ca="1" si="157"/>
        <v>120205562140.3735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120205562140.3735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500856508.91822284</v>
      </c>
      <c r="L3033" s="455">
        <f t="shared" ca="1" si="157"/>
        <v>120706418649.29173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120706418649.29173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502943411.03871554</v>
      </c>
      <c r="L3034" s="455">
        <f t="shared" ca="1" si="157"/>
        <v>121209362060.33044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121209362060.33044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505039008.58471024</v>
      </c>
      <c r="L3035" s="455">
        <f t="shared" ca="1" si="157"/>
        <v>121714401068.91516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121714401068.91516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507143337.78714651</v>
      </c>
      <c r="L3036" s="455">
        <f t="shared" ca="1" si="157"/>
        <v>122221544406.7023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122221544406.7023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509256435.02792627</v>
      </c>
      <c r="L3037" s="455">
        <f t="shared" ca="1" si="157"/>
        <v>122730800841.73022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122730800841.73022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511378336.84054267</v>
      </c>
      <c r="L3038" s="455">
        <f t="shared" ca="1" si="157"/>
        <v>123242179178.57077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123242179178.57077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513509079.91071153</v>
      </c>
      <c r="L3039" s="455">
        <f t="shared" ca="1" si="157"/>
        <v>123755688258.48148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123755688258.48148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515648701.0770061</v>
      </c>
      <c r="L3040" s="455">
        <f t="shared" ca="1" si="157"/>
        <v>124271336959.55849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124271336959.55849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517797237.33149374</v>
      </c>
      <c r="L3041" s="455">
        <f t="shared" ca="1" si="157"/>
        <v>124789134196.88998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124789134196.88998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519954725.82037491</v>
      </c>
      <c r="L3042" s="455">
        <f t="shared" ca="1" si="157"/>
        <v>125309088922.71036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125309088922.71036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522121203.84462649</v>
      </c>
      <c r="L3043" s="455">
        <f t="shared" ca="1" si="157"/>
        <v>125831210126.55498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125831210126.55498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524296708.86064571</v>
      </c>
      <c r="L3044" s="455">
        <f t="shared" ca="1" si="157"/>
        <v>126355506835.41562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126355506835.41562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526481278.48089838</v>
      </c>
      <c r="L3045" s="455">
        <f t="shared" ca="1" si="157"/>
        <v>126881988113.89651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126881988113.89651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528674950.47456884</v>
      </c>
      <c r="L3046" s="455">
        <f t="shared" ca="1" si="157"/>
        <v>127410663064.37108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127410663064.37108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530877762.7682128</v>
      </c>
      <c r="L3047" s="455">
        <f t="shared" ca="1" si="157"/>
        <v>127941540827.1393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127941540827.1393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533089753.44641382</v>
      </c>
      <c r="L3048" s="455">
        <f t="shared" ca="1" si="157"/>
        <v>128474630580.58571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128474630580.58571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535310960.75244045</v>
      </c>
      <c r="L3049" s="455">
        <f t="shared" ca="1" si="157"/>
        <v>129009941541.33815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129009941541.33815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537541423.08890891</v>
      </c>
      <c r="L3050" s="455">
        <f t="shared" ca="1" si="157"/>
        <v>129547482964.42706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129547482964.42706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539781179.01844609</v>
      </c>
      <c r="L3051" s="455">
        <f t="shared" ca="1" si="157"/>
        <v>130087264143.44551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130087264143.44551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542030267.26435626</v>
      </c>
      <c r="L3052" s="455">
        <f t="shared" ca="1" si="157"/>
        <v>130629294410.70987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130629294410.70987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544288726.71129107</v>
      </c>
      <c r="L3053" s="455">
        <f t="shared" ca="1" si="157"/>
        <v>131173583137.42116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131173583137.42116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546556596.40592146</v>
      </c>
      <c r="L3054" s="455">
        <f t="shared" ca="1" si="157"/>
        <v>131720139733.82707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131720139733.82707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548833915.5576129</v>
      </c>
      <c r="L3055" s="455">
        <f t="shared" ca="1" si="157"/>
        <v>132268973649.38469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132268973649.38469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551120723.53910291</v>
      </c>
      <c r="L3056" s="455">
        <f t="shared" ca="1" si="157"/>
        <v>132820094372.9238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132820094372.9238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553417059.88718247</v>
      </c>
      <c r="L3057" s="455">
        <f t="shared" ca="1" si="157"/>
        <v>133373511432.81097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133373511432.81097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555722964.30337906</v>
      </c>
      <c r="L3058" s="455">
        <f t="shared" ca="1" si="157"/>
        <v>133929234397.11435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133929234397.11435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558038476.65464306</v>
      </c>
      <c r="L3059" s="455">
        <f t="shared" ca="1" si="157"/>
        <v>134487272873.769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134487272873.769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560363636.97403753</v>
      </c>
      <c r="L3060" s="455">
        <f t="shared" ca="1" si="157"/>
        <v>135047636510.74304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135047636510.74304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562698485.46142936</v>
      </c>
      <c r="L3061" s="455">
        <f t="shared" ca="1" si="157"/>
        <v>135610334996.20447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135610334996.20447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565043062.48418522</v>
      </c>
      <c r="L3062" s="455">
        <f t="shared" ca="1" si="157"/>
        <v>136175378058.68866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136175378058.68866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567397408.57786942</v>
      </c>
      <c r="L3063" s="455">
        <f t="shared" ca="1" si="157"/>
        <v>136742775467.26653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136742775467.26653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569761564.44694388</v>
      </c>
      <c r="L3064" s="455">
        <f t="shared" ca="1" si="157"/>
        <v>137312537031.71347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137312537031.71347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572135570.96547282</v>
      </c>
      <c r="L3065" s="455">
        <f t="shared" ca="1" si="157"/>
        <v>137884672602.67896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137884672602.67896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574519469.17782903</v>
      </c>
      <c r="L3066" s="455">
        <f t="shared" ca="1" si="157"/>
        <v>138459192071.85678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138459192071.85678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576913300.29940319</v>
      </c>
      <c r="L3067" s="455">
        <f t="shared" ca="1" si="157"/>
        <v>139036105372.15619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139036105372.15619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579317105.71731746</v>
      </c>
      <c r="L3068" s="455">
        <f t="shared" ref="L3068:L3322" ca="1" si="162">I3068-J3068+K3068</f>
        <v>139615422477.8735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139615422477.8735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581730926.99113965</v>
      </c>
      <c r="L3069" s="455">
        <f t="shared" ca="1" si="162"/>
        <v>140197153404.86465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140197153404.86465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584154805.85360277</v>
      </c>
      <c r="L3070" s="455">
        <f t="shared" ca="1" si="162"/>
        <v>140781308210.71826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140781308210.71826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586588784.21132612</v>
      </c>
      <c r="L3071" s="455">
        <f t="shared" ca="1" si="162"/>
        <v>141367896994.9296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141367896994.9296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589032904.14554</v>
      </c>
      <c r="L3072" s="455">
        <f t="shared" ca="1" si="162"/>
        <v>141956929899.07513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141956929899.07513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591487207.91281307</v>
      </c>
      <c r="L3073" s="455">
        <f t="shared" ca="1" si="162"/>
        <v>142548417106.98795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142548417106.98795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593951737.94578314</v>
      </c>
      <c r="L3074" s="455">
        <f t="shared" ca="1" si="162"/>
        <v>143142368844.93372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143142368844.93372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596426536.85389042</v>
      </c>
      <c r="L3075" s="455">
        <f t="shared" ca="1" si="162"/>
        <v>143738795381.7876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143738795381.7876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598911647.42411494</v>
      </c>
      <c r="L3076" s="455">
        <f t="shared" ca="1" si="162"/>
        <v>144337707029.2117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144337707029.2117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601407112.62171543</v>
      </c>
      <c r="L3077" s="455">
        <f t="shared" ca="1" si="162"/>
        <v>144939114141.8334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144939114141.8334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603912975.59097254</v>
      </c>
      <c r="L3078" s="455">
        <f t="shared" ca="1" si="162"/>
        <v>145543027117.42438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145543027117.42438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606429279.65593493</v>
      </c>
      <c r="L3079" s="455">
        <f t="shared" ca="1" si="162"/>
        <v>146149456397.08032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146149456397.08032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608956068.32116795</v>
      </c>
      <c r="L3080" s="455">
        <f t="shared" ca="1" si="162"/>
        <v>146758412465.40149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146758412465.40149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611493385.27250624</v>
      </c>
      <c r="L3081" s="455">
        <f t="shared" ca="1" si="162"/>
        <v>147369905850.67398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147369905850.67398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614041274.37780821</v>
      </c>
      <c r="L3082" s="455">
        <f t="shared" ca="1" si="162"/>
        <v>147983947125.05179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147983947125.05179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616599779.68771577</v>
      </c>
      <c r="L3083" s="455">
        <f t="shared" ca="1" si="162"/>
        <v>148600546904.7395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148600546904.7395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619168945.4364146</v>
      </c>
      <c r="L3084" s="455">
        <f t="shared" ca="1" si="162"/>
        <v>149219715850.1759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149219715850.1759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621748816.04239964</v>
      </c>
      <c r="L3085" s="455">
        <f t="shared" ca="1" si="162"/>
        <v>149841464666.21829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149841464666.21829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624339436.10924292</v>
      </c>
      <c r="L3086" s="455">
        <f t="shared" ca="1" si="162"/>
        <v>150465804102.32755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150465804102.32755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626940850.42636478</v>
      </c>
      <c r="L3087" s="455">
        <f t="shared" ca="1" si="162"/>
        <v>151092744952.75391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151092744952.75391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629553103.96980798</v>
      </c>
      <c r="L3088" s="455">
        <f t="shared" ca="1" si="162"/>
        <v>151722298056.72372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151722298056.72372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632176241.90301549</v>
      </c>
      <c r="L3089" s="455">
        <f t="shared" ca="1" si="162"/>
        <v>152354474298.62674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152354474298.62674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634810309.57761145</v>
      </c>
      <c r="L3090" s="455">
        <f t="shared" ca="1" si="162"/>
        <v>152989284608.20435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152989284608.20435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637455352.53418481</v>
      </c>
      <c r="L3091" s="455">
        <f t="shared" ca="1" si="162"/>
        <v>153626739960.73853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153626739960.73853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640111416.50307715</v>
      </c>
      <c r="L3092" s="455">
        <f t="shared" ca="1" si="162"/>
        <v>154266851377.24161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154266851377.24161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642778547.4051733</v>
      </c>
      <c r="L3093" s="455">
        <f t="shared" ca="1" si="162"/>
        <v>154909629924.64679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154909629924.64679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645456791.35269499</v>
      </c>
      <c r="L3094" s="455">
        <f t="shared" ca="1" si="162"/>
        <v>155555086715.99948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155555086715.99948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648146194.64999783</v>
      </c>
      <c r="L3095" s="455">
        <f t="shared" ca="1" si="162"/>
        <v>156203232910.64948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156203232910.64948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650846803.7943728</v>
      </c>
      <c r="L3096" s="455">
        <f t="shared" ca="1" si="162"/>
        <v>156854079714.44385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156854079714.44385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653558665.47684932</v>
      </c>
      <c r="L3097" s="455">
        <f t="shared" ca="1" si="162"/>
        <v>157507638379.92068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157507638379.92068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656281826.58300281</v>
      </c>
      <c r="L3098" s="455">
        <f t="shared" ca="1" si="162"/>
        <v>158163920206.50369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158163920206.50369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659016334.1937654</v>
      </c>
      <c r="L3099" s="455">
        <f t="shared" ca="1" si="162"/>
        <v>158822936540.69745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158822936540.69745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661762235.58623934</v>
      </c>
      <c r="L3100" s="455">
        <f t="shared" ca="1" si="162"/>
        <v>159484698776.28369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159484698776.28369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664519578.23451543</v>
      </c>
      <c r="L3101" s="455">
        <f t="shared" ca="1" si="162"/>
        <v>160149218354.51822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160149218354.51822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667288409.81049252</v>
      </c>
      <c r="L3102" s="455">
        <f t="shared" ca="1" si="162"/>
        <v>160816506764.3287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160816506764.3287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670068778.18470287</v>
      </c>
      <c r="L3103" s="455">
        <f t="shared" ca="1" si="162"/>
        <v>161486575542.5134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161486575542.5134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672860731.42713916</v>
      </c>
      <c r="L3104" s="455">
        <f t="shared" ca="1" si="162"/>
        <v>162159436273.94052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162159436273.94052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675664317.80808544</v>
      </c>
      <c r="L3105" s="455">
        <f t="shared" ca="1" si="162"/>
        <v>162835100591.7486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162835100591.7486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678479585.79895246</v>
      </c>
      <c r="L3106" s="455">
        <f t="shared" ca="1" si="162"/>
        <v>163513580177.54755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163513580177.54755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681306584.07311475</v>
      </c>
      <c r="L3107" s="455">
        <f t="shared" ca="1" si="162"/>
        <v>164194886761.62067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164194886761.62067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684145361.50675273</v>
      </c>
      <c r="L3108" s="455">
        <f t="shared" ca="1" si="162"/>
        <v>164879032123.12741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164879032123.12741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686995967.17969751</v>
      </c>
      <c r="L3109" s="455">
        <f t="shared" ca="1" si="162"/>
        <v>165566028090.3071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165566028090.3071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689858450.37627959</v>
      </c>
      <c r="L3110" s="455">
        <f t="shared" ca="1" si="162"/>
        <v>166255886540.68338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166255886540.68338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692732860.58618069</v>
      </c>
      <c r="L3111" s="455">
        <f t="shared" ca="1" si="162"/>
        <v>166948619401.26956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166948619401.26956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695619247.50528979</v>
      </c>
      <c r="L3112" s="455">
        <f t="shared" ca="1" si="162"/>
        <v>167644238648.77484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167644238648.77484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698517661.03656185</v>
      </c>
      <c r="L3113" s="455">
        <f t="shared" ca="1" si="162"/>
        <v>168342756309.8114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168342756309.8114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701428151.2908808</v>
      </c>
      <c r="L3114" s="455">
        <f t="shared" ca="1" si="162"/>
        <v>169044184461.10229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169044184461.10229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704350768.58792627</v>
      </c>
      <c r="L3115" s="455">
        <f t="shared" ca="1" si="162"/>
        <v>169748535229.69022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169748535229.69022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707285563.45704257</v>
      </c>
      <c r="L3116" s="455">
        <f t="shared" ca="1" si="162"/>
        <v>170455820793.14725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170455820793.14725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710232586.6381135</v>
      </c>
      <c r="L3117" s="455">
        <f t="shared" ca="1" si="162"/>
        <v>171166053379.78537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171166053379.78537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713191889.08243906</v>
      </c>
      <c r="L3118" s="455">
        <f t="shared" ca="1" si="162"/>
        <v>171879245268.8678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171879245268.8678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716163521.95361578</v>
      </c>
      <c r="L3119" s="455">
        <f t="shared" ca="1" si="162"/>
        <v>172595408790.82141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172595408790.82141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719147536.6284225</v>
      </c>
      <c r="L3120" s="455">
        <f t="shared" ca="1" si="162"/>
        <v>173314556327.44983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173314556327.44983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722143984.69770765</v>
      </c>
      <c r="L3121" s="455">
        <f t="shared" ca="1" si="162"/>
        <v>174036700312.14752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174036700312.14752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725152917.96728134</v>
      </c>
      <c r="L3122" s="455">
        <f t="shared" ca="1" si="162"/>
        <v>174761853230.11481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174761853230.11481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728174388.45881164</v>
      </c>
      <c r="L3123" s="455">
        <f t="shared" ca="1" si="162"/>
        <v>175490027618.57361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175490027618.57361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731208448.41072333</v>
      </c>
      <c r="L3124" s="455">
        <f t="shared" ca="1" si="162"/>
        <v>176221236066.98434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176221236066.98434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734255150.27910137</v>
      </c>
      <c r="L3125" s="455">
        <f t="shared" ca="1" si="162"/>
        <v>176955491217.26346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176955491217.26346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737314546.73859775</v>
      </c>
      <c r="L3126" s="455">
        <f t="shared" ca="1" si="162"/>
        <v>177692805764.00204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177692805764.00204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740386690.68334186</v>
      </c>
      <c r="L3127" s="455">
        <f t="shared" ca="1" si="162"/>
        <v>178433192454.68539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178433192454.68539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743471635.2278558</v>
      </c>
      <c r="L3128" s="455">
        <f t="shared" ca="1" si="162"/>
        <v>179176664089.91324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179176664089.91324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746569433.70797181</v>
      </c>
      <c r="L3129" s="455">
        <f t="shared" ca="1" si="162"/>
        <v>179923233523.62122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179923233523.62122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749680139.68175507</v>
      </c>
      <c r="L3130" s="455">
        <f t="shared" ca="1" si="162"/>
        <v>180672913663.30298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180672913663.30298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752803806.9304291</v>
      </c>
      <c r="L3131" s="455">
        <f t="shared" ca="1" si="162"/>
        <v>181425717470.2334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181425717470.2334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755940489.45930576</v>
      </c>
      <c r="L3132" s="455">
        <f t="shared" ca="1" si="162"/>
        <v>182181657959.69272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182181657959.69272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759090241.49871969</v>
      </c>
      <c r="L3133" s="455">
        <f t="shared" ca="1" si="162"/>
        <v>182940748201.19144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182940748201.19144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762253117.50496435</v>
      </c>
      <c r="L3134" s="455">
        <f t="shared" ca="1" si="162"/>
        <v>183703001318.69641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183703001318.69641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765429172.16123509</v>
      </c>
      <c r="L3135" s="455">
        <f t="shared" ca="1" si="162"/>
        <v>184468430490.85764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184468430490.85764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768618460.37857342</v>
      </c>
      <c r="L3136" s="455">
        <f t="shared" ca="1" si="162"/>
        <v>185237048951.23621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185237048951.23621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771821037.29681754</v>
      </c>
      <c r="L3137" s="455">
        <f t="shared" ca="1" si="162"/>
        <v>186008869988.53302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186008869988.53302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775036958.28555429</v>
      </c>
      <c r="L3138" s="455">
        <f t="shared" ca="1" si="162"/>
        <v>186783906946.81857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186783906946.81857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778266278.94507742</v>
      </c>
      <c r="L3139" s="455">
        <f t="shared" ca="1" si="162"/>
        <v>187562173225.76364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187562173225.76364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781509055.10734844</v>
      </c>
      <c r="L3140" s="455">
        <f t="shared" ca="1" si="162"/>
        <v>188343682280.871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188343682280.871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784765342.83696246</v>
      </c>
      <c r="L3141" s="455">
        <f t="shared" ca="1" si="162"/>
        <v>189128447623.70798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189128447623.70798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788035198.43211651</v>
      </c>
      <c r="L3142" s="455">
        <f t="shared" ca="1" si="162"/>
        <v>189916482822.14011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189916482822.14011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791318678.42558372</v>
      </c>
      <c r="L3143" s="455">
        <f t="shared" ca="1" si="162"/>
        <v>190707801500.5657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190707801500.5657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794615839.58569038</v>
      </c>
      <c r="L3144" s="455">
        <f t="shared" ca="1" si="162"/>
        <v>191502417340.1514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191502417340.1514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797926738.91729748</v>
      </c>
      <c r="L3145" s="455">
        <f t="shared" ca="1" si="162"/>
        <v>192300344079.0687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192300344079.0687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801251433.66278625</v>
      </c>
      <c r="L3146" s="455">
        <f t="shared" ca="1" si="162"/>
        <v>193101595512.73148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193101595512.73148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804589981.30304778</v>
      </c>
      <c r="L3147" s="455">
        <f t="shared" ca="1" si="162"/>
        <v>193906185494.03452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193906185494.03452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807942439.55847716</v>
      </c>
      <c r="L3148" s="455">
        <f t="shared" ca="1" si="162"/>
        <v>194714127933.59299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194714127933.59299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811308866.38997078</v>
      </c>
      <c r="L3149" s="455">
        <f t="shared" ca="1" si="162"/>
        <v>195525436799.98297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195525436799.98297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814689319.99992907</v>
      </c>
      <c r="L3150" s="455">
        <f t="shared" ca="1" si="162"/>
        <v>196340126119.98291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196340126119.98291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818083858.83326209</v>
      </c>
      <c r="L3151" s="455">
        <f t="shared" ca="1" si="162"/>
        <v>197158209978.81616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197158209978.81616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821492541.57840061</v>
      </c>
      <c r="L3152" s="455">
        <f t="shared" ca="1" si="162"/>
        <v>197979702520.39456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197979702520.39456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824915427.16831064</v>
      </c>
      <c r="L3153" s="455">
        <f t="shared" ca="1" si="162"/>
        <v>198804617947.56287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198804617947.56287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828352574.7815119</v>
      </c>
      <c r="L3154" s="455">
        <f t="shared" ca="1" si="162"/>
        <v>199632970522.34439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199632970522.34439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831804043.84310162</v>
      </c>
      <c r="L3155" s="455">
        <f t="shared" ca="1" si="162"/>
        <v>200464774566.1875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200464774566.1875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835269894.02578127</v>
      </c>
      <c r="L3156" s="455">
        <f t="shared" ca="1" si="162"/>
        <v>201300044460.21329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201300044460.21329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838750185.25088871</v>
      </c>
      <c r="L3157" s="455">
        <f t="shared" ca="1" si="162"/>
        <v>202138794645.46417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202138794645.46417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842244977.68943405</v>
      </c>
      <c r="L3158" s="455">
        <f t="shared" ca="1" si="162"/>
        <v>202981039623.15359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202981039623.15359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845754331.76313996</v>
      </c>
      <c r="L3159" s="455">
        <f t="shared" ca="1" si="162"/>
        <v>203826793954.91675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203826793954.91675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849278308.14548647</v>
      </c>
      <c r="L3160" s="455">
        <f t="shared" ca="1" si="162"/>
        <v>204676072263.06223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204676072263.06223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852816967.76275921</v>
      </c>
      <c r="L3161" s="455">
        <f t="shared" ca="1" si="162"/>
        <v>205528889230.82498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205528889230.82498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856370371.79510403</v>
      </c>
      <c r="L3162" s="455">
        <f t="shared" ca="1" si="162"/>
        <v>206385259602.62009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206385259602.62009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859938581.67758369</v>
      </c>
      <c r="L3163" s="455">
        <f t="shared" ca="1" si="162"/>
        <v>207245198184.29767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207245198184.29767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863521659.10124028</v>
      </c>
      <c r="L3164" s="455">
        <f t="shared" ca="1" si="162"/>
        <v>208108719843.3989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208108719843.3989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867119666.01416206</v>
      </c>
      <c r="L3165" s="455">
        <f t="shared" ca="1" si="162"/>
        <v>208975839509.41306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208975839509.41306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870732664.62255442</v>
      </c>
      <c r="L3166" s="455">
        <f t="shared" ca="1" si="162"/>
        <v>209846572174.03561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209846572174.03561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874360717.39181507</v>
      </c>
      <c r="L3167" s="455">
        <f t="shared" ca="1" si="162"/>
        <v>210720932891.42743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210720932891.42743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878003887.04761422</v>
      </c>
      <c r="L3168" s="455">
        <f t="shared" ca="1" si="162"/>
        <v>211598936778.47504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211598936778.47504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881662236.57697928</v>
      </c>
      <c r="L3169" s="455">
        <f t="shared" ca="1" si="162"/>
        <v>212480599015.052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212480599015.052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885335829.22938335</v>
      </c>
      <c r="L3170" s="455">
        <f t="shared" ca="1" si="162"/>
        <v>213365934844.28137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213365934844.28137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889024728.51783907</v>
      </c>
      <c r="L3171" s="455">
        <f t="shared" ca="1" si="162"/>
        <v>214254959572.79922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214254959572.79922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892728998.21999681</v>
      </c>
      <c r="L3172" s="455">
        <f t="shared" ca="1" si="162"/>
        <v>215147688571.01923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215147688571.01923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896448702.37924659</v>
      </c>
      <c r="L3173" s="455">
        <f t="shared" ca="1" si="162"/>
        <v>216044137273.39847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216044137273.39847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900183905.3058269</v>
      </c>
      <c r="L3174" s="455">
        <f t="shared" ca="1" si="162"/>
        <v>216944321178.70428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216944321178.70428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903934671.57793438</v>
      </c>
      <c r="L3175" s="455">
        <f t="shared" ca="1" si="162"/>
        <v>217848255850.28223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217848255850.28223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907701066.04284263</v>
      </c>
      <c r="L3176" s="455">
        <f t="shared" ca="1" si="162"/>
        <v>218755956916.32507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218755956916.32507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911483153.81802118</v>
      </c>
      <c r="L3177" s="455">
        <f t="shared" ca="1" si="162"/>
        <v>219667440070.1431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219667440070.1431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915281000.29226291</v>
      </c>
      <c r="L3178" s="455">
        <f t="shared" ca="1" si="162"/>
        <v>220582721070.43536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220582721070.43536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919094671.12681413</v>
      </c>
      <c r="L3179" s="455">
        <f t="shared" ca="1" si="162"/>
        <v>221501815741.56216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221501815741.56216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922924232.25650883</v>
      </c>
      <c r="L3180" s="455">
        <f t="shared" ca="1" si="162"/>
        <v>222424739973.81866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222424739973.81866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926769749.89091098</v>
      </c>
      <c r="L3181" s="455">
        <f t="shared" ca="1" si="162"/>
        <v>223351509723.70956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223351509723.70956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930631290.51545656</v>
      </c>
      <c r="L3182" s="455">
        <f t="shared" ca="1" si="162"/>
        <v>224282141014.22501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224282141014.22501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934508920.89260399</v>
      </c>
      <c r="L3183" s="455">
        <f t="shared" ca="1" si="162"/>
        <v>225216649935.11761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225216649935.11761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938402708.06299019</v>
      </c>
      <c r="L3184" s="455">
        <f t="shared" ca="1" si="162"/>
        <v>226155052643.1806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226155052643.1806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942312719.34658575</v>
      </c>
      <c r="L3185" s="455">
        <f t="shared" ca="1" si="162"/>
        <v>227097365362.52719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227097365362.52719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946239022.34386325</v>
      </c>
      <c r="L3186" s="455">
        <f t="shared" ca="1" si="162"/>
        <v>228043604384.87106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228043604384.87106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950181684.93696272</v>
      </c>
      <c r="L3187" s="455">
        <f t="shared" ca="1" si="162"/>
        <v>228993786069.80801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228993786069.80801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954140775.29086685</v>
      </c>
      <c r="L3188" s="455">
        <f t="shared" ca="1" si="162"/>
        <v>229947926845.09888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229947926845.09888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958116361.85457861</v>
      </c>
      <c r="L3189" s="455">
        <f t="shared" ca="1" si="162"/>
        <v>230906043206.95346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230906043206.95346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962108513.362306</v>
      </c>
      <c r="L3190" s="455">
        <f t="shared" ca="1" si="162"/>
        <v>231868151720.31577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231868151720.31577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966117298.83464897</v>
      </c>
      <c r="L3191" s="455">
        <f t="shared" ca="1" si="162"/>
        <v>232834269019.15042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232834269019.15042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970142787.57979345</v>
      </c>
      <c r="L3192" s="455">
        <f t="shared" ca="1" si="162"/>
        <v>233804411806.73022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233804411806.73022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974185049.1947093</v>
      </c>
      <c r="L3193" s="455">
        <f t="shared" ca="1" si="162"/>
        <v>234778596855.92493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234778596855.92493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978244153.5663538</v>
      </c>
      <c r="L3194" s="455">
        <f t="shared" ca="1" si="162"/>
        <v>235756841009.49127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235756841009.49127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982320170.87288046</v>
      </c>
      <c r="L3195" s="455">
        <f t="shared" ca="1" si="162"/>
        <v>236739161180.36417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236739161180.36417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986413171.58485067</v>
      </c>
      <c r="L3196" s="455">
        <f t="shared" ca="1" si="162"/>
        <v>237725574351.94901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237725574351.94901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990523226.46645403</v>
      </c>
      <c r="L3197" s="455">
        <f t="shared" ca="1" si="162"/>
        <v>238716097578.41547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238716097578.41547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994650406.5767312</v>
      </c>
      <c r="L3198" s="455">
        <f t="shared" ca="1" si="162"/>
        <v>239710747984.99219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239710747984.99219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998794783.27080071</v>
      </c>
      <c r="L3199" s="455">
        <f t="shared" ca="1" si="162"/>
        <v>240709542768.263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240709542768.263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1002956428.2010958</v>
      </c>
      <c r="L3200" s="455">
        <f t="shared" ca="1" si="162"/>
        <v>241712499196.46411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241712499196.46411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1007135413.3186004</v>
      </c>
      <c r="L3201" s="455">
        <f t="shared" ca="1" si="162"/>
        <v>242719634609.78271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242719634609.78271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1011331810.8740945</v>
      </c>
      <c r="L3202" s="455">
        <f t="shared" ca="1" si="162"/>
        <v>243730966420.6568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243730966420.6568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1015545693.4194033</v>
      </c>
      <c r="L3203" s="455">
        <f t="shared" ca="1" si="162"/>
        <v>244746512114.0762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244746512114.0762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1019777133.8086507</v>
      </c>
      <c r="L3204" s="455">
        <f t="shared" ca="1" si="162"/>
        <v>245766289247.88486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245766289247.88486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1024026205.1995201</v>
      </c>
      <c r="L3205" s="455">
        <f t="shared" ca="1" si="162"/>
        <v>246790315453.08438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246790315453.08438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1028292981.0545182</v>
      </c>
      <c r="L3206" s="455">
        <f t="shared" ca="1" si="162"/>
        <v>247818608434.13889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247818608434.13889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1032577535.1422453</v>
      </c>
      <c r="L3207" s="455">
        <f t="shared" ca="1" si="162"/>
        <v>248851185969.28113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248851185969.28113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1036879941.5386715</v>
      </c>
      <c r="L3208" s="455">
        <f t="shared" ca="1" si="162"/>
        <v>249888065910.81979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249888065910.81979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1041200274.6284158</v>
      </c>
      <c r="L3209" s="455">
        <f t="shared" ca="1" si="162"/>
        <v>250929266185.44821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250929266185.44821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1045538609.106034</v>
      </c>
      <c r="L3210" s="455">
        <f t="shared" ca="1" si="162"/>
        <v>251974804794.55426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251974804794.55426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1049895019.9773093</v>
      </c>
      <c r="L3211" s="455">
        <f t="shared" ca="1" si="162"/>
        <v>253024699814.53156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253024699814.53156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1054269582.5605479</v>
      </c>
      <c r="L3212" s="455">
        <f t="shared" ca="1" si="162"/>
        <v>254078969397.0921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254078969397.0921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1058662372.4878837</v>
      </c>
      <c r="L3213" s="455">
        <f t="shared" ca="1" si="162"/>
        <v>255137631769.57999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255137631769.57999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1063073465.7065833</v>
      </c>
      <c r="L3214" s="455">
        <f t="shared" ca="1" si="162"/>
        <v>256200705235.28656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256200705235.28656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1067502938.4803606</v>
      </c>
      <c r="L3215" s="455">
        <f t="shared" ca="1" si="162"/>
        <v>257268208173.76691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257268208173.76691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1071950867.3906955</v>
      </c>
      <c r="L3216" s="455">
        <f t="shared" ca="1" si="162"/>
        <v>258340159041.15759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258340159041.15759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1076417329.3381567</v>
      </c>
      <c r="L3217" s="455">
        <f t="shared" ca="1" si="162"/>
        <v>259416576370.49576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259416576370.49576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1080902401.5437324</v>
      </c>
      <c r="L3218" s="455">
        <f t="shared" ca="1" si="162"/>
        <v>260497478772.03949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260497478772.03949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1085406161.5501645</v>
      </c>
      <c r="L3219" s="455">
        <f t="shared" ca="1" si="162"/>
        <v>261582884933.58966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261582884933.58966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1089928687.2232902</v>
      </c>
      <c r="L3220" s="455">
        <f t="shared" ca="1" si="162"/>
        <v>262672813620.81296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262672813620.81296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1094470056.7533872</v>
      </c>
      <c r="L3221" s="455">
        <f t="shared" ca="1" si="162"/>
        <v>263767283677.56635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263767283677.56635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1099030348.6565263</v>
      </c>
      <c r="L3222" s="455">
        <f t="shared" ca="1" si="162"/>
        <v>264866314026.22287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264866314026.22287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1103609641.7759287</v>
      </c>
      <c r="L3223" s="455">
        <f t="shared" ca="1" si="162"/>
        <v>265969923667.99881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265969923667.99881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1108208015.2833283</v>
      </c>
      <c r="L3224" s="455">
        <f t="shared" ca="1" si="162"/>
        <v>267078131683.28214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267078131683.28214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1112825548.6803422</v>
      </c>
      <c r="L3225" s="455">
        <f t="shared" ca="1" si="162"/>
        <v>268190957231.96246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268190957231.96246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1117462321.7998435</v>
      </c>
      <c r="L3226" s="455">
        <f t="shared" ca="1" si="162"/>
        <v>269308419553.7623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269308419553.7623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1122118414.8073428</v>
      </c>
      <c r="L3227" s="455">
        <f t="shared" ca="1" si="162"/>
        <v>270430537968.56964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270430537968.56964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1126793908.2023735</v>
      </c>
      <c r="L3228" s="455">
        <f t="shared" ca="1" si="162"/>
        <v>271557331876.772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271557331876.772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1131488882.8198833</v>
      </c>
      <c r="L3229" s="455">
        <f t="shared" ca="1" si="162"/>
        <v>272688820759.59189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272688820759.59189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1136203419.8316329</v>
      </c>
      <c r="L3230" s="455">
        <f t="shared" ca="1" si="162"/>
        <v>273825024179.42352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273825024179.42352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1140937600.7475979</v>
      </c>
      <c r="L3231" s="455">
        <f t="shared" ca="1" si="162"/>
        <v>274965961780.17114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274965961780.17114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1145691507.4173799</v>
      </c>
      <c r="L3232" s="455">
        <f t="shared" ca="1" si="162"/>
        <v>276111653287.5885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276111653287.5885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1150465222.0316188</v>
      </c>
      <c r="L3233" s="455">
        <f t="shared" ca="1" si="162"/>
        <v>277262118509.62012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277262118509.62012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1155258827.1234171</v>
      </c>
      <c r="L3234" s="455">
        <f t="shared" ca="1" si="162"/>
        <v>278417377336.74353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278417377336.74353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1160072405.5697646</v>
      </c>
      <c r="L3235" s="455">
        <f t="shared" ca="1" si="162"/>
        <v>279577449742.31329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279577449742.31329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1164906040.592972</v>
      </c>
      <c r="L3236" s="455">
        <f t="shared" ca="1" si="162"/>
        <v>280742355782.90625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280742355782.90625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1169759815.7621093</v>
      </c>
      <c r="L3237" s="455">
        <f t="shared" ca="1" si="162"/>
        <v>281912115598.66833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281912115598.66833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1174633814.9944513</v>
      </c>
      <c r="L3238" s="455">
        <f t="shared" ca="1" si="162"/>
        <v>283086749413.66278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283086749413.66278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1179528122.5569282</v>
      </c>
      <c r="L3239" s="455">
        <f t="shared" ca="1" si="162"/>
        <v>284266277536.21973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284266277536.21973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1184442823.0675821</v>
      </c>
      <c r="L3240" s="455">
        <f t="shared" ca="1" si="162"/>
        <v>285450720359.28729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285450720359.28729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1189378001.4970303</v>
      </c>
      <c r="L3241" s="455">
        <f t="shared" ca="1" si="162"/>
        <v>286640098360.7843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286640098360.7843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1194333743.1699345</v>
      </c>
      <c r="L3242" s="455">
        <f t="shared" ca="1" si="162"/>
        <v>287834432103.95422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287834432103.95422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1199310133.7664759</v>
      </c>
      <c r="L3243" s="455">
        <f t="shared" ca="1" si="162"/>
        <v>289033742237.7207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289033742237.7207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1204307259.3238363</v>
      </c>
      <c r="L3244" s="455">
        <f t="shared" ca="1" si="162"/>
        <v>290238049497.04456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290238049497.04456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1209325206.2376857</v>
      </c>
      <c r="L3245" s="455">
        <f t="shared" ca="1" si="162"/>
        <v>291447374703.28223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291447374703.28223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1214364061.2636759</v>
      </c>
      <c r="L3246" s="455">
        <f t="shared" ca="1" si="162"/>
        <v>292661738764.5459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292661738764.5459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1219423911.5189412</v>
      </c>
      <c r="L3247" s="455">
        <f t="shared" ca="1" si="162"/>
        <v>293881162676.06482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293881162676.06482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1224504844.4836035</v>
      </c>
      <c r="L3248" s="455">
        <f t="shared" ca="1" si="162"/>
        <v>295105667520.5484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295105667520.5484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1229606948.002285</v>
      </c>
      <c r="L3249" s="455">
        <f t="shared" ca="1" si="162"/>
        <v>296335274468.55066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296335274468.55066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1234730310.2856278</v>
      </c>
      <c r="L3250" s="455">
        <f t="shared" ca="1" si="162"/>
        <v>297570004778.8363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297570004778.8363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1239875019.911818</v>
      </c>
      <c r="L3251" s="455">
        <f t="shared" ca="1" si="162"/>
        <v>298809879798.74811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298809879798.74811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1245041165.8281171</v>
      </c>
      <c r="L3252" s="455">
        <f t="shared" ca="1" si="162"/>
        <v>300054920964.57623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300054920964.57623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1250228837.352401</v>
      </c>
      <c r="L3253" s="455">
        <f t="shared" ca="1" si="162"/>
        <v>301305149801.92865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301305149801.92865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1255438124.1747026</v>
      </c>
      <c r="L3254" s="455">
        <f t="shared" ca="1" si="162"/>
        <v>302560587926.10333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302560587926.10333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1260669116.3587639</v>
      </c>
      <c r="L3255" s="455">
        <f t="shared" ca="1" si="162"/>
        <v>303821257042.4621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303821257042.4621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1265921904.3435922</v>
      </c>
      <c r="L3256" s="455">
        <f t="shared" ca="1" si="162"/>
        <v>305087178946.80566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305087178946.80566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1271196578.9450235</v>
      </c>
      <c r="L3257" s="455">
        <f t="shared" ca="1" si="162"/>
        <v>306358375525.75067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306358375525.75067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1276493231.3572946</v>
      </c>
      <c r="L3258" s="455">
        <f t="shared" ca="1" si="162"/>
        <v>307634868757.10797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307634868757.10797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1281811953.1546166</v>
      </c>
      <c r="L3259" s="455">
        <f t="shared" ca="1" si="162"/>
        <v>308916680710.26257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308916680710.26257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1287152836.2927606</v>
      </c>
      <c r="L3260" s="455">
        <f t="shared" ca="1" si="162"/>
        <v>310203833546.55536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310203833546.55536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1292515973.1106472</v>
      </c>
      <c r="L3261" s="455">
        <f t="shared" ca="1" si="162"/>
        <v>311496349519.66602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311496349519.66602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1297901456.3319416</v>
      </c>
      <c r="L3262" s="455">
        <f t="shared" ca="1" si="162"/>
        <v>312794250975.99799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312794250975.99799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1303309379.0666583</v>
      </c>
      <c r="L3263" s="455">
        <f t="shared" ca="1" si="162"/>
        <v>314097560355.06464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314097560355.06464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1308739834.8127694</v>
      </c>
      <c r="L3264" s="455">
        <f t="shared" ca="1" si="162"/>
        <v>315406300189.87738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315406300189.87738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1314192917.4578223</v>
      </c>
      <c r="L3265" s="455">
        <f t="shared" ca="1" si="162"/>
        <v>316720493107.33521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316720493107.33521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1319668721.2805634</v>
      </c>
      <c r="L3266" s="455">
        <f t="shared" ca="1" si="162"/>
        <v>318040161828.61578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318040161828.61578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1325167340.9525657</v>
      </c>
      <c r="L3267" s="455">
        <f t="shared" ca="1" si="162"/>
        <v>319365329169.56836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319365329169.56836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1330688871.5398681</v>
      </c>
      <c r="L3268" s="455">
        <f t="shared" ca="1" si="162"/>
        <v>320696018041.10822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320696018041.10822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1336233408.5046175</v>
      </c>
      <c r="L3269" s="455">
        <f t="shared" ca="1" si="162"/>
        <v>322032251449.61285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322032251449.61285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1341801047.7067201</v>
      </c>
      <c r="L3270" s="455">
        <f t="shared" ca="1" si="162"/>
        <v>323374052497.31958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323374052497.31958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1347391885.4054983</v>
      </c>
      <c r="L3271" s="455">
        <f t="shared" ca="1" si="162"/>
        <v>324721444382.7251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324721444382.7251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1353006018.2613544</v>
      </c>
      <c r="L3272" s="455">
        <f t="shared" ca="1" si="162"/>
        <v>326074450400.98645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326074450400.98645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1358643543.3374436</v>
      </c>
      <c r="L3273" s="455">
        <f t="shared" ca="1" si="162"/>
        <v>327433093944.32391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327433093944.32391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1364304558.1013496</v>
      </c>
      <c r="L3274" s="455">
        <f t="shared" ca="1" si="162"/>
        <v>328797398502.42529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328797398502.42529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1369989160.4267721</v>
      </c>
      <c r="L3275" s="455">
        <f t="shared" ca="1" si="162"/>
        <v>330167387662.85205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330167387662.85205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1375697448.5952168</v>
      </c>
      <c r="L3276" s="455">
        <f t="shared" ca="1" si="162"/>
        <v>331543085111.44727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331543085111.44727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1381429521.2976968</v>
      </c>
      <c r="L3277" s="455">
        <f t="shared" ca="1" si="162"/>
        <v>332924514632.74493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332924514632.74493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1387185477.6364372</v>
      </c>
      <c r="L3278" s="455">
        <f t="shared" ca="1" si="162"/>
        <v>334311700110.38135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334311700110.38135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1392965417.1265888</v>
      </c>
      <c r="L3279" s="455">
        <f t="shared" ca="1" si="162"/>
        <v>335704665527.50793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335704665527.50793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1398769439.6979496</v>
      </c>
      <c r="L3280" s="455">
        <f t="shared" ca="1" si="162"/>
        <v>337103434967.20587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337103434967.20587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1404597645.696691</v>
      </c>
      <c r="L3281" s="455">
        <f t="shared" ca="1" si="162"/>
        <v>338508032612.90259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338508032612.90259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1410450135.887094</v>
      </c>
      <c r="L3282" s="455">
        <f t="shared" ca="1" si="162"/>
        <v>339918482748.78967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339918482748.78967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1416327011.4532902</v>
      </c>
      <c r="L3283" s="455">
        <f t="shared" ca="1" si="162"/>
        <v>341334809760.24298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341334809760.24298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1422228374.0010123</v>
      </c>
      <c r="L3284" s="455">
        <f t="shared" ca="1" si="162"/>
        <v>342757038134.24402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342757038134.24402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1428154325.55935</v>
      </c>
      <c r="L3285" s="455">
        <f t="shared" ca="1" si="162"/>
        <v>344185192459.80334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344185192459.80334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1434104968.5825138</v>
      </c>
      <c r="L3286" s="455">
        <f t="shared" ca="1" si="162"/>
        <v>345619297428.38586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345619297428.38586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1440080405.9516077</v>
      </c>
      <c r="L3287" s="455">
        <f t="shared" ca="1" si="162"/>
        <v>347059377834.33746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347059377834.33746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1446080740.9764061</v>
      </c>
      <c r="L3288" s="455">
        <f t="shared" ca="1" si="162"/>
        <v>348505458575.31384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348505458575.31384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1452106077.397141</v>
      </c>
      <c r="L3289" s="455">
        <f t="shared" ca="1" si="162"/>
        <v>349957564652.711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349957564652.711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1458156519.3862958</v>
      </c>
      <c r="L3290" s="455">
        <f t="shared" ca="1" si="162"/>
        <v>351415721172.09729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351415721172.09729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1464232171.5504053</v>
      </c>
      <c r="L3291" s="455">
        <f t="shared" ca="1" si="162"/>
        <v>352879953343.64771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352879953343.64771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1470333138.9318655</v>
      </c>
      <c r="L3292" s="455">
        <f t="shared" ca="1" si="162"/>
        <v>354350286482.57959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354350286482.57959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1476459527.0107484</v>
      </c>
      <c r="L3293" s="455">
        <f t="shared" ca="1" si="162"/>
        <v>355826746009.59033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355826746009.59033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1482611441.7066264</v>
      </c>
      <c r="L3294" s="455">
        <f t="shared" ca="1" si="162"/>
        <v>357309357451.29694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357309357451.29694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1488788989.380404</v>
      </c>
      <c r="L3295" s="455">
        <f t="shared" ca="1" si="162"/>
        <v>358798146440.67737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358798146440.67737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1494992276.8361557</v>
      </c>
      <c r="L3296" s="455">
        <f t="shared" ca="1" si="162"/>
        <v>360293138717.51355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360293138717.51355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1501221411.322973</v>
      </c>
      <c r="L3297" s="455">
        <f t="shared" ca="1" si="162"/>
        <v>361794360128.83655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361794360128.83655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1507476500.536819</v>
      </c>
      <c r="L3298" s="455">
        <f t="shared" ca="1" si="162"/>
        <v>363301836629.37335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363301836629.37335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1513757652.6223888</v>
      </c>
      <c r="L3299" s="455">
        <f t="shared" ca="1" si="162"/>
        <v>364815594281.99573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364815594281.99573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1520064976.1749821</v>
      </c>
      <c r="L3300" s="455">
        <f t="shared" ca="1" si="162"/>
        <v>366335659258.17072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366335659258.17072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1526398580.242378</v>
      </c>
      <c r="L3301" s="455">
        <f t="shared" ca="1" si="162"/>
        <v>367862057838.41309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367862057838.41309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1532758574.3267212</v>
      </c>
      <c r="L3302" s="455">
        <f t="shared" ca="1" si="162"/>
        <v>369394816412.73981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369394816412.73981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1539145068.386416</v>
      </c>
      <c r="L3303" s="455">
        <f t="shared" ca="1" si="162"/>
        <v>370933961481.12622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370933961481.12622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1545558172.8380258</v>
      </c>
      <c r="L3304" s="455">
        <f t="shared" ca="1" si="162"/>
        <v>372479519653.96423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372479519653.96423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1551997998.5581844</v>
      </c>
      <c r="L3305" s="455">
        <f t="shared" ca="1" si="162"/>
        <v>374031517652.5224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374031517652.5224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1558464656.88551</v>
      </c>
      <c r="L3306" s="455">
        <f t="shared" ca="1" si="162"/>
        <v>375589982309.4079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375589982309.4079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1564958259.6225328</v>
      </c>
      <c r="L3307" s="455">
        <f t="shared" ca="1" si="162"/>
        <v>377154940569.03046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377154940569.03046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1571478919.037627</v>
      </c>
      <c r="L3308" s="455">
        <f t="shared" ca="1" si="162"/>
        <v>378726419488.06805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378726419488.06805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1578026747.8669503</v>
      </c>
      <c r="L3309" s="455">
        <f t="shared" ca="1" si="162"/>
        <v>380304446235.935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380304446235.935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1584601859.3163958</v>
      </c>
      <c r="L3310" s="455">
        <f t="shared" ca="1" si="162"/>
        <v>381889048095.2514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381889048095.2514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1591204367.0635476</v>
      </c>
      <c r="L3311" s="455">
        <f t="shared" ca="1" si="162"/>
        <v>383480252462.31494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383480252462.31494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1597834385.2596455</v>
      </c>
      <c r="L3312" s="455">
        <f t="shared" ca="1" si="162"/>
        <v>385078086847.57458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385078086847.57458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1604492028.5315607</v>
      </c>
      <c r="L3313" s="455">
        <f t="shared" ca="1" si="162"/>
        <v>386682578876.10614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386682578876.10614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1611177411.9837756</v>
      </c>
      <c r="L3314" s="455">
        <f t="shared" ca="1" si="162"/>
        <v>388293756288.0899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388293756288.0899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1617890651.2003746</v>
      </c>
      <c r="L3315" s="455">
        <f t="shared" ca="1" si="162"/>
        <v>389911646939.29028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389911646939.29028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1624631862.2470429</v>
      </c>
      <c r="L3316" s="455">
        <f t="shared" ca="1" si="162"/>
        <v>391536278801.53735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391536278801.53735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1631401161.6730723</v>
      </c>
      <c r="L3317" s="455">
        <f t="shared" ca="1" si="162"/>
        <v>393167679963.21045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393167679963.21045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1638198666.513377</v>
      </c>
      <c r="L3318" s="455">
        <f t="shared" ca="1" si="162"/>
        <v>394805878629.72382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394805878629.72382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1645024494.2905159</v>
      </c>
      <c r="L3319" s="455">
        <f t="shared" ca="1" si="162"/>
        <v>396450903124.01434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396450903124.01434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1651878763.0167265</v>
      </c>
      <c r="L3320" s="455">
        <f t="shared" ca="1" si="162"/>
        <v>398102781887.03107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398102781887.03107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1658761591.1959627</v>
      </c>
      <c r="L3321" s="455">
        <f t="shared" ca="1" si="162"/>
        <v>399761543478.22705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399761543478.22705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1665673097.8259461</v>
      </c>
      <c r="L3322" s="455">
        <f t="shared" ca="1" si="162"/>
        <v>401427216576.05298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401427216576.05298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1672613402.4002206</v>
      </c>
      <c r="L3323" s="455">
        <f t="shared" ref="L3323:L3577" ca="1" si="167">I3323-J3323+K3323</f>
        <v>403099829978.45319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403099829978.45319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1679582624.9102216</v>
      </c>
      <c r="L3324" s="455">
        <f t="shared" ca="1" si="167"/>
        <v>404779412603.3634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404779412603.3634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1686580885.8473475</v>
      </c>
      <c r="L3325" s="455">
        <f t="shared" ca="1" si="167"/>
        <v>406465993489.21075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406465993489.21075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1693608306.2050447</v>
      </c>
      <c r="L3326" s="455">
        <f t="shared" ca="1" si="167"/>
        <v>408159601795.41577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408159601795.41577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1700665007.4808991</v>
      </c>
      <c r="L3327" s="455">
        <f t="shared" ca="1" si="167"/>
        <v>409860266802.89667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409860266802.89667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1707751111.6787362</v>
      </c>
      <c r="L3328" s="455">
        <f t="shared" ca="1" si="167"/>
        <v>411568017914.57538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411568017914.57538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1714866741.3107307</v>
      </c>
      <c r="L3329" s="455">
        <f t="shared" ca="1" si="167"/>
        <v>413282884655.88611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413282884655.88611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1722012019.3995254</v>
      </c>
      <c r="L3330" s="455">
        <f t="shared" ca="1" si="167"/>
        <v>415004896675.28564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415004896675.28564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1729187069.4803569</v>
      </c>
      <c r="L3331" s="455">
        <f t="shared" ca="1" si="167"/>
        <v>416734083744.76599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416734083744.76599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1736392015.6031916</v>
      </c>
      <c r="L3332" s="455">
        <f t="shared" ca="1" si="167"/>
        <v>418470475760.3692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418470475760.3692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1743626982.3348715</v>
      </c>
      <c r="L3333" s="455">
        <f t="shared" ca="1" si="167"/>
        <v>420214102742.7041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420214102742.7041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1750892094.7612669</v>
      </c>
      <c r="L3334" s="455">
        <f t="shared" ca="1" si="167"/>
        <v>421964994837.46539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421964994837.46539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1758187478.489439</v>
      </c>
      <c r="L3335" s="455">
        <f t="shared" ca="1" si="167"/>
        <v>423723182315.95483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423723182315.95483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1765513259.6498117</v>
      </c>
      <c r="L3336" s="455">
        <f t="shared" ca="1" si="167"/>
        <v>425488695575.60468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425488695575.60468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1772869564.8983529</v>
      </c>
      <c r="L3337" s="455">
        <f t="shared" ca="1" si="167"/>
        <v>427261565140.50305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427261565140.50305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1780256521.4187627</v>
      </c>
      <c r="L3338" s="455">
        <f t="shared" ca="1" si="167"/>
        <v>429041821661.92181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429041821661.92181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1787674256.9246745</v>
      </c>
      <c r="L3339" s="455">
        <f t="shared" ca="1" si="167"/>
        <v>430829495918.8465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430829495918.8465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1795122899.6618607</v>
      </c>
      <c r="L3340" s="455">
        <f t="shared" ca="1" si="167"/>
        <v>432624618818.50836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432624618818.50836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1802602578.4104514</v>
      </c>
      <c r="L3341" s="455">
        <f t="shared" ca="1" si="167"/>
        <v>434427221396.91882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434427221396.91882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1810113422.4871616</v>
      </c>
      <c r="L3342" s="455">
        <f t="shared" ca="1" si="167"/>
        <v>436237334819.40601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436237334819.40601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1817655561.7475247</v>
      </c>
      <c r="L3343" s="455">
        <f t="shared" ca="1" si="167"/>
        <v>438054990381.1535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438054990381.1535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1825229126.5881395</v>
      </c>
      <c r="L3344" s="455">
        <f t="shared" ca="1" si="167"/>
        <v>439880219507.74164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439880219507.74164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1832834247.9489233</v>
      </c>
      <c r="L3345" s="455">
        <f t="shared" ca="1" si="167"/>
        <v>441713053755.69055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441713053755.69055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1840471057.3153772</v>
      </c>
      <c r="L3346" s="455">
        <f t="shared" ca="1" si="167"/>
        <v>443553524813.00592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443553524813.00592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1848139686.7208583</v>
      </c>
      <c r="L3347" s="455">
        <f t="shared" ca="1" si="167"/>
        <v>445401664499.72681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445401664499.72681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1855840268.7488613</v>
      </c>
      <c r="L3348" s="455">
        <f t="shared" ca="1" si="167"/>
        <v>447257504768.47565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447257504768.47565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1863572936.5353148</v>
      </c>
      <c r="L3349" s="455">
        <f t="shared" ca="1" si="167"/>
        <v>449121077705.01099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449121077705.01099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1871337823.7708793</v>
      </c>
      <c r="L3350" s="455">
        <f t="shared" ca="1" si="167"/>
        <v>450992415528.78186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450992415528.78186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1879135064.7032578</v>
      </c>
      <c r="L3351" s="455">
        <f t="shared" ca="1" si="167"/>
        <v>452871550593.48511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452871550593.48511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1886964794.1395214</v>
      </c>
      <c r="L3352" s="455">
        <f t="shared" ca="1" si="167"/>
        <v>454758515387.62463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454758515387.62463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1894827147.4484363</v>
      </c>
      <c r="L3353" s="455">
        <f t="shared" ca="1" si="167"/>
        <v>456653342535.07306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456653342535.07306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1902722260.5628045</v>
      </c>
      <c r="L3354" s="455">
        <f t="shared" ca="1" si="167"/>
        <v>458556064795.63586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458556064795.63586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1910650269.9818163</v>
      </c>
      <c r="L3355" s="455">
        <f t="shared" ca="1" si="167"/>
        <v>460466715065.61768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460466715065.61768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1918611312.773407</v>
      </c>
      <c r="L3356" s="455">
        <f t="shared" ca="1" si="167"/>
        <v>462385326378.39111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462385326378.39111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1926605526.5766296</v>
      </c>
      <c r="L3357" s="455">
        <f t="shared" ca="1" si="167"/>
        <v>464311931904.96777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464311931904.96777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1934633049.6040323</v>
      </c>
      <c r="L3358" s="455">
        <f t="shared" ca="1" si="167"/>
        <v>466246564954.57178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466246564954.57178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1942694020.6440489</v>
      </c>
      <c r="L3359" s="455">
        <f t="shared" ca="1" si="167"/>
        <v>468189258975.21582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468189258975.21582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1950788579.0633993</v>
      </c>
      <c r="L3360" s="455">
        <f t="shared" ca="1" si="167"/>
        <v>470140047554.27924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470140047554.27924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1958916864.8094969</v>
      </c>
      <c r="L3361" s="455">
        <f t="shared" ca="1" si="167"/>
        <v>472098964419.08875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472098964419.08875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1967079018.4128695</v>
      </c>
      <c r="L3362" s="455">
        <f t="shared" ca="1" si="167"/>
        <v>474066043437.50159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474066043437.50159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1975275180.9895899</v>
      </c>
      <c r="L3363" s="455">
        <f t="shared" ca="1" si="167"/>
        <v>476041318618.49115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476041318618.49115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1983505494.2437129</v>
      </c>
      <c r="L3364" s="455">
        <f t="shared" ca="1" si="167"/>
        <v>478024824112.73486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478024824112.73486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1991770100.4697285</v>
      </c>
      <c r="L3365" s="455">
        <f t="shared" ca="1" si="167"/>
        <v>480016594213.20459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480016594213.20459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2000069142.5550191</v>
      </c>
      <c r="L3366" s="455">
        <f t="shared" ca="1" si="167"/>
        <v>482016663355.75958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482016663355.75958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2008402763.9823315</v>
      </c>
      <c r="L3367" s="455">
        <f t="shared" ca="1" si="167"/>
        <v>484025066119.74194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484025066119.74194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2016771108.832258</v>
      </c>
      <c r="L3368" s="455">
        <f t="shared" ca="1" si="167"/>
        <v>486041837228.57422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486041837228.57422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2025174321.7857258</v>
      </c>
      <c r="L3369" s="455">
        <f t="shared" ca="1" si="167"/>
        <v>488067011550.35992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488067011550.35992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2033612548.1264997</v>
      </c>
      <c r="L3370" s="455">
        <f t="shared" ca="1" si="167"/>
        <v>490100624098.48645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490100624098.48645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2042085933.7436936</v>
      </c>
      <c r="L3371" s="455">
        <f t="shared" ca="1" si="167"/>
        <v>492142710032.23016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492142710032.23016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2050594625.1342924</v>
      </c>
      <c r="L3372" s="455">
        <f t="shared" ca="1" si="167"/>
        <v>494193304657.36444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494193304657.36444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2059138769.4056852</v>
      </c>
      <c r="L3373" s="455">
        <f t="shared" ca="1" si="167"/>
        <v>496252443426.77014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496252443426.77014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2067718514.2782092</v>
      </c>
      <c r="L3374" s="455">
        <f t="shared" ca="1" si="167"/>
        <v>498320161941.04834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498320161941.04834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2076334008.0877013</v>
      </c>
      <c r="L3375" s="455">
        <f t="shared" ca="1" si="167"/>
        <v>500396495949.13605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500396495949.13605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2084985399.7880666</v>
      </c>
      <c r="L3376" s="455">
        <f t="shared" ca="1" si="167"/>
        <v>502481481348.92413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502481481348.92413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2093672838.9538507</v>
      </c>
      <c r="L3377" s="455">
        <f t="shared" ca="1" si="167"/>
        <v>504575154187.87799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504575154187.87799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2102396475.782825</v>
      </c>
      <c r="L3378" s="455">
        <f t="shared" ca="1" si="167"/>
        <v>506677550663.66083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506677550663.66083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2111156461.0985868</v>
      </c>
      <c r="L3379" s="455">
        <f t="shared" ca="1" si="167"/>
        <v>508788707124.7594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508788707124.7594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2119952946.3531644</v>
      </c>
      <c r="L3380" s="455">
        <f t="shared" ca="1" si="167"/>
        <v>510908660071.11255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510908660071.11255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2128786083.6296356</v>
      </c>
      <c r="L3381" s="455">
        <f t="shared" ca="1" si="167"/>
        <v>513037446154.74219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513037446154.74219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2137656025.6447589</v>
      </c>
      <c r="L3382" s="455">
        <f t="shared" ca="1" si="167"/>
        <v>515175102180.38696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515175102180.38696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2146562925.7516119</v>
      </c>
      <c r="L3383" s="455">
        <f t="shared" ca="1" si="167"/>
        <v>517321665106.13855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517321665106.13855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2155506937.9422441</v>
      </c>
      <c r="L3384" s="455">
        <f t="shared" ca="1" si="167"/>
        <v>519477172044.08081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519477172044.08081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2164488216.8503366</v>
      </c>
      <c r="L3385" s="455">
        <f t="shared" ca="1" si="167"/>
        <v>521641660260.93115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521641660260.93115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2173506917.75388</v>
      </c>
      <c r="L3386" s="455">
        <f t="shared" ca="1" si="167"/>
        <v>523815167178.68506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523815167178.68506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2182563196.5778542</v>
      </c>
      <c r="L3387" s="455">
        <f t="shared" ca="1" si="167"/>
        <v>525997730375.26294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525997730375.26294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2191657209.8969288</v>
      </c>
      <c r="L3388" s="455">
        <f t="shared" ca="1" si="167"/>
        <v>528189387585.15985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528189387585.15985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2200789114.9381661</v>
      </c>
      <c r="L3389" s="455">
        <f t="shared" ca="1" si="167"/>
        <v>530390176700.09802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530390176700.09802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2209959069.5837417</v>
      </c>
      <c r="L3390" s="455">
        <f t="shared" ca="1" si="167"/>
        <v>532600135769.68176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532600135769.68176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2219167232.3736739</v>
      </c>
      <c r="L3391" s="455">
        <f t="shared" ca="1" si="167"/>
        <v>534819303002.05542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534819303002.05542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2228413762.508564</v>
      </c>
      <c r="L3392" s="455">
        <f t="shared" ca="1" si="167"/>
        <v>537047716764.56396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537047716764.56396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2237698819.8523498</v>
      </c>
      <c r="L3393" s="455">
        <f t="shared" ca="1" si="167"/>
        <v>539285415584.41632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539285415584.41632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2247022564.9350681</v>
      </c>
      <c r="L3394" s="455">
        <f t="shared" ca="1" si="167"/>
        <v>541532438149.35138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541532438149.35138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2256385158.9556308</v>
      </c>
      <c r="L3395" s="455">
        <f t="shared" ca="1" si="167"/>
        <v>543788823308.30701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543788823308.30701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2265786763.7846122</v>
      </c>
      <c r="L3396" s="455">
        <f t="shared" ca="1" si="167"/>
        <v>546054610072.09161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546054610072.09161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2275227541.9670482</v>
      </c>
      <c r="L3397" s="455">
        <f t="shared" ca="1" si="167"/>
        <v>548329837614.05865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548329837614.05865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2284707656.7252445</v>
      </c>
      <c r="L3398" s="455">
        <f t="shared" ca="1" si="167"/>
        <v>550614545270.78394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550614545270.78394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2294227271.9615998</v>
      </c>
      <c r="L3399" s="455">
        <f t="shared" ca="1" si="167"/>
        <v>552908772542.74548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552908772542.74548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2303786552.2614393</v>
      </c>
      <c r="L3400" s="455">
        <f t="shared" ca="1" si="167"/>
        <v>555212559095.00696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555212559095.00696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2313385662.8958621</v>
      </c>
      <c r="L3401" s="455">
        <f t="shared" ca="1" si="167"/>
        <v>557525944757.90283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557525944757.90283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2323024769.824595</v>
      </c>
      <c r="L3402" s="455">
        <f t="shared" ca="1" si="167"/>
        <v>559848969527.72742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559848969527.72742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2332704039.698864</v>
      </c>
      <c r="L3403" s="455">
        <f t="shared" ca="1" si="167"/>
        <v>562181673567.42627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562181673567.42627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2342423639.8642759</v>
      </c>
      <c r="L3404" s="455">
        <f t="shared" ca="1" si="167"/>
        <v>564524097207.29053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564524097207.29053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2352183738.3637104</v>
      </c>
      <c r="L3405" s="455">
        <f t="shared" ca="1" si="167"/>
        <v>566876280945.6543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566876280945.6543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2361984503.9402261</v>
      </c>
      <c r="L3406" s="455">
        <f t="shared" ca="1" si="167"/>
        <v>569238265449.59448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569238265449.59448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2371826106.0399771</v>
      </c>
      <c r="L3407" s="455">
        <f t="shared" ca="1" si="167"/>
        <v>571610091555.6344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571610091555.6344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2381708714.8151431</v>
      </c>
      <c r="L3408" s="455">
        <f t="shared" ca="1" si="167"/>
        <v>573991800270.44958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573991800270.44958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2391632501.126873</v>
      </c>
      <c r="L3409" s="455">
        <f t="shared" ca="1" si="167"/>
        <v>576383432771.57642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576383432771.57642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2401597636.5482349</v>
      </c>
      <c r="L3410" s="455">
        <f t="shared" ca="1" si="167"/>
        <v>578785030408.12463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578785030408.12463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2411604293.3671861</v>
      </c>
      <c r="L3411" s="455">
        <f t="shared" ca="1" si="167"/>
        <v>581196634701.49182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581196634701.49182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2421652644.5895491</v>
      </c>
      <c r="L3412" s="455">
        <f t="shared" ca="1" si="167"/>
        <v>583618287346.08142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583618287346.08142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2431742863.9420061</v>
      </c>
      <c r="L3413" s="455">
        <f t="shared" ca="1" si="167"/>
        <v>586050030210.02344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586050030210.02344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2441875125.8750978</v>
      </c>
      <c r="L3414" s="455">
        <f t="shared" ca="1" si="167"/>
        <v>588491905335.89856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588491905335.89856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2452049605.5662441</v>
      </c>
      <c r="L3415" s="455">
        <f t="shared" ca="1" si="167"/>
        <v>590943954941.46484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590943954941.46484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2462266478.92277</v>
      </c>
      <c r="L3416" s="455">
        <f t="shared" ca="1" si="167"/>
        <v>593406221420.38757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593406221420.38757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2472525922.5849481</v>
      </c>
      <c r="L3417" s="455">
        <f t="shared" ca="1" si="167"/>
        <v>595878747342.97253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595878747342.97253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2482828113.9290524</v>
      </c>
      <c r="L3418" s="455">
        <f t="shared" ca="1" si="167"/>
        <v>598361575456.90161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598361575456.90161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2493173231.0704231</v>
      </c>
      <c r="L3419" s="455">
        <f t="shared" ca="1" si="167"/>
        <v>600854748687.97205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600854748687.97205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2503561452.86655</v>
      </c>
      <c r="L3420" s="455">
        <f t="shared" ca="1" si="167"/>
        <v>603358310140.83862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603358310140.83862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2513992958.9201608</v>
      </c>
      <c r="L3421" s="455">
        <f t="shared" ca="1" si="167"/>
        <v>605872303099.75879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605872303099.75879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2524467929.5823283</v>
      </c>
      <c r="L3422" s="455">
        <f t="shared" ca="1" si="167"/>
        <v>608396771029.34106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608396771029.34106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2534986545.9555879</v>
      </c>
      <c r="L3423" s="455">
        <f t="shared" ca="1" si="167"/>
        <v>610931757575.29663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610931757575.29663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2545548989.8970695</v>
      </c>
      <c r="L3424" s="455">
        <f t="shared" ca="1" si="167"/>
        <v>613477306565.19373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613477306565.19373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2556155444.0216403</v>
      </c>
      <c r="L3425" s="455">
        <f t="shared" ca="1" si="167"/>
        <v>616033462009.21533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616033462009.21533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2566806091.7050638</v>
      </c>
      <c r="L3426" s="455">
        <f t="shared" ca="1" si="167"/>
        <v>618600268100.92041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618600268100.92041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2577501117.0871682</v>
      </c>
      <c r="L3427" s="455">
        <f t="shared" ca="1" si="167"/>
        <v>621177769218.00757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621177769218.00757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2588240705.0750313</v>
      </c>
      <c r="L3428" s="455">
        <f t="shared" ca="1" si="167"/>
        <v>623766009923.08264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623766009923.08264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2599025041.3461776</v>
      </c>
      <c r="L3429" s="455">
        <f t="shared" ca="1" si="167"/>
        <v>626365034964.42883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626365034964.42883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2609854312.3517866</v>
      </c>
      <c r="L3430" s="455">
        <f t="shared" ca="1" si="167"/>
        <v>628974889276.78064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628974889276.78064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2620728705.3199191</v>
      </c>
      <c r="L3431" s="455">
        <f t="shared" ca="1" si="167"/>
        <v>631595617982.10059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631595617982.10059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2631648408.2587523</v>
      </c>
      <c r="L3432" s="455">
        <f t="shared" ca="1" si="167"/>
        <v>634227266390.35938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634227266390.35938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2642613609.9598308</v>
      </c>
      <c r="L3433" s="455">
        <f t="shared" ca="1" si="167"/>
        <v>636869880000.31921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636869880000.31921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2653624500.0013299</v>
      </c>
      <c r="L3434" s="455">
        <f t="shared" ca="1" si="167"/>
        <v>639523504500.32056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639523504500.32056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2664681268.7513356</v>
      </c>
      <c r="L3435" s="455">
        <f t="shared" ca="1" si="167"/>
        <v>642188185769.0719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642188185769.0719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2675784107.3711329</v>
      </c>
      <c r="L3436" s="455">
        <f t="shared" ca="1" si="167"/>
        <v>644863969876.44299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644863969876.44299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2686933207.8185124</v>
      </c>
      <c r="L3437" s="455">
        <f t="shared" ca="1" si="167"/>
        <v>647550903084.26147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647550903084.26147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2698128762.8510895</v>
      </c>
      <c r="L3438" s="455">
        <f t="shared" ca="1" si="167"/>
        <v>650249031847.11255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650249031847.11255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2709370966.0296354</v>
      </c>
      <c r="L3439" s="455">
        <f t="shared" ca="1" si="167"/>
        <v>652958402813.14221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652958402813.14221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2720660011.721426</v>
      </c>
      <c r="L3440" s="455">
        <f t="shared" ca="1" si="167"/>
        <v>655679062824.86365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655679062824.86365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2731996095.1035986</v>
      </c>
      <c r="L3441" s="455">
        <f t="shared" ca="1" si="167"/>
        <v>658411058919.96729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658411058919.96729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2743379412.1665301</v>
      </c>
      <c r="L3442" s="455">
        <f t="shared" ca="1" si="167"/>
        <v>661154438332.13379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661154438332.13379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2754810159.7172241</v>
      </c>
      <c r="L3443" s="455">
        <f t="shared" ca="1" si="167"/>
        <v>663909248491.85107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663909248491.85107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2766288535.3827128</v>
      </c>
      <c r="L3444" s="455">
        <f t="shared" ca="1" si="167"/>
        <v>666675537027.23376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666675537027.23376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2777814737.6134739</v>
      </c>
      <c r="L3445" s="455">
        <f t="shared" ca="1" si="167"/>
        <v>669453351764.84729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669453351764.84729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2789388965.6868639</v>
      </c>
      <c r="L3446" s="455">
        <f t="shared" ca="1" si="167"/>
        <v>672242740730.53418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672242740730.53418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2801011419.7105589</v>
      </c>
      <c r="L3447" s="455">
        <f t="shared" ca="1" si="167"/>
        <v>675043752150.24475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675043752150.24475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2812682300.62602</v>
      </c>
      <c r="L3448" s="455">
        <f t="shared" ca="1" si="167"/>
        <v>677856434450.87073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677856434450.87073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2824401810.2119613</v>
      </c>
      <c r="L3449" s="455">
        <f t="shared" ca="1" si="167"/>
        <v>680680836261.08264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680680836261.08264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2836170151.0878444</v>
      </c>
      <c r="L3450" s="455">
        <f t="shared" ca="1" si="167"/>
        <v>683517006412.17053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683517006412.17053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2847987526.7173772</v>
      </c>
      <c r="L3451" s="455">
        <f t="shared" ca="1" si="167"/>
        <v>686364993938.88794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686364993938.88794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2859854141.4120331</v>
      </c>
      <c r="L3452" s="455">
        <f t="shared" ca="1" si="167"/>
        <v>689224848080.29993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689224848080.29993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2871770200.3345828</v>
      </c>
      <c r="L3453" s="455">
        <f t="shared" ca="1" si="167"/>
        <v>692096618280.63452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692096618280.63452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2883735909.5026436</v>
      </c>
      <c r="L3454" s="455">
        <f t="shared" ca="1" si="167"/>
        <v>694980354190.13721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694980354190.13721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2895751475.7922382</v>
      </c>
      <c r="L3455" s="455">
        <f t="shared" ca="1" si="167"/>
        <v>697876105665.92944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697876105665.92944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2907817106.9413729</v>
      </c>
      <c r="L3456" s="455">
        <f t="shared" ca="1" si="167"/>
        <v>700783922772.87085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700783922772.87085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2919933011.5536284</v>
      </c>
      <c r="L3457" s="455">
        <f t="shared" ca="1" si="167"/>
        <v>703703855784.42444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703703855784.42444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2932099399.1017685</v>
      </c>
      <c r="L3458" s="455">
        <f t="shared" ca="1" si="167"/>
        <v>706635955183.52625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706635955183.52625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2944316479.9313593</v>
      </c>
      <c r="L3459" s="455">
        <f t="shared" ca="1" si="167"/>
        <v>709580271663.45764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709580271663.45764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2956584465.2644067</v>
      </c>
      <c r="L3460" s="455">
        <f t="shared" ca="1" si="167"/>
        <v>712536856128.72205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712536856128.72205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2968903567.2030087</v>
      </c>
      <c r="L3461" s="455">
        <f t="shared" ca="1" si="167"/>
        <v>715505759695.92505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715505759695.92505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2981273998.7330208</v>
      </c>
      <c r="L3462" s="455">
        <f t="shared" ca="1" si="167"/>
        <v>718487033694.65808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718487033694.65808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2993695973.7277422</v>
      </c>
      <c r="L3463" s="455">
        <f t="shared" ca="1" si="167"/>
        <v>721480729668.38586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721480729668.38586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3006169706.9516077</v>
      </c>
      <c r="L3464" s="455">
        <f t="shared" ca="1" si="167"/>
        <v>724486899375.33752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724486899375.33752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3018695414.0639062</v>
      </c>
      <c r="L3465" s="455">
        <f t="shared" ca="1" si="167"/>
        <v>727505594789.40149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727505594789.40149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3031273311.6225061</v>
      </c>
      <c r="L3466" s="455">
        <f t="shared" ca="1" si="167"/>
        <v>730536868101.02405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730536868101.02405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3043903617.0876002</v>
      </c>
      <c r="L3467" s="455">
        <f t="shared" ca="1" si="167"/>
        <v>733580771718.11169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733580771718.11169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3056586548.8254652</v>
      </c>
      <c r="L3468" s="455">
        <f t="shared" ca="1" si="167"/>
        <v>736637358266.93713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736637358266.93713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3069322326.1122379</v>
      </c>
      <c r="L3469" s="455">
        <f t="shared" ca="1" si="167"/>
        <v>739706680593.04932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739706680593.04932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3082111169.1377053</v>
      </c>
      <c r="L3470" s="455">
        <f t="shared" ca="1" si="167"/>
        <v>742788791762.18701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742788791762.18701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3094953299.0091124</v>
      </c>
      <c r="L3471" s="455">
        <f t="shared" ca="1" si="167"/>
        <v>745883745061.19617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745883745061.19617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3107848937.7549839</v>
      </c>
      <c r="L3472" s="455">
        <f t="shared" ca="1" si="167"/>
        <v>748991593998.95117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748991593998.95117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3120798308.3289633</v>
      </c>
      <c r="L3473" s="455">
        <f t="shared" ca="1" si="167"/>
        <v>752112392307.28015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752112392307.28015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3133801634.6136675</v>
      </c>
      <c r="L3474" s="455">
        <f t="shared" ca="1" si="167"/>
        <v>755246193941.8938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755246193941.8938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3146859141.4245577</v>
      </c>
      <c r="L3475" s="455">
        <f t="shared" ca="1" si="167"/>
        <v>758393053083.31836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758393053083.31836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3159971054.5138264</v>
      </c>
      <c r="L3476" s="455">
        <f t="shared" ca="1" si="167"/>
        <v>761553024137.83215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761553024137.83215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3173137600.5743008</v>
      </c>
      <c r="L3477" s="455">
        <f t="shared" ca="1" si="167"/>
        <v>764726161738.40649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764726161738.40649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3186359007.2433605</v>
      </c>
      <c r="L3478" s="455">
        <f t="shared" ca="1" si="167"/>
        <v>767912520745.6499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767912520745.6499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3199635503.1068745</v>
      </c>
      <c r="L3479" s="455">
        <f t="shared" ca="1" si="167"/>
        <v>771112156248.75684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771112156248.75684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3212967317.7031536</v>
      </c>
      <c r="L3480" s="455">
        <f t="shared" ca="1" si="167"/>
        <v>774325123566.45996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774325123566.45996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3226354681.5269165</v>
      </c>
      <c r="L3481" s="455">
        <f t="shared" ca="1" si="167"/>
        <v>777551478247.98682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777551478247.98682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3239797826.0332785</v>
      </c>
      <c r="L3482" s="455">
        <f t="shared" ca="1" si="167"/>
        <v>780791276074.02014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780791276074.02014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3253296983.6417503</v>
      </c>
      <c r="L3483" s="455">
        <f t="shared" ca="1" si="167"/>
        <v>784044573057.66187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784044573057.66187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3266852387.7402577</v>
      </c>
      <c r="L3484" s="455">
        <f t="shared" ca="1" si="167"/>
        <v>787311425445.4021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787311425445.4021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3280464272.6891756</v>
      </c>
      <c r="L3485" s="455">
        <f t="shared" ca="1" si="167"/>
        <v>790591889718.09131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790591889718.09131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3294132873.8253803</v>
      </c>
      <c r="L3486" s="455">
        <f t="shared" ca="1" si="167"/>
        <v>793886022591.91675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793886022591.91675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3307858427.4663196</v>
      </c>
      <c r="L3487" s="455">
        <f t="shared" ca="1" si="167"/>
        <v>797193881019.38306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797193881019.38306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3321641170.9140959</v>
      </c>
      <c r="L3488" s="455">
        <f t="shared" ca="1" si="167"/>
        <v>800515522190.29712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800515522190.29712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3335481342.4595714</v>
      </c>
      <c r="L3489" s="455">
        <f t="shared" ca="1" si="167"/>
        <v>803851003532.75671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803851003532.75671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3349379181.3864861</v>
      </c>
      <c r="L3490" s="455">
        <f t="shared" ca="1" si="167"/>
        <v>807200382714.14319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807200382714.14319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3363334927.9755964</v>
      </c>
      <c r="L3491" s="455">
        <f t="shared" ca="1" si="167"/>
        <v>810563717642.11877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810563717642.11877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3377348823.5088282</v>
      </c>
      <c r="L3492" s="455">
        <f t="shared" ca="1" si="167"/>
        <v>813941066465.62756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813941066465.62756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3391421110.273448</v>
      </c>
      <c r="L3493" s="455">
        <f t="shared" ca="1" si="167"/>
        <v>817332487575.901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817332487575.901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3405552031.5662541</v>
      </c>
      <c r="L3494" s="455">
        <f t="shared" ca="1" si="167"/>
        <v>820738039607.46729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820738039607.46729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3419741831.6977801</v>
      </c>
      <c r="L3495" s="455">
        <f t="shared" ca="1" si="167"/>
        <v>824157781439.16504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824157781439.16504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3433990755.996521</v>
      </c>
      <c r="L3496" s="455">
        <f t="shared" ca="1" si="167"/>
        <v>827591772195.16162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827591772195.16162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3448299050.8131733</v>
      </c>
      <c r="L3497" s="455">
        <f t="shared" ca="1" si="167"/>
        <v>831040071245.97485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831040071245.97485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3462666963.5248952</v>
      </c>
      <c r="L3498" s="455">
        <f t="shared" ca="1" si="167"/>
        <v>834502738209.49976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834502738209.49976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3477094742.5395823</v>
      </c>
      <c r="L3499" s="455">
        <f t="shared" ca="1" si="167"/>
        <v>837979832952.03931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837979832952.03931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3491582637.3001637</v>
      </c>
      <c r="L3500" s="455">
        <f t="shared" ca="1" si="167"/>
        <v>841471415589.33948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841471415589.33948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3506130898.2889142</v>
      </c>
      <c r="L3501" s="455">
        <f t="shared" ca="1" si="167"/>
        <v>844977546487.62842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844977546487.62842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3520739777.031785</v>
      </c>
      <c r="L3502" s="455">
        <f t="shared" ca="1" si="167"/>
        <v>848498286264.66016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848498286264.66016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3535409526.1027508</v>
      </c>
      <c r="L3503" s="455">
        <f t="shared" ca="1" si="167"/>
        <v>852033695790.76294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852033695790.76294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3550140399.1281791</v>
      </c>
      <c r="L3504" s="455">
        <f t="shared" ca="1" si="167"/>
        <v>855583836189.89111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855583836189.89111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3564932650.791213</v>
      </c>
      <c r="L3505" s="455">
        <f t="shared" ca="1" si="167"/>
        <v>859148768840.68237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859148768840.68237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3579786536.8361769</v>
      </c>
      <c r="L3506" s="455">
        <f t="shared" ca="1" si="167"/>
        <v>862728555377.51855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862728555377.51855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3594702314.0729933</v>
      </c>
      <c r="L3507" s="455">
        <f t="shared" ca="1" si="167"/>
        <v>866323257691.59155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866323257691.59155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3609680240.3816319</v>
      </c>
      <c r="L3508" s="455">
        <f t="shared" ca="1" si="167"/>
        <v>869932937931.97314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869932937931.97314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3624720574.7165542</v>
      </c>
      <c r="L3509" s="455">
        <f t="shared" ca="1" si="167"/>
        <v>873557658506.6897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873557658506.6897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3639823577.1112065</v>
      </c>
      <c r="L3510" s="455">
        <f t="shared" ca="1" si="167"/>
        <v>877197482083.8009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877197482083.8009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3654989508.6825037</v>
      </c>
      <c r="L3511" s="455">
        <f t="shared" ca="1" si="167"/>
        <v>880852471592.4834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880852471592.4834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3670218631.6353474</v>
      </c>
      <c r="L3512" s="455">
        <f t="shared" ca="1" si="167"/>
        <v>884522690224.11877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884522690224.11877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3685511209.2671614</v>
      </c>
      <c r="L3513" s="455">
        <f t="shared" ca="1" si="167"/>
        <v>888208201433.38599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888208201433.38599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3700867505.9724417</v>
      </c>
      <c r="L3514" s="455">
        <f t="shared" ca="1" si="167"/>
        <v>891909068939.3584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891909068939.3584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3716287787.2473259</v>
      </c>
      <c r="L3515" s="455">
        <f t="shared" ca="1" si="167"/>
        <v>895625356726.60571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895625356726.60571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3731772319.6941905</v>
      </c>
      <c r="L3516" s="455">
        <f t="shared" ca="1" si="167"/>
        <v>899357129046.29993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899357129046.29993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3747321371.0262489</v>
      </c>
      <c r="L3517" s="455">
        <f t="shared" ca="1" si="167"/>
        <v>903104450417.32617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903104450417.32617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3762935210.0721922</v>
      </c>
      <c r="L3518" s="455">
        <f t="shared" ca="1" si="167"/>
        <v>906867385627.39832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906867385627.39832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3778614106.7808261</v>
      </c>
      <c r="L3519" s="455">
        <f t="shared" ca="1" si="167"/>
        <v>910645999734.1792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910645999734.1792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3794358332.2257471</v>
      </c>
      <c r="L3520" s="455">
        <f t="shared" ca="1" si="167"/>
        <v>914440358066.40491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914440358066.40491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3810168158.6100202</v>
      </c>
      <c r="L3521" s="455">
        <f t="shared" ca="1" si="167"/>
        <v>918250526225.01489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918250526225.01489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3826043859.2708955</v>
      </c>
      <c r="L3522" s="455">
        <f t="shared" ca="1" si="167"/>
        <v>922076570084.28577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922076570084.28577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3841985708.6845241</v>
      </c>
      <c r="L3523" s="455">
        <f t="shared" ca="1" si="167"/>
        <v>925918555792.97034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925918555792.97034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3857993982.4707093</v>
      </c>
      <c r="L3524" s="455">
        <f t="shared" ca="1" si="167"/>
        <v>929776549775.44104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929776549775.44104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3874068957.3976707</v>
      </c>
      <c r="L3525" s="455">
        <f t="shared" ca="1" si="167"/>
        <v>933650618732.83875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933650618732.83875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3890210911.3868279</v>
      </c>
      <c r="L3526" s="455">
        <f t="shared" ca="1" si="167"/>
        <v>937540829644.22559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937540829644.22559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3906420123.5176067</v>
      </c>
      <c r="L3527" s="455">
        <f t="shared" ca="1" si="167"/>
        <v>941447249767.74316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941447249767.74316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3922696874.0322628</v>
      </c>
      <c r="L3528" s="455">
        <f t="shared" ca="1" si="167"/>
        <v>945369946641.77539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945369946641.77539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3939041444.3407311</v>
      </c>
      <c r="L3529" s="455">
        <f t="shared" ca="1" si="167"/>
        <v>949308988086.11609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949308988086.11609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3955454117.0254831</v>
      </c>
      <c r="L3530" s="455">
        <f t="shared" ca="1" si="167"/>
        <v>953264442203.1416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953264442203.1416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3971935175.8464227</v>
      </c>
      <c r="L3531" s="455">
        <f t="shared" ca="1" si="167"/>
        <v>957236377378.98804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957236377378.98804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3988484905.7457833</v>
      </c>
      <c r="L3532" s="455">
        <f t="shared" ca="1" si="167"/>
        <v>961224862284.73376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961224862284.73376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4005103592.8530574</v>
      </c>
      <c r="L3533" s="455">
        <f t="shared" ca="1" si="167"/>
        <v>965229965877.58679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965229965877.58679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4021791524.4899449</v>
      </c>
      <c r="L3534" s="455">
        <f t="shared" ca="1" si="167"/>
        <v>969251757402.07678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969251757402.07678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4038548989.1753197</v>
      </c>
      <c r="L3535" s="455">
        <f t="shared" ca="1" si="167"/>
        <v>973290306391.25208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973290306391.25208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4055376276.6302166</v>
      </c>
      <c r="L3536" s="455">
        <f t="shared" ca="1" si="167"/>
        <v>977345682667.88232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977345682667.88232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4072273677.7828436</v>
      </c>
      <c r="L3537" s="455">
        <f t="shared" ca="1" si="167"/>
        <v>981417956345.66516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981417956345.66516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4089241484.7736053</v>
      </c>
      <c r="L3538" s="455">
        <f t="shared" ca="1" si="167"/>
        <v>985507197830.43872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985507197830.43872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4106279990.9601612</v>
      </c>
      <c r="L3539" s="455">
        <f t="shared" ca="1" si="167"/>
        <v>989613477821.39893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989613477821.39893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4123389490.9224954</v>
      </c>
      <c r="L3540" s="455">
        <f t="shared" ca="1" si="167"/>
        <v>993736867312.32141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993736867312.32141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4140570280.4680057</v>
      </c>
      <c r="L3541" s="455">
        <f t="shared" ca="1" si="167"/>
        <v>997877437592.78943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997877437592.78943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4157822656.6366229</v>
      </c>
      <c r="L3542" s="455">
        <f t="shared" ca="1" si="167"/>
        <v>1002035260249.426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1002035260249.426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4175146917.7059417</v>
      </c>
      <c r="L3543" s="455">
        <f t="shared" ca="1" si="167"/>
        <v>1006210407167.132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1006210407167.132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4192543363.1963835</v>
      </c>
      <c r="L3544" s="455">
        <f t="shared" ca="1" si="167"/>
        <v>1010402950530.3284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1010402950530.3284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4210012293.876368</v>
      </c>
      <c r="L3545" s="455">
        <f t="shared" ca="1" si="167"/>
        <v>1014612962824.2047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1014612962824.2047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4227554011.76752</v>
      </c>
      <c r="L3546" s="455">
        <f t="shared" ca="1" si="167"/>
        <v>1018840516835.9723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1018840516835.9723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4245168820.1498847</v>
      </c>
      <c r="L3547" s="455">
        <f t="shared" ca="1" si="167"/>
        <v>1023085685656.1222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1023085685656.1222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4262857023.5671759</v>
      </c>
      <c r="L3548" s="455">
        <f t="shared" ca="1" si="167"/>
        <v>1027348542679.6893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1027348542679.6893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4280618927.8320389</v>
      </c>
      <c r="L3549" s="455">
        <f t="shared" ca="1" si="167"/>
        <v>1031629161607.5214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1031629161607.5214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4298454840.0313387</v>
      </c>
      <c r="L3550" s="455">
        <f t="shared" ca="1" si="167"/>
        <v>1035927616447.5527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1035927616447.5527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4316365068.5314693</v>
      </c>
      <c r="L3551" s="455">
        <f t="shared" ca="1" si="167"/>
        <v>1040243981516.0842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1040243981516.0842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4334349922.9836845</v>
      </c>
      <c r="L3552" s="455">
        <f t="shared" ca="1" si="167"/>
        <v>1044578331439.0679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1044578331439.0679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4352409714.3294497</v>
      </c>
      <c r="L3553" s="455">
        <f t="shared" ca="1" si="167"/>
        <v>1048930741153.3973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1048930741153.3973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4370544754.8058214</v>
      </c>
      <c r="L3554" s="455">
        <f t="shared" ca="1" si="167"/>
        <v>1053301285908.2031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1053301285908.2031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4388755357.9508457</v>
      </c>
      <c r="L3555" s="455">
        <f t="shared" ca="1" si="167"/>
        <v>1057690041266.1539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1057690041266.1539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4407041838.6089745</v>
      </c>
      <c r="L3556" s="455">
        <f t="shared" ca="1" si="167"/>
        <v>1062097083104.7629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1062097083104.7629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4425404512.936512</v>
      </c>
      <c r="L3557" s="455">
        <f t="shared" ca="1" si="167"/>
        <v>1066522487617.6995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1066522487617.6995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4443843698.4070807</v>
      </c>
      <c r="L3558" s="455">
        <f t="shared" ca="1" si="167"/>
        <v>1070966331316.1066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1070966331316.1066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4462359713.817111</v>
      </c>
      <c r="L3559" s="455">
        <f t="shared" ca="1" si="167"/>
        <v>1075428691029.9237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1075428691029.9237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4480952879.2913485</v>
      </c>
      <c r="L3560" s="455">
        <f t="shared" ca="1" si="167"/>
        <v>1079909643909.2151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1079909643909.2151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4499623516.2883968</v>
      </c>
      <c r="L3561" s="455">
        <f t="shared" ca="1" si="167"/>
        <v>1084409267425.5035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1084409267425.5035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4518371947.6062651</v>
      </c>
      <c r="L3562" s="455">
        <f t="shared" ca="1" si="167"/>
        <v>1088927639373.1099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1088927639373.1099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4537198497.3879576</v>
      </c>
      <c r="L3563" s="455">
        <f t="shared" ca="1" si="167"/>
        <v>1093464837870.4978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1093464837870.4978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4556103491.1270742</v>
      </c>
      <c r="L3564" s="455">
        <f t="shared" ca="1" si="167"/>
        <v>1098020941361.6249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1098020941361.6249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4575087255.6734371</v>
      </c>
      <c r="L3565" s="455">
        <f t="shared" ca="1" si="167"/>
        <v>1102596028617.2983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1102596028617.2983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4594150119.2387428</v>
      </c>
      <c r="L3566" s="455">
        <f t="shared" ca="1" si="167"/>
        <v>1107190178736.5371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1107190178736.5371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4613292411.4022379</v>
      </c>
      <c r="L3567" s="455">
        <f t="shared" ca="1" si="167"/>
        <v>1111803471147.9395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1111803471147.9395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4632514463.1164141</v>
      </c>
      <c r="L3568" s="455">
        <f t="shared" ca="1" si="167"/>
        <v>1116435985611.0559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1116435985611.0559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4651816606.7127333</v>
      </c>
      <c r="L3569" s="455">
        <f t="shared" ca="1" si="167"/>
        <v>1121087802217.7686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1121087802217.7686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4671199175.9073687</v>
      </c>
      <c r="L3570" s="455">
        <f t="shared" ca="1" si="167"/>
        <v>1125759001393.676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1125759001393.676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4690662505.806983</v>
      </c>
      <c r="L3571" s="455">
        <f t="shared" ca="1" si="167"/>
        <v>1130449663899.4829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1130449663899.4829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4710206932.9145117</v>
      </c>
      <c r="L3572" s="455">
        <f t="shared" ca="1" si="167"/>
        <v>1135159870832.3975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1135159870832.3975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4729832795.1349897</v>
      </c>
      <c r="L3573" s="455">
        <f t="shared" ca="1" si="167"/>
        <v>1139889703627.5325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1139889703627.5325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4749540431.7813854</v>
      </c>
      <c r="L3574" s="455">
        <f t="shared" ca="1" si="167"/>
        <v>1144639244059.314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1144639244059.314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4769330183.5804749</v>
      </c>
      <c r="L3575" s="455">
        <f t="shared" ca="1" si="167"/>
        <v>1149408574242.8945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1149408574242.8945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4789202392.6787271</v>
      </c>
      <c r="L3576" s="455">
        <f t="shared" ca="1" si="167"/>
        <v>1154197776635.5732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1154197776635.5732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4809157402.648222</v>
      </c>
      <c r="L3577" s="455">
        <f t="shared" ca="1" si="167"/>
        <v>1159006934038.2214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1159006934038.2214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4829195558.492589</v>
      </c>
      <c r="L3578" s="455">
        <f t="shared" ref="L3578:L3832" ca="1" si="172">I3578-J3578+K3578</f>
        <v>1163836129596.7141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1163836129596.7141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4849317206.6529751</v>
      </c>
      <c r="L3579" s="455">
        <f t="shared" ca="1" si="172"/>
        <v>1168685446803.3672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1168685446803.3672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4869522695.0140295</v>
      </c>
      <c r="L3580" s="455">
        <f t="shared" ca="1" si="172"/>
        <v>1173554969498.3811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1173554969498.3811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4889812372.9099216</v>
      </c>
      <c r="L3581" s="455">
        <f t="shared" ca="1" si="172"/>
        <v>1178444781871.291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1178444781871.291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4910186591.1303787</v>
      </c>
      <c r="L3582" s="455">
        <f t="shared" ca="1" si="172"/>
        <v>1183354968462.4214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1183354968462.4214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4930645701.9267559</v>
      </c>
      <c r="L3583" s="455">
        <f t="shared" ca="1" si="172"/>
        <v>1188285614164.3481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1188285614164.3481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4951190059.018117</v>
      </c>
      <c r="L3584" s="455">
        <f t="shared" ca="1" si="172"/>
        <v>1193236804223.3662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1193236804223.3662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4971820017.5973587</v>
      </c>
      <c r="L3585" s="455">
        <f t="shared" ca="1" si="172"/>
        <v>1198208624240.9636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1198208624240.9636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4992535934.337348</v>
      </c>
      <c r="L3586" s="455">
        <f t="shared" ca="1" si="172"/>
        <v>1203201160175.301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1203201160175.301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5013338167.3970871</v>
      </c>
      <c r="L3587" s="455">
        <f t="shared" ca="1" si="172"/>
        <v>1208214498342.698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1208214498342.698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5034227076.4279079</v>
      </c>
      <c r="L3588" s="455">
        <f t="shared" ca="1" si="172"/>
        <v>1213248725419.126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1213248725419.126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5055203022.5796919</v>
      </c>
      <c r="L3589" s="455">
        <f t="shared" ca="1" si="172"/>
        <v>1218303928441.7056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1218303928441.7056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5076266368.5071068</v>
      </c>
      <c r="L3590" s="455">
        <f t="shared" ca="1" si="172"/>
        <v>1223380194810.2126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1223380194810.2126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5097417478.375886</v>
      </c>
      <c r="L3591" s="455">
        <f t="shared" ca="1" si="172"/>
        <v>1228477612288.5886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1228477612288.5886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5118656717.8691196</v>
      </c>
      <c r="L3592" s="455">
        <f t="shared" ca="1" si="172"/>
        <v>1233596269006.4578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1233596269006.4578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5139984454.193574</v>
      </c>
      <c r="L3593" s="455">
        <f t="shared" ca="1" si="172"/>
        <v>1238736253460.6514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1238736253460.6514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5161401056.0860472</v>
      </c>
      <c r="L3594" s="455">
        <f t="shared" ca="1" si="172"/>
        <v>1243897654516.7373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1243897654516.7373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5182906893.8197384</v>
      </c>
      <c r="L3595" s="455">
        <f t="shared" ca="1" si="172"/>
        <v>1249080561410.5571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1249080561410.5571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5204502339.2106543</v>
      </c>
      <c r="L3596" s="455">
        <f t="shared" ca="1" si="172"/>
        <v>1254285063749.7678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1254285063749.7678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5226187765.624033</v>
      </c>
      <c r="L3597" s="455">
        <f t="shared" ca="1" si="172"/>
        <v>1259511251515.3918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1259511251515.3918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5247963547.9807997</v>
      </c>
      <c r="L3598" s="455">
        <f t="shared" ca="1" si="172"/>
        <v>1264759215063.3726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1264759215063.3726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5269830062.7640524</v>
      </c>
      <c r="L3599" s="455">
        <f t="shared" ca="1" si="172"/>
        <v>1270029045126.1367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1270029045126.1367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5291787688.0255699</v>
      </c>
      <c r="L3600" s="455">
        <f t="shared" ca="1" si="172"/>
        <v>1275320832814.1624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1275320832814.1624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5313836803.3923435</v>
      </c>
      <c r="L3601" s="455">
        <f t="shared" ca="1" si="172"/>
        <v>1280634669617.5547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1280634669617.5547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5335977790.0731449</v>
      </c>
      <c r="L3602" s="455">
        <f t="shared" ca="1" si="172"/>
        <v>1285970647407.6279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1285970647407.6279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5358211030.8651161</v>
      </c>
      <c r="L3603" s="455">
        <f t="shared" ca="1" si="172"/>
        <v>1291328858438.4932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1291328858438.4932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5380536910.160388</v>
      </c>
      <c r="L3604" s="455">
        <f t="shared" ca="1" si="172"/>
        <v>1296709395348.6536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1296709395348.6536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5402955813.9527235</v>
      </c>
      <c r="L3605" s="455">
        <f t="shared" ca="1" si="172"/>
        <v>1302112351162.6062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1302112351162.6062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5425468129.8441925</v>
      </c>
      <c r="L3606" s="455">
        <f t="shared" ca="1" si="172"/>
        <v>1307537819292.4504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1307537819292.4504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5448074247.051877</v>
      </c>
      <c r="L3607" s="455">
        <f t="shared" ca="1" si="172"/>
        <v>1312985893539.5022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1312985893539.5022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5470774556.4145927</v>
      </c>
      <c r="L3608" s="455">
        <f t="shared" ca="1" si="172"/>
        <v>1318456668095.9167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1318456668095.9167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5493569450.3996534</v>
      </c>
      <c r="L3609" s="455">
        <f t="shared" ca="1" si="172"/>
        <v>1323950237546.3164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1323950237546.3164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5516459323.1096516</v>
      </c>
      <c r="L3610" s="455">
        <f t="shared" ca="1" si="172"/>
        <v>1329466696869.426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1329466696869.426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5539444570.2892752</v>
      </c>
      <c r="L3611" s="455">
        <f t="shared" ca="1" si="172"/>
        <v>1335006141439.7153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1335006141439.7153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5562525589.3321476</v>
      </c>
      <c r="L3612" s="455">
        <f t="shared" ca="1" si="172"/>
        <v>1340568667029.0474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1340568667029.0474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5585702779.2876968</v>
      </c>
      <c r="L3613" s="455">
        <f t="shared" ca="1" si="172"/>
        <v>1346154369808.335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1346154369808.335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5608976540.868062</v>
      </c>
      <c r="L3614" s="455">
        <f t="shared" ca="1" si="172"/>
        <v>1351763346349.2031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1351763346349.2031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5632347276.4550133</v>
      </c>
      <c r="L3615" s="455">
        <f t="shared" ca="1" si="172"/>
        <v>1357395693625.6582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1357395693625.6582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5655815390.1069088</v>
      </c>
      <c r="L3616" s="455">
        <f t="shared" ca="1" si="172"/>
        <v>1363051509015.7651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1363051509015.7651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5679381287.5656881</v>
      </c>
      <c r="L3617" s="455">
        <f t="shared" ca="1" si="172"/>
        <v>1368730890303.3308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1368730890303.3308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5703045376.2638779</v>
      </c>
      <c r="L3618" s="455">
        <f t="shared" ca="1" si="172"/>
        <v>1374433935679.5947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1374433935679.5947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5726808065.331645</v>
      </c>
      <c r="L3619" s="455">
        <f t="shared" ca="1" si="172"/>
        <v>1380160743744.9263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1380160743744.9263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5750669765.6038589</v>
      </c>
      <c r="L3620" s="455">
        <f t="shared" ca="1" si="172"/>
        <v>1385911413510.53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1385911413510.53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5774630889.6272087</v>
      </c>
      <c r="L3621" s="455">
        <f t="shared" ca="1" si="172"/>
        <v>1391686044400.1572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1391686044400.1572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5798691851.6673222</v>
      </c>
      <c r="L3622" s="455">
        <f t="shared" ca="1" si="172"/>
        <v>1397484736251.8245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1397484736251.8245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5822853067.7159348</v>
      </c>
      <c r="L3623" s="455">
        <f t="shared" ca="1" si="172"/>
        <v>1403307589319.5403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1403307589319.5403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5847114955.4980841</v>
      </c>
      <c r="L3624" s="455">
        <f t="shared" ca="1" si="172"/>
        <v>1409154704275.0383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1409154704275.0383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5871477934.4793262</v>
      </c>
      <c r="L3625" s="455">
        <f t="shared" ca="1" si="172"/>
        <v>1415026182209.5176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1415026182209.5176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5895942425.8729897</v>
      </c>
      <c r="L3626" s="455">
        <f t="shared" ca="1" si="172"/>
        <v>1420922124635.3906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1420922124635.3906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5920508852.6474609</v>
      </c>
      <c r="L3627" s="455">
        <f t="shared" ca="1" si="172"/>
        <v>1426842633488.0381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1426842633488.0381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5945177639.5334921</v>
      </c>
      <c r="L3628" s="455">
        <f t="shared" ca="1" si="172"/>
        <v>1432787811127.5715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1432787811127.5715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5969949213.0315475</v>
      </c>
      <c r="L3629" s="455">
        <f t="shared" ca="1" si="172"/>
        <v>1438757760340.603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1438757760340.603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5994824001.419179</v>
      </c>
      <c r="L3630" s="455">
        <f t="shared" ca="1" si="172"/>
        <v>1444752584342.0222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1444752584342.0222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6019802434.7584257</v>
      </c>
      <c r="L3631" s="455">
        <f t="shared" ca="1" si="172"/>
        <v>1450772386776.7808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1450772386776.7808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6044884944.9032536</v>
      </c>
      <c r="L3632" s="455">
        <f t="shared" ca="1" si="172"/>
        <v>1456817271721.6841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1456817271721.6841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6070071965.5070171</v>
      </c>
      <c r="L3633" s="455">
        <f t="shared" ca="1" si="172"/>
        <v>1462887343687.1912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1462887343687.1912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6095363932.0299635</v>
      </c>
      <c r="L3634" s="455">
        <f t="shared" ca="1" si="172"/>
        <v>1468982707619.2212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1468982707619.2212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6120761281.7467546</v>
      </c>
      <c r="L3635" s="455">
        <f t="shared" ca="1" si="172"/>
        <v>1475103468900.968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1475103468900.968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6146264453.7540331</v>
      </c>
      <c r="L3636" s="455">
        <f t="shared" ca="1" si="172"/>
        <v>1481249733354.7222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1481249733354.7222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6171873888.9780092</v>
      </c>
      <c r="L3637" s="455">
        <f t="shared" ca="1" si="172"/>
        <v>1487421607243.7002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1487421607243.7002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6197590030.1820841</v>
      </c>
      <c r="L3638" s="455">
        <f t="shared" ca="1" si="172"/>
        <v>1493619197273.8823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1493619197273.8823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6223413321.9745092</v>
      </c>
      <c r="L3639" s="455">
        <f t="shared" ca="1" si="172"/>
        <v>1499842610595.8569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1499842610595.8569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6249344210.8160706</v>
      </c>
      <c r="L3640" s="455">
        <f t="shared" ca="1" si="172"/>
        <v>1506091954806.6731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1506091954806.6731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6275383145.0278044</v>
      </c>
      <c r="L3641" s="455">
        <f t="shared" ca="1" si="172"/>
        <v>1512367337951.7009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1512367337951.7009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6301530574.7987537</v>
      </c>
      <c r="L3642" s="455">
        <f t="shared" ca="1" si="172"/>
        <v>1518668868526.4998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1518668868526.4998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6327786952.1937485</v>
      </c>
      <c r="L3643" s="455">
        <f t="shared" ca="1" si="172"/>
        <v>1524996655478.6936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1524996655478.6936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6354152731.1612234</v>
      </c>
      <c r="L3644" s="455">
        <f t="shared" ca="1" si="172"/>
        <v>1531350808209.8547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1531350808209.8547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6380628367.5410614</v>
      </c>
      <c r="L3645" s="455">
        <f t="shared" ca="1" si="172"/>
        <v>1537731436577.3958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1537731436577.3958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6407214319.0724821</v>
      </c>
      <c r="L3646" s="455">
        <f t="shared" ca="1" si="172"/>
        <v>1544138650896.4683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1544138650896.4683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6433911045.4019508</v>
      </c>
      <c r="L3647" s="455">
        <f t="shared" ca="1" si="172"/>
        <v>1550572561941.8701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1550572561941.8701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6460719008.0911255</v>
      </c>
      <c r="L3648" s="455">
        <f t="shared" ca="1" si="172"/>
        <v>1557033280949.9612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1557033280949.9612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6487638670.6248379</v>
      </c>
      <c r="L3649" s="455">
        <f t="shared" ca="1" si="172"/>
        <v>1563520919620.5859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1563520919620.5859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6514670498.4191084</v>
      </c>
      <c r="L3650" s="455">
        <f t="shared" ca="1" si="172"/>
        <v>1570035590119.0051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1570035590119.0051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6541814958.8291883</v>
      </c>
      <c r="L3651" s="455">
        <f t="shared" ca="1" si="172"/>
        <v>1576577405077.8342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1576577405077.8342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6569072521.1576424</v>
      </c>
      <c r="L3652" s="455">
        <f t="shared" ca="1" si="172"/>
        <v>1583146477598.9919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1583146477598.9919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6596443656.662466</v>
      </c>
      <c r="L3653" s="455">
        <f t="shared" ca="1" si="172"/>
        <v>1589742921255.6543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1589742921255.6543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6623928838.5652266</v>
      </c>
      <c r="L3654" s="455">
        <f t="shared" ca="1" si="172"/>
        <v>1596366850094.2195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1596366850094.2195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6651528542.059248</v>
      </c>
      <c r="L3655" s="455">
        <f t="shared" ca="1" si="172"/>
        <v>1603018378636.2788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1603018378636.2788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6679243244.3178282</v>
      </c>
      <c r="L3656" s="455">
        <f t="shared" ca="1" si="172"/>
        <v>1609697621880.5967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1609697621880.5967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6707073424.5024862</v>
      </c>
      <c r="L3657" s="455">
        <f t="shared" ca="1" si="172"/>
        <v>1616404695305.0991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1616404695305.0991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6735019563.771246</v>
      </c>
      <c r="L3658" s="455">
        <f t="shared" ca="1" si="172"/>
        <v>1623139714868.8704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1623139714868.8704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6763082145.2869596</v>
      </c>
      <c r="L3659" s="455">
        <f t="shared" ca="1" si="172"/>
        <v>1629902797014.1572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1629902797014.1572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6791261654.2256546</v>
      </c>
      <c r="L3660" s="455">
        <f t="shared" ca="1" si="172"/>
        <v>1636694058668.3828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1636694058668.3828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6819558577.7849283</v>
      </c>
      <c r="L3661" s="455">
        <f t="shared" ca="1" si="172"/>
        <v>1643513617246.1677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1643513617246.1677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6847973405.1923656</v>
      </c>
      <c r="L3662" s="455">
        <f t="shared" ca="1" si="172"/>
        <v>1650361590651.3601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1650361590651.3601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6876506627.7140007</v>
      </c>
      <c r="L3663" s="455">
        <f t="shared" ca="1" si="172"/>
        <v>1657238097279.0742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1657238097279.0742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6905158738.6628094</v>
      </c>
      <c r="L3664" s="455">
        <f t="shared" ca="1" si="172"/>
        <v>1664143256017.7371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1664143256017.7371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6933930233.407238</v>
      </c>
      <c r="L3665" s="455">
        <f t="shared" ca="1" si="172"/>
        <v>1671077186251.1443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1671077186251.1443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6962821609.3797674</v>
      </c>
      <c r="L3666" s="455">
        <f t="shared" ca="1" si="172"/>
        <v>1678040007860.5242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1678040007860.5242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6991833366.0855169</v>
      </c>
      <c r="L3667" s="455">
        <f t="shared" ca="1" si="172"/>
        <v>1685031841226.6096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1685031841226.6096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7020966005.1108732</v>
      </c>
      <c r="L3668" s="455">
        <f t="shared" ca="1" si="172"/>
        <v>1692052807231.7205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1692052807231.7205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7050220030.1321688</v>
      </c>
      <c r="L3669" s="455">
        <f t="shared" ca="1" si="172"/>
        <v>1699103027261.8525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1699103027261.8525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7079595946.9243851</v>
      </c>
      <c r="L3670" s="455">
        <f t="shared" ca="1" si="172"/>
        <v>1706182623208.7769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1706182623208.7769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7109094263.3699036</v>
      </c>
      <c r="L3671" s="455">
        <f t="shared" ca="1" si="172"/>
        <v>1713291717472.1467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1713291717472.1467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7138715489.4672785</v>
      </c>
      <c r="L3672" s="455">
        <f t="shared" ca="1" si="172"/>
        <v>1720430432961.614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1720430432961.614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7168460137.3400593</v>
      </c>
      <c r="L3673" s="455">
        <f t="shared" ca="1" si="172"/>
        <v>1727598893098.9541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1727598893098.9541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7198328721.2456417</v>
      </c>
      <c r="L3674" s="455">
        <f t="shared" ca="1" si="172"/>
        <v>1734797221820.1997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1734797221820.1997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7228321757.5841656</v>
      </c>
      <c r="L3675" s="455">
        <f t="shared" ca="1" si="172"/>
        <v>1742025543577.7839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1742025543577.7839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7258439764.9074326</v>
      </c>
      <c r="L3676" s="455">
        <f t="shared" ca="1" si="172"/>
        <v>1749283983342.6914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1749283983342.6914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7288683263.9278803</v>
      </c>
      <c r="L3677" s="455">
        <f t="shared" ca="1" si="172"/>
        <v>1756572666606.6194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1756572666606.6194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7319052777.5275803</v>
      </c>
      <c r="L3678" s="455">
        <f t="shared" ca="1" si="172"/>
        <v>1763891719384.147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1763891719384.147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7349548830.7672796</v>
      </c>
      <c r="L3679" s="455">
        <f t="shared" ca="1" si="172"/>
        <v>1771241268214.9143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1771241268214.9143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7380171950.8954773</v>
      </c>
      <c r="L3680" s="455">
        <f t="shared" ca="1" si="172"/>
        <v>1778621440165.8098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1778621440165.8098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7410922667.3575411</v>
      </c>
      <c r="L3681" s="455">
        <f t="shared" ca="1" si="172"/>
        <v>1786032362833.1672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1786032362833.1672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7441801511.804863</v>
      </c>
      <c r="L3682" s="455">
        <f t="shared" ca="1" si="172"/>
        <v>1793474164344.9722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1793474164344.9722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7472809018.1040506</v>
      </c>
      <c r="L3683" s="455">
        <f t="shared" ca="1" si="172"/>
        <v>1800946973363.0762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1800946973363.0762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7503945722.3461504</v>
      </c>
      <c r="L3684" s="455">
        <f t="shared" ca="1" si="172"/>
        <v>1808450919085.4224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1808450919085.4224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7535212162.8559265</v>
      </c>
      <c r="L3685" s="455">
        <f t="shared" ca="1" si="172"/>
        <v>1815986131248.2783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1815986131248.2783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7566608880.2011595</v>
      </c>
      <c r="L3686" s="455">
        <f t="shared" ca="1" si="172"/>
        <v>1823552740128.4795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1823552740128.4795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7598136417.2019978</v>
      </c>
      <c r="L3687" s="455">
        <f t="shared" ca="1" si="172"/>
        <v>1831150876545.6814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1831150876545.6814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7629795318.94034</v>
      </c>
      <c r="L3688" s="455">
        <f t="shared" ca="1" si="172"/>
        <v>1838780671864.6218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1838780671864.6218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7661586132.7692575</v>
      </c>
      <c r="L3689" s="455">
        <f t="shared" ca="1" si="172"/>
        <v>1846442257997.3911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1846442257997.3911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7693509408.3224621</v>
      </c>
      <c r="L3690" s="455">
        <f t="shared" ca="1" si="172"/>
        <v>1854135767405.7136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1854135767405.7136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7725565697.5238056</v>
      </c>
      <c r="L3691" s="455">
        <f t="shared" ca="1" si="172"/>
        <v>1861861333103.2375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1861861333103.2375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7757755554.5968237</v>
      </c>
      <c r="L3692" s="455">
        <f t="shared" ca="1" si="172"/>
        <v>1869619088657.8345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1869619088657.8345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7790079536.0743093</v>
      </c>
      <c r="L3693" s="455">
        <f t="shared" ca="1" si="172"/>
        <v>1877409168193.9087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1877409168193.9087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7822538200.8079529</v>
      </c>
      <c r="L3694" s="455">
        <f t="shared" ca="1" si="172"/>
        <v>1885231706394.7166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1885231706394.7166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7855132109.9779854</v>
      </c>
      <c r="L3695" s="455">
        <f t="shared" ca="1" si="172"/>
        <v>1893086838504.6946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1893086838504.6946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7887861827.1028929</v>
      </c>
      <c r="L3696" s="455">
        <f t="shared" ca="1" si="172"/>
        <v>1900974700331.7974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1900974700331.7974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7920727918.0491562</v>
      </c>
      <c r="L3697" s="455">
        <f t="shared" ca="1" si="172"/>
        <v>1908895428249.8464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1908895428249.8464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7953730951.0410271</v>
      </c>
      <c r="L3698" s="455">
        <f t="shared" ca="1" si="172"/>
        <v>1916849159200.8875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1916849159200.8875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7986871496.6703653</v>
      </c>
      <c r="L3699" s="455">
        <f t="shared" ca="1" si="172"/>
        <v>1924836030697.5579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1924836030697.5579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8020150127.9064903</v>
      </c>
      <c r="L3700" s="455">
        <f t="shared" ca="1" si="172"/>
        <v>1932856180825.4644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1932856180825.4644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8053567420.1061001</v>
      </c>
      <c r="L3701" s="455">
        <f t="shared" ca="1" si="172"/>
        <v>1940909748245.5706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1940909748245.5706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8087123951.0232115</v>
      </c>
      <c r="L3702" s="455">
        <f t="shared" ca="1" si="172"/>
        <v>1948996872196.5938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1948996872196.5938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8120820300.8191395</v>
      </c>
      <c r="L3703" s="455">
        <f t="shared" ca="1" si="172"/>
        <v>1957117692497.4128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1957117692497.4128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8154657052.0725536</v>
      </c>
      <c r="L3704" s="455">
        <f t="shared" ca="1" si="172"/>
        <v>1965272349549.4854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1965272349549.4854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8188634789.7895222</v>
      </c>
      <c r="L3705" s="455">
        <f t="shared" ca="1" si="172"/>
        <v>1973460984339.2749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1973460984339.2749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8222754101.4136467</v>
      </c>
      <c r="L3706" s="455">
        <f t="shared" ca="1" si="172"/>
        <v>1981683738440.6885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1981683738440.6885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8257015576.8362017</v>
      </c>
      <c r="L3707" s="455">
        <f t="shared" ca="1" si="172"/>
        <v>1989940754017.5247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1989940754017.5247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8291419808.406353</v>
      </c>
      <c r="L3708" s="455">
        <f t="shared" ca="1" si="172"/>
        <v>1998232173825.9309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1998232173825.9309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8325967390.9413786</v>
      </c>
      <c r="L3709" s="455">
        <f t="shared" ca="1" si="172"/>
        <v>2006558141216.8723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2006558141216.8723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8360658921.736968</v>
      </c>
      <c r="L3710" s="455">
        <f t="shared" ca="1" si="172"/>
        <v>2014918800138.6094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2014918800138.6094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8395495000.5775404</v>
      </c>
      <c r="L3711" s="455">
        <f t="shared" ca="1" si="172"/>
        <v>2023314295139.187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2023314295139.187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8430476229.7466116</v>
      </c>
      <c r="L3712" s="455">
        <f t="shared" ca="1" si="172"/>
        <v>2031744771368.9336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2031744771368.9336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8465603214.0372229</v>
      </c>
      <c r="L3713" s="455">
        <f t="shared" ca="1" si="172"/>
        <v>2040210374582.9707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2040210374582.9707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8500876560.7623768</v>
      </c>
      <c r="L3714" s="455">
        <f t="shared" ca="1" si="172"/>
        <v>2048711251143.7332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2048711251143.7332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8536296879.7655544</v>
      </c>
      <c r="L3715" s="455">
        <f t="shared" ca="1" si="172"/>
        <v>2057247548023.4988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2057247548023.4988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8571864783.4312449</v>
      </c>
      <c r="L3716" s="455">
        <f t="shared" ca="1" si="172"/>
        <v>2065819412806.9299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2065819412806.9299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8607580886.6955414</v>
      </c>
      <c r="L3717" s="455">
        <f t="shared" ca="1" si="172"/>
        <v>2074426993693.6255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2074426993693.6255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8643445807.0567741</v>
      </c>
      <c r="L3718" s="455">
        <f t="shared" ca="1" si="172"/>
        <v>2083070439500.6824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2083070439500.6824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8679460164.5861759</v>
      </c>
      <c r="L3719" s="455">
        <f t="shared" ca="1" si="172"/>
        <v>2091749899665.2686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2091749899665.2686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8715624581.9386196</v>
      </c>
      <c r="L3720" s="455">
        <f t="shared" ca="1" si="172"/>
        <v>2100465524247.2073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2100465524247.2073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8751939684.3633633</v>
      </c>
      <c r="L3721" s="455">
        <f t="shared" ca="1" si="172"/>
        <v>2109217463931.5706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2109217463931.5706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8788406099.7148762</v>
      </c>
      <c r="L3722" s="455">
        <f t="shared" ca="1" si="172"/>
        <v>2118005870031.2854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2118005870031.2854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8825024458.4636879</v>
      </c>
      <c r="L3723" s="455">
        <f t="shared" ca="1" si="172"/>
        <v>2126830894489.749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2126830894489.749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8861795393.7072868</v>
      </c>
      <c r="L3724" s="455">
        <f t="shared" ca="1" si="172"/>
        <v>2135692689883.4563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2135692689883.4563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8898719541.1810684</v>
      </c>
      <c r="L3725" s="455">
        <f t="shared" ca="1" si="172"/>
        <v>2144591409424.6375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2144591409424.6375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8935797539.2693214</v>
      </c>
      <c r="L3726" s="455">
        <f t="shared" ca="1" si="172"/>
        <v>2153527206963.9067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2153527206963.9067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8973030029.0162773</v>
      </c>
      <c r="L3727" s="455">
        <f t="shared" ca="1" si="172"/>
        <v>2162500236992.9231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2162500236992.9231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9010417654.1371803</v>
      </c>
      <c r="L3728" s="455">
        <f t="shared" ca="1" si="172"/>
        <v>2171510654647.0603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2171510654647.0603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9047961061.029417</v>
      </c>
      <c r="L3729" s="455">
        <f t="shared" ca="1" si="172"/>
        <v>2180558615708.0896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2180558615708.0896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9085660898.7837067</v>
      </c>
      <c r="L3730" s="455">
        <f t="shared" ca="1" si="172"/>
        <v>2189644276606.8733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2189644276606.8733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9123517819.1953049</v>
      </c>
      <c r="L3731" s="455">
        <f t="shared" ca="1" si="172"/>
        <v>2198767794426.0686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2198767794426.0686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9161532476.7752838</v>
      </c>
      <c r="L3732" s="455">
        <f t="shared" ca="1" si="172"/>
        <v>2207929326902.8438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2207929326902.8438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9199705528.7618484</v>
      </c>
      <c r="L3733" s="455">
        <f t="shared" ca="1" si="172"/>
        <v>2217129032431.6055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2217129032431.6055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9238037635.1316891</v>
      </c>
      <c r="L3734" s="455">
        <f t="shared" ca="1" si="172"/>
        <v>2226367070066.7373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2226367070066.7373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9276529458.6114044</v>
      </c>
      <c r="L3735" s="455">
        <f t="shared" ca="1" si="172"/>
        <v>2235643599525.3486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2235643599525.3486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9315181664.6889534</v>
      </c>
      <c r="L3736" s="455">
        <f t="shared" ca="1" si="172"/>
        <v>2244958781190.0376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2244958781190.0376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9353994921.6251564</v>
      </c>
      <c r="L3737" s="455">
        <f t="shared" ca="1" si="172"/>
        <v>2254312776111.6626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2254312776111.6626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9392969900.4652615</v>
      </c>
      <c r="L3738" s="455">
        <f t="shared" ca="1" si="172"/>
        <v>2263705746012.1279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2263705746012.1279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9432107275.0505333</v>
      </c>
      <c r="L3739" s="455">
        <f t="shared" ca="1" si="172"/>
        <v>2273137853287.1782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2273137853287.1782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9471407722.0299091</v>
      </c>
      <c r="L3740" s="455">
        <f t="shared" ca="1" si="172"/>
        <v>2282609261009.208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2282609261009.208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9510871920.8717003</v>
      </c>
      <c r="L3741" s="455">
        <f t="shared" ca="1" si="172"/>
        <v>2292120132930.0796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2292120132930.0796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9550500553.8753319</v>
      </c>
      <c r="L3742" s="455">
        <f t="shared" ca="1" si="172"/>
        <v>2301670633483.9551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2301670633483.9551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9590294306.1831455</v>
      </c>
      <c r="L3743" s="455">
        <f t="shared" ca="1" si="172"/>
        <v>2311260927790.1382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2311260927790.1382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9630253865.7922421</v>
      </c>
      <c r="L3744" s="455">
        <f t="shared" ca="1" si="172"/>
        <v>2320891181655.9307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2320891181655.9307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9670379923.5663776</v>
      </c>
      <c r="L3745" s="455">
        <f t="shared" ca="1" si="172"/>
        <v>2330561561579.4971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2330561561579.4971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9710673173.2479038</v>
      </c>
      <c r="L3746" s="455">
        <f t="shared" ca="1" si="172"/>
        <v>2340272234752.7451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2340272234752.7451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9751134311.4697704</v>
      </c>
      <c r="L3747" s="455">
        <f t="shared" ca="1" si="172"/>
        <v>2350023369064.2148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2350023369064.2148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9791764037.767561</v>
      </c>
      <c r="L3748" s="455">
        <f t="shared" ca="1" si="172"/>
        <v>2359815133101.9824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2359815133101.9824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9832563054.5915928</v>
      </c>
      <c r="L3749" s="455">
        <f t="shared" ca="1" si="172"/>
        <v>2369647696156.5742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2369647696156.5742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9873532067.3190594</v>
      </c>
      <c r="L3750" s="455">
        <f t="shared" ca="1" si="172"/>
        <v>2379521228223.8931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2379521228223.8931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9914671784.2662201</v>
      </c>
      <c r="L3751" s="455">
        <f t="shared" ca="1" si="172"/>
        <v>2389435900008.1592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2389435900008.1592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9955982916.7006626</v>
      </c>
      <c r="L3752" s="455">
        <f t="shared" ca="1" si="172"/>
        <v>2399391882924.8599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2399391882924.8599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9997466178.8535824</v>
      </c>
      <c r="L3753" s="455">
        <f t="shared" ca="1" si="172"/>
        <v>2409389349103.7134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2409389349103.7134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10039122287.932138</v>
      </c>
      <c r="L3754" s="455">
        <f t="shared" ca="1" si="172"/>
        <v>2419428471391.6455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2419428471391.6455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10080951964.131857</v>
      </c>
      <c r="L3755" s="455">
        <f t="shared" ca="1" si="172"/>
        <v>2429509423355.7773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2429509423355.7773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10122955930.649073</v>
      </c>
      <c r="L3756" s="455">
        <f t="shared" ca="1" si="172"/>
        <v>2439632379286.4263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2439632379286.4263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10165134913.693443</v>
      </c>
      <c r="L3757" s="455">
        <f t="shared" ca="1" si="172"/>
        <v>2449797514200.1196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2449797514200.1196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10207489642.500498</v>
      </c>
      <c r="L3758" s="455">
        <f t="shared" ca="1" si="172"/>
        <v>2460005003842.6201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2460005003842.6201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10250020849.34425</v>
      </c>
      <c r="L3759" s="455">
        <f t="shared" ca="1" si="172"/>
        <v>2470255024691.9644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2470255024691.9644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10292729269.54985</v>
      </c>
      <c r="L3760" s="455">
        <f t="shared" ca="1" si="172"/>
        <v>2480547753961.5142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2480547753961.5142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10335615641.50631</v>
      </c>
      <c r="L3761" s="455">
        <f t="shared" ca="1" si="172"/>
        <v>2490883369603.0205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2490883369603.0205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10378680706.679253</v>
      </c>
      <c r="L3762" s="455">
        <f t="shared" ca="1" si="172"/>
        <v>2501262050309.6997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2501262050309.6997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10421925209.623749</v>
      </c>
      <c r="L3763" s="455">
        <f t="shared" ca="1" si="172"/>
        <v>2511683975519.3232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2511683975519.3232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10465349897.997181</v>
      </c>
      <c r="L3764" s="455">
        <f t="shared" ca="1" si="172"/>
        <v>2522149325417.3203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2522149325417.3203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10508955522.572168</v>
      </c>
      <c r="L3765" s="455">
        <f t="shared" ca="1" si="172"/>
        <v>2532658280939.8926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2532658280939.8926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10552742837.249552</v>
      </c>
      <c r="L3766" s="455">
        <f t="shared" ca="1" si="172"/>
        <v>2543211023777.1421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2543211023777.1421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10596712599.071424</v>
      </c>
      <c r="L3767" s="455">
        <f t="shared" ca="1" si="172"/>
        <v>2553807736376.2134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2553807736376.2134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10640865568.234222</v>
      </c>
      <c r="L3768" s="455">
        <f t="shared" ca="1" si="172"/>
        <v>2564448601944.4478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2564448601944.4478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10685202508.101866</v>
      </c>
      <c r="L3769" s="455">
        <f t="shared" ca="1" si="172"/>
        <v>2575133804452.5498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2575133804452.5498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10729724185.218958</v>
      </c>
      <c r="L3770" s="455">
        <f t="shared" ca="1" si="172"/>
        <v>2585863528637.7686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2585863528637.7686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10774431369.324036</v>
      </c>
      <c r="L3771" s="455">
        <f t="shared" ca="1" si="172"/>
        <v>2596637960007.0928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2596637960007.0928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10819324833.362886</v>
      </c>
      <c r="L3772" s="455">
        <f t="shared" ca="1" si="172"/>
        <v>2607457284840.4556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2607457284840.4556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10864405353.501898</v>
      </c>
      <c r="L3773" s="455">
        <f t="shared" ca="1" si="172"/>
        <v>2618321690193.9575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2618321690193.9575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10909673709.141489</v>
      </c>
      <c r="L3774" s="455">
        <f t="shared" ca="1" si="172"/>
        <v>2629231363903.0991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2629231363903.0991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10955130682.929579</v>
      </c>
      <c r="L3775" s="455">
        <f t="shared" ca="1" si="172"/>
        <v>2640186494586.0288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2640186494586.0288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11000777060.77512</v>
      </c>
      <c r="L3776" s="455">
        <f t="shared" ca="1" si="172"/>
        <v>2651187271646.8037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2651187271646.8037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11046613631.861683</v>
      </c>
      <c r="L3777" s="455">
        <f t="shared" ca="1" si="172"/>
        <v>2662233885278.6655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2662233885278.6655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11092641188.661106</v>
      </c>
      <c r="L3778" s="455">
        <f t="shared" ca="1" si="172"/>
        <v>2673326526467.3267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2673326526467.3267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11138860526.947195</v>
      </c>
      <c r="L3779" s="455">
        <f t="shared" ca="1" si="172"/>
        <v>2684465386994.2739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2684465386994.2739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11185272445.809475</v>
      </c>
      <c r="L3780" s="455">
        <f t="shared" ca="1" si="172"/>
        <v>2695650659440.0835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2695650659440.0835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11231877747.667015</v>
      </c>
      <c r="L3781" s="455">
        <f t="shared" ca="1" si="172"/>
        <v>2706882537187.7505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2706882537187.7505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11278677238.282293</v>
      </c>
      <c r="L3782" s="455">
        <f t="shared" ca="1" si="172"/>
        <v>2718161214426.0327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2718161214426.0327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11325671726.775137</v>
      </c>
      <c r="L3783" s="455">
        <f t="shared" ca="1" si="172"/>
        <v>2729486886152.8076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2729486886152.8076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11372862025.636698</v>
      </c>
      <c r="L3784" s="455">
        <f t="shared" ca="1" si="172"/>
        <v>2740859748178.4443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2740859748178.4443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11420248950.743519</v>
      </c>
      <c r="L3785" s="455">
        <f t="shared" ca="1" si="172"/>
        <v>2752279997129.188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2752279997129.188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11467833321.371616</v>
      </c>
      <c r="L3786" s="455">
        <f t="shared" ca="1" si="172"/>
        <v>2763747830450.5596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2763747830450.5596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11515615960.210665</v>
      </c>
      <c r="L3787" s="455">
        <f t="shared" ca="1" si="172"/>
        <v>2775263446410.77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2775263446410.77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11563597693.378208</v>
      </c>
      <c r="L3788" s="455">
        <f t="shared" ca="1" si="172"/>
        <v>2786827044104.1484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2786827044104.1484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11611779350.433952</v>
      </c>
      <c r="L3789" s="455">
        <f t="shared" ca="1" si="172"/>
        <v>2798438823454.5825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2798438823454.5825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11660161764.394094</v>
      </c>
      <c r="L3790" s="455">
        <f t="shared" ca="1" si="172"/>
        <v>2810098985218.9766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2810098985218.9766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11708745771.745735</v>
      </c>
      <c r="L3791" s="455">
        <f t="shared" ca="1" si="172"/>
        <v>2821807730990.7222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2821807730990.7222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11757532212.461342</v>
      </c>
      <c r="L3792" s="455">
        <f t="shared" ca="1" si="172"/>
        <v>2833565263203.1836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2833565263203.1836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11806521930.013266</v>
      </c>
      <c r="L3793" s="455">
        <f t="shared" ca="1" si="172"/>
        <v>2845371785133.1968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2845371785133.1968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11855715771.388319</v>
      </c>
      <c r="L3794" s="455">
        <f t="shared" ca="1" si="172"/>
        <v>2857227500904.585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2857227500904.585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11905114587.102438</v>
      </c>
      <c r="L3795" s="455">
        <f t="shared" ca="1" si="172"/>
        <v>2869132615491.6875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2869132615491.6875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11954719231.215364</v>
      </c>
      <c r="L3796" s="455">
        <f t="shared" ca="1" si="172"/>
        <v>2881087334722.9028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2881087334722.9028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12004530561.345428</v>
      </c>
      <c r="L3797" s="455">
        <f t="shared" ca="1" si="172"/>
        <v>2893091865284.248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2893091865284.248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12054549438.684366</v>
      </c>
      <c r="L3798" s="455">
        <f t="shared" ca="1" si="172"/>
        <v>2905146414722.9326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2905146414722.9326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12104776728.012218</v>
      </c>
      <c r="L3799" s="455">
        <f t="shared" ca="1" si="172"/>
        <v>2917251191450.9448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2917251191450.9448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12155213297.712271</v>
      </c>
      <c r="L3800" s="455">
        <f t="shared" ca="1" si="172"/>
        <v>2929406404748.6572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2929406404748.6572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12205860019.786072</v>
      </c>
      <c r="L3801" s="455">
        <f t="shared" ca="1" si="172"/>
        <v>2941612264768.4434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2941612264768.4434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12256717769.868513</v>
      </c>
      <c r="L3802" s="455">
        <f t="shared" ca="1" si="172"/>
        <v>2953868982538.312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2953868982538.312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12307787427.242966</v>
      </c>
      <c r="L3803" s="455">
        <f t="shared" ca="1" si="172"/>
        <v>2966176769965.5552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2966176769965.5552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12359069874.85648</v>
      </c>
      <c r="L3804" s="455">
        <f t="shared" ca="1" si="172"/>
        <v>2978535839840.4116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2978535839840.4116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12410565999.335049</v>
      </c>
      <c r="L3805" s="455">
        <f t="shared" ca="1" si="172"/>
        <v>2990946405839.7466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2990946405839.7466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12462276690.998943</v>
      </c>
      <c r="L3806" s="455">
        <f t="shared" ca="1" si="172"/>
        <v>3003408682530.7456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3003408682530.7456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12514202843.878107</v>
      </c>
      <c r="L3807" s="455">
        <f t="shared" ca="1" si="172"/>
        <v>3015922885374.6235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3015922885374.6235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12566345355.727598</v>
      </c>
      <c r="L3808" s="455">
        <f t="shared" ca="1" si="172"/>
        <v>3028489230730.3511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3028489230730.3511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12618705128.043129</v>
      </c>
      <c r="L3809" s="455">
        <f t="shared" ca="1" si="172"/>
        <v>3041107935858.394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3041107935858.394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12671283066.076641</v>
      </c>
      <c r="L3810" s="455">
        <f t="shared" ca="1" si="172"/>
        <v>3053779218924.4707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3053779218924.4707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12724080078.851961</v>
      </c>
      <c r="L3811" s="455">
        <f t="shared" ca="1" si="172"/>
        <v>3066503299003.3228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3066503299003.3228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12777097079.180511</v>
      </c>
      <c r="L3812" s="455">
        <f t="shared" ca="1" si="172"/>
        <v>3079280396082.5034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3079280396082.5034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12830334983.677097</v>
      </c>
      <c r="L3813" s="455">
        <f t="shared" ca="1" si="172"/>
        <v>3092110731066.1807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3092110731066.1807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12883794712.775753</v>
      </c>
      <c r="L3814" s="455">
        <f t="shared" ca="1" si="172"/>
        <v>3104994525778.9565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3104994525778.9565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12937477190.745651</v>
      </c>
      <c r="L3815" s="455">
        <f t="shared" ca="1" si="172"/>
        <v>3117932002969.7021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3117932002969.7021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12991383345.707092</v>
      </c>
      <c r="L3816" s="455">
        <f t="shared" ca="1" si="172"/>
        <v>3130923386315.4092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3130923386315.4092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13045514109.647537</v>
      </c>
      <c r="L3817" s="455">
        <f t="shared" ca="1" si="172"/>
        <v>3143968900425.0566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3143968900425.0566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13099870418.437737</v>
      </c>
      <c r="L3818" s="455">
        <f t="shared" ca="1" si="172"/>
        <v>3157068770843.4941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3157068770843.4941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13154453211.847893</v>
      </c>
      <c r="L3819" s="455">
        <f t="shared" ca="1" si="172"/>
        <v>3170223224055.3418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3170223224055.3418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13209263433.563925</v>
      </c>
      <c r="L3820" s="455">
        <f t="shared" ca="1" si="172"/>
        <v>3183432487488.9058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3183432487488.9058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13264302031.203773</v>
      </c>
      <c r="L3821" s="455">
        <f t="shared" ca="1" si="172"/>
        <v>3196696789520.1094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3196696789520.1094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13319569956.33379</v>
      </c>
      <c r="L3822" s="455">
        <f t="shared" ca="1" si="172"/>
        <v>3210016359476.4434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3210016359476.4434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13375068164.48518</v>
      </c>
      <c r="L3823" s="455">
        <f t="shared" ca="1" si="172"/>
        <v>3223391427640.9287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3223391427640.9287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13430797615.170536</v>
      </c>
      <c r="L3824" s="455">
        <f t="shared" ca="1" si="172"/>
        <v>3236822225256.0991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3236822225256.0991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13486759271.900414</v>
      </c>
      <c r="L3825" s="455">
        <f t="shared" ca="1" si="172"/>
        <v>3250308984527.9995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3250308984527.9995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13542954102.199997</v>
      </c>
      <c r="L3826" s="455">
        <f t="shared" ca="1" si="172"/>
        <v>3263851938630.1997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3263851938630.1997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13599383077.625832</v>
      </c>
      <c r="L3827" s="455">
        <f t="shared" ca="1" si="172"/>
        <v>3277451321707.8257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3277451321707.8257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13656047173.782606</v>
      </c>
      <c r="L3828" s="455">
        <f t="shared" ca="1" si="172"/>
        <v>3291107368881.6084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3291107368881.6084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13712947370.340034</v>
      </c>
      <c r="L3829" s="455">
        <f t="shared" ca="1" si="172"/>
        <v>3304820316251.9482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3304820316251.9482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13770084651.049784</v>
      </c>
      <c r="L3830" s="455">
        <f t="shared" ca="1" si="172"/>
        <v>3318590400902.998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3318590400902.998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13827460003.762491</v>
      </c>
      <c r="L3831" s="455">
        <f t="shared" ca="1" si="172"/>
        <v>3332417860906.7607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3332417860906.7607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13885074420.444836</v>
      </c>
      <c r="L3832" s="455">
        <f t="shared" ca="1" si="172"/>
        <v>3346302935327.2056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3346302935327.2056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13942928897.19669</v>
      </c>
      <c r="L3833" s="455">
        <f t="shared" ref="L3833:L4087" ca="1" si="177">I3833-J3833+K3833</f>
        <v>3360245864224.4023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3360245864224.4023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14001024434.268343</v>
      </c>
      <c r="L3834" s="455">
        <f t="shared" ca="1" si="177"/>
        <v>3374246888658.6709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3374246888658.6709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14059362036.077795</v>
      </c>
      <c r="L3835" s="455">
        <f t="shared" ca="1" si="177"/>
        <v>3388306250694.7485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3388306250694.7485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14117942711.228119</v>
      </c>
      <c r="L3836" s="455">
        <f t="shared" ca="1" si="177"/>
        <v>3402424193405.9766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3402424193405.9766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14176767472.524902</v>
      </c>
      <c r="L3837" s="455">
        <f t="shared" ca="1" si="177"/>
        <v>3416600960878.5015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3416600960878.5015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14235837336.993755</v>
      </c>
      <c r="L3838" s="455">
        <f t="shared" ca="1" si="177"/>
        <v>3430836798215.4951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3430836798215.4951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14295153325.897896</v>
      </c>
      <c r="L3839" s="455">
        <f t="shared" ca="1" si="177"/>
        <v>3445131951541.3931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3445131951541.3931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14354716464.755804</v>
      </c>
      <c r="L3840" s="455">
        <f t="shared" ca="1" si="177"/>
        <v>3459486668006.1489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3459486668006.1489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14414527783.358955</v>
      </c>
      <c r="L3841" s="455">
        <f t="shared" ca="1" si="177"/>
        <v>3473901195789.5078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3473901195789.5078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14474588315.789618</v>
      </c>
      <c r="L3842" s="455">
        <f t="shared" ca="1" si="177"/>
        <v>3488375784105.2974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3488375784105.2974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14534899100.438736</v>
      </c>
      <c r="L3843" s="455">
        <f t="shared" ca="1" si="177"/>
        <v>3502910683205.7363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3502910683205.7363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14595461180.023903</v>
      </c>
      <c r="L3844" s="455">
        <f t="shared" ca="1" si="177"/>
        <v>3517506144385.7603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3517506144385.7603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14656275601.607334</v>
      </c>
      <c r="L3845" s="455">
        <f t="shared" ca="1" si="177"/>
        <v>3532162419987.3677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3532162419987.3677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14717343416.614031</v>
      </c>
      <c r="L3846" s="455">
        <f t="shared" ca="1" si="177"/>
        <v>3546879763403.9819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3546879763403.9819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14778665680.849924</v>
      </c>
      <c r="L3847" s="455">
        <f t="shared" ca="1" si="177"/>
        <v>3561658429084.832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3561658429084.832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14840243454.520134</v>
      </c>
      <c r="L3848" s="455">
        <f t="shared" ca="1" si="177"/>
        <v>3576498672539.3521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3576498672539.3521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14902077802.247299</v>
      </c>
      <c r="L3849" s="455">
        <f t="shared" ca="1" si="177"/>
        <v>3591400750341.5991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3591400750341.5991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14964169793.089994</v>
      </c>
      <c r="L3850" s="455">
        <f t="shared" ca="1" si="177"/>
        <v>3606364920134.689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3606364920134.689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15026520500.561201</v>
      </c>
      <c r="L3851" s="455">
        <f t="shared" ca="1" si="177"/>
        <v>3621391440635.25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3621391440635.25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15089131002.646875</v>
      </c>
      <c r="L3852" s="455">
        <f t="shared" ca="1" si="177"/>
        <v>3636480571637.897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3636480571637.897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15152002381.82457</v>
      </c>
      <c r="L3853" s="455">
        <f t="shared" ca="1" si="177"/>
        <v>3651632574019.7217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3651632574019.7217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15215135725.082174</v>
      </c>
      <c r="L3854" s="455">
        <f t="shared" ca="1" si="177"/>
        <v>3666847709744.8037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3666847709744.8037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15278532123.936682</v>
      </c>
      <c r="L3855" s="455">
        <f t="shared" ca="1" si="177"/>
        <v>3682126241868.7402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3682126241868.7402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15342192674.453085</v>
      </c>
      <c r="L3856" s="455">
        <f t="shared" ca="1" si="177"/>
        <v>3697468434543.1934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3697468434543.1934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15406118477.263306</v>
      </c>
      <c r="L3857" s="455">
        <f t="shared" ca="1" si="177"/>
        <v>3712874553020.4565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3712874553020.4565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15470310637.585236</v>
      </c>
      <c r="L3858" s="455">
        <f t="shared" ca="1" si="177"/>
        <v>3728344863658.042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3728344863658.042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15534770265.241842</v>
      </c>
      <c r="L3859" s="455">
        <f t="shared" ca="1" si="177"/>
        <v>3743879633923.2837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3743879633923.2837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15599498474.680351</v>
      </c>
      <c r="L3860" s="455">
        <f t="shared" ca="1" si="177"/>
        <v>3759479132397.9639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3759479132397.9639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15664496384.991518</v>
      </c>
      <c r="L3861" s="455">
        <f t="shared" ca="1" si="177"/>
        <v>3775143628782.9556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3775143628782.9556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15729765119.928982</v>
      </c>
      <c r="L3862" s="455">
        <f t="shared" ca="1" si="177"/>
        <v>3790873393902.8848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3790873393902.8848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15795305807.928686</v>
      </c>
      <c r="L3863" s="455">
        <f t="shared" ca="1" si="177"/>
        <v>3806668699710.8135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3806668699710.8135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15861119582.128387</v>
      </c>
      <c r="L3864" s="455">
        <f t="shared" ca="1" si="177"/>
        <v>3822529819292.9419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3822529819292.9419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15927207580.38726</v>
      </c>
      <c r="L3865" s="455">
        <f t="shared" ca="1" si="177"/>
        <v>3838457026873.3291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3838457026873.3291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15993570945.305538</v>
      </c>
      <c r="L3866" s="455">
        <f t="shared" ca="1" si="177"/>
        <v>3854450597818.6348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3854450597818.6348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16060210824.24431</v>
      </c>
      <c r="L3867" s="455">
        <f t="shared" ca="1" si="177"/>
        <v>3870510808642.8789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3870510808642.8789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16127128369.345327</v>
      </c>
      <c r="L3868" s="455">
        <f t="shared" ca="1" si="177"/>
        <v>3886637937012.2241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3886637937012.2241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16194324737.550936</v>
      </c>
      <c r="L3869" s="455">
        <f t="shared" ca="1" si="177"/>
        <v>3902832261749.7749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3902832261749.7749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16261801090.62406</v>
      </c>
      <c r="L3870" s="455">
        <f t="shared" ca="1" si="177"/>
        <v>3919094062840.3989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3919094062840.3989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16329558595.168329</v>
      </c>
      <c r="L3871" s="455">
        <f t="shared" ca="1" si="177"/>
        <v>3935423621435.5674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3935423621435.5674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16397598422.648197</v>
      </c>
      <c r="L3872" s="455">
        <f t="shared" ca="1" si="177"/>
        <v>3951821219858.2158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3951821219858.2158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16465921749.409233</v>
      </c>
      <c r="L3873" s="455">
        <f t="shared" ca="1" si="177"/>
        <v>3968287141607.625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3968287141607.625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16534529756.698435</v>
      </c>
      <c r="L3874" s="455">
        <f t="shared" ca="1" si="177"/>
        <v>3984821671364.3232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3984821671364.3232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16603423630.684683</v>
      </c>
      <c r="L3875" s="455">
        <f t="shared" ca="1" si="177"/>
        <v>4001425094995.0078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4001425094995.0078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16672604562.479197</v>
      </c>
      <c r="L3876" s="455">
        <f t="shared" ca="1" si="177"/>
        <v>4018097699557.4868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4018097699557.4868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16742073748.156195</v>
      </c>
      <c r="L3877" s="455">
        <f t="shared" ca="1" si="177"/>
        <v>4034839773305.6431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4034839773305.6431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16811832388.773514</v>
      </c>
      <c r="L3878" s="455">
        <f t="shared" ca="1" si="177"/>
        <v>4051651605694.4165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4051651605694.4165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16881881690.393402</v>
      </c>
      <c r="L3879" s="455">
        <f t="shared" ca="1" si="177"/>
        <v>4068533487384.8101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4068533487384.8101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16952222864.103374</v>
      </c>
      <c r="L3880" s="455">
        <f t="shared" ca="1" si="177"/>
        <v>4085485710248.9136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4085485710248.9136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17022857126.03714</v>
      </c>
      <c r="L3881" s="455">
        <f t="shared" ca="1" si="177"/>
        <v>4102508567374.9507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4102508567374.9507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17093785697.395628</v>
      </c>
      <c r="L3882" s="455">
        <f t="shared" ca="1" si="177"/>
        <v>4119602353072.3462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4119602353072.3462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17165009804.468107</v>
      </c>
      <c r="L3883" s="455">
        <f t="shared" ca="1" si="177"/>
        <v>4136767362876.8145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4136767362876.8145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17236530678.653393</v>
      </c>
      <c r="L3884" s="455">
        <f t="shared" ca="1" si="177"/>
        <v>4154003893555.4678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4154003893555.4678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17308349556.481113</v>
      </c>
      <c r="L3885" s="455">
        <f t="shared" ca="1" si="177"/>
        <v>4171312243111.9487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4171312243111.9487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17380467679.633121</v>
      </c>
      <c r="L3886" s="455">
        <f t="shared" ca="1" si="177"/>
        <v>4188692710791.582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4188692710791.582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17452886294.964924</v>
      </c>
      <c r="L3887" s="455">
        <f t="shared" ca="1" si="177"/>
        <v>4206145597086.5469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4206145597086.5469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17525606654.527275</v>
      </c>
      <c r="L3888" s="455">
        <f t="shared" ca="1" si="177"/>
        <v>4223671203741.0742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4223671203741.0742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17598630015.587811</v>
      </c>
      <c r="L3889" s="455">
        <f t="shared" ca="1" si="177"/>
        <v>4241269833756.6621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4241269833756.6621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17671957640.652756</v>
      </c>
      <c r="L3890" s="455">
        <f t="shared" ca="1" si="177"/>
        <v>4258941791397.3149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4258941791397.3149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17745590797.488815</v>
      </c>
      <c r="L3891" s="455">
        <f t="shared" ca="1" si="177"/>
        <v>4276687382194.8037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4276687382194.8037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17819530759.145012</v>
      </c>
      <c r="L3892" s="455">
        <f t="shared" ca="1" si="177"/>
        <v>4294506912953.9487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4294506912953.9487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17893778803.974785</v>
      </c>
      <c r="L3893" s="455">
        <f t="shared" ca="1" si="177"/>
        <v>4312400691757.9233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4312400691757.9233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17968336215.658012</v>
      </c>
      <c r="L3894" s="455">
        <f t="shared" ca="1" si="177"/>
        <v>4330369027973.5815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4330369027973.5815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18043204283.223255</v>
      </c>
      <c r="L3895" s="455">
        <f t="shared" ca="1" si="177"/>
        <v>4348412232256.8047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4348412232256.8047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18118384301.070023</v>
      </c>
      <c r="L3896" s="455">
        <f t="shared" ca="1" si="177"/>
        <v>4366530616557.8745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4366530616557.8745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18193877568.991142</v>
      </c>
      <c r="L3897" s="455">
        <f t="shared" ca="1" si="177"/>
        <v>4384724494126.8657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4384724494126.8657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18269685392.195274</v>
      </c>
      <c r="L3898" s="455">
        <f t="shared" ca="1" si="177"/>
        <v>4402994179519.0605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4402994179519.0605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18345809081.329418</v>
      </c>
      <c r="L3899" s="455">
        <f t="shared" ca="1" si="177"/>
        <v>4421339988600.3896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4421339988600.3896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18422249952.501625</v>
      </c>
      <c r="L3900" s="455">
        <f t="shared" ca="1" si="177"/>
        <v>4439762238552.8916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4439762238552.8916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18499009327.303715</v>
      </c>
      <c r="L3901" s="455">
        <f t="shared" ca="1" si="177"/>
        <v>4458261247880.1953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4458261247880.1953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18576088532.834148</v>
      </c>
      <c r="L3902" s="455">
        <f t="shared" ca="1" si="177"/>
        <v>4476837336413.0293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4476837336413.0293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18653488901.720955</v>
      </c>
      <c r="L3903" s="455">
        <f t="shared" ca="1" si="177"/>
        <v>4495490825314.75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4495490825314.75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18731211772.144791</v>
      </c>
      <c r="L3904" s="455">
        <f t="shared" ca="1" si="177"/>
        <v>4514222037086.8945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4514222037086.8945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18809258487.862061</v>
      </c>
      <c r="L3905" s="455">
        <f t="shared" ca="1" si="177"/>
        <v>4533031295574.7568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4533031295574.7568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18887630398.228153</v>
      </c>
      <c r="L3906" s="455">
        <f t="shared" ca="1" si="177"/>
        <v>4551918925972.9854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4551918925972.9854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18966328858.220772</v>
      </c>
      <c r="L3907" s="455">
        <f t="shared" ca="1" si="177"/>
        <v>4570885254831.2061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4570885254831.2061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19045355228.46336</v>
      </c>
      <c r="L3908" s="455">
        <f t="shared" ca="1" si="177"/>
        <v>4589930610059.6689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4589930610059.6689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19124710875.248619</v>
      </c>
      <c r="L3909" s="455">
        <f t="shared" ca="1" si="177"/>
        <v>4609055320934.918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4609055320934.918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19204397170.562157</v>
      </c>
      <c r="L3910" s="455">
        <f t="shared" ca="1" si="177"/>
        <v>4628259718105.4805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4628259718105.4805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19284415492.106167</v>
      </c>
      <c r="L3911" s="455">
        <f t="shared" ca="1" si="177"/>
        <v>4647544133597.5869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4647544133597.5869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19364767223.32328</v>
      </c>
      <c r="L3912" s="455">
        <f t="shared" ca="1" si="177"/>
        <v>4666908900820.9102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4666908900820.9102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19445453753.42046</v>
      </c>
      <c r="L3913" s="455">
        <f t="shared" ca="1" si="177"/>
        <v>4686354354574.3311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4686354354574.3311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19526476477.393047</v>
      </c>
      <c r="L3914" s="455">
        <f t="shared" ca="1" si="177"/>
        <v>4705880831051.7236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4705880831051.7236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19607836796.048847</v>
      </c>
      <c r="L3915" s="455">
        <f t="shared" ca="1" si="177"/>
        <v>4725488667847.7725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4725488667847.7725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19689536116.032387</v>
      </c>
      <c r="L3916" s="455">
        <f t="shared" ca="1" si="177"/>
        <v>4745178203963.8047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4745178203963.8047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19771575849.849186</v>
      </c>
      <c r="L3917" s="455">
        <f t="shared" ca="1" si="177"/>
        <v>4764949779813.6543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4764949779813.6543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19853957415.890224</v>
      </c>
      <c r="L3918" s="455">
        <f t="shared" ca="1" si="177"/>
        <v>4784803737229.5449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4784803737229.5449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19936682238.456436</v>
      </c>
      <c r="L3919" s="455">
        <f t="shared" ca="1" si="177"/>
        <v>4804740419468.001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4804740419468.001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20019751747.783337</v>
      </c>
      <c r="L3920" s="455">
        <f t="shared" ca="1" si="177"/>
        <v>4824760171215.7842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4824760171215.7842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20103167380.065765</v>
      </c>
      <c r="L3921" s="455">
        <f t="shared" ca="1" si="177"/>
        <v>4844863338595.8496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4844863338595.8496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20186930577.482708</v>
      </c>
      <c r="L3922" s="455">
        <f t="shared" ca="1" si="177"/>
        <v>4865050269173.332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4865050269173.332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20271042788.222218</v>
      </c>
      <c r="L3923" s="455">
        <f t="shared" ca="1" si="177"/>
        <v>4885321311961.5547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4885321311961.5547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20355505466.506477</v>
      </c>
      <c r="L3924" s="455">
        <f t="shared" ca="1" si="177"/>
        <v>4905676817428.0615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4905676817428.0615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20440320072.616924</v>
      </c>
      <c r="L3925" s="455">
        <f t="shared" ca="1" si="177"/>
        <v>4926117137500.6787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4926117137500.6787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20525488072.919495</v>
      </c>
      <c r="L3926" s="455">
        <f t="shared" ca="1" si="177"/>
        <v>4946642625573.5986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4946642625573.5986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20611010939.889996</v>
      </c>
      <c r="L3927" s="455">
        <f t="shared" ca="1" si="177"/>
        <v>4967253636513.4883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4967253636513.4883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20696890152.139534</v>
      </c>
      <c r="L3928" s="455">
        <f t="shared" ca="1" si="177"/>
        <v>4987950526665.6279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4987950526665.6279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20783127194.440117</v>
      </c>
      <c r="L3929" s="455">
        <f t="shared" ca="1" si="177"/>
        <v>5008733653860.0684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5008733653860.0684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20869723557.750286</v>
      </c>
      <c r="L3930" s="455">
        <f t="shared" ca="1" si="177"/>
        <v>5029603377417.8184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5029603377417.8184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20956680739.24091</v>
      </c>
      <c r="L3931" s="455">
        <f t="shared" ca="1" si="177"/>
        <v>5050560058157.0596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5050560058157.0596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21044000242.321083</v>
      </c>
      <c r="L3932" s="455">
        <f t="shared" ca="1" si="177"/>
        <v>5071604058399.3809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5071604058399.3809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21131683576.664085</v>
      </c>
      <c r="L3933" s="455">
        <f t="shared" ca="1" si="177"/>
        <v>5092735741976.0449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5092735741976.0449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21219732258.233521</v>
      </c>
      <c r="L3934" s="455">
        <f t="shared" ca="1" si="177"/>
        <v>5113955474234.2783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5113955474234.2783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21308147809.309494</v>
      </c>
      <c r="L3935" s="455">
        <f t="shared" ca="1" si="177"/>
        <v>5135263622043.5879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5135263622043.5879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21396931758.51495</v>
      </c>
      <c r="L3936" s="455">
        <f t="shared" ca="1" si="177"/>
        <v>5156660553802.1025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5156660553802.1025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21486085640.842094</v>
      </c>
      <c r="L3937" s="455">
        <f t="shared" ca="1" si="177"/>
        <v>5178146639442.9443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5178146639442.9443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21575610997.678936</v>
      </c>
      <c r="L3938" s="455">
        <f t="shared" ca="1" si="177"/>
        <v>5199722250440.623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5199722250440.623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21665509376.83593</v>
      </c>
      <c r="L3939" s="455">
        <f t="shared" ca="1" si="177"/>
        <v>5221387759817.459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5221387759817.459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21755782332.572746</v>
      </c>
      <c r="L3940" s="455">
        <f t="shared" ca="1" si="177"/>
        <v>5243143542150.0313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5243143542150.0313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21846431425.62513</v>
      </c>
      <c r="L3941" s="455">
        <f t="shared" ca="1" si="177"/>
        <v>5264989973575.6563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5264989973575.6563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21937458223.231899</v>
      </c>
      <c r="L3942" s="455">
        <f t="shared" ca="1" si="177"/>
        <v>5286927431798.8877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5286927431798.8877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22028864299.162033</v>
      </c>
      <c r="L3943" s="455">
        <f t="shared" ca="1" si="177"/>
        <v>5308956296098.0498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5308956296098.0498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22120651233.741875</v>
      </c>
      <c r="L3944" s="455">
        <f t="shared" ca="1" si="177"/>
        <v>5331076947331.792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5331076947331.792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22212820613.882465</v>
      </c>
      <c r="L3945" s="455">
        <f t="shared" ca="1" si="177"/>
        <v>5353289767945.6748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5353289767945.6748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22305374033.106979</v>
      </c>
      <c r="L3946" s="455">
        <f t="shared" ca="1" si="177"/>
        <v>5375595141978.7822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5375595141978.7822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22398313091.578259</v>
      </c>
      <c r="L3947" s="455">
        <f t="shared" ca="1" si="177"/>
        <v>5397993455070.3604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5397993455070.3604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22491639396.126503</v>
      </c>
      <c r="L3948" s="455">
        <f t="shared" ca="1" si="177"/>
        <v>5420485094466.4873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5420485094466.4873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22585354560.277031</v>
      </c>
      <c r="L3949" s="455">
        <f t="shared" ca="1" si="177"/>
        <v>5443070449026.7646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5443070449026.7646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22679460204.278187</v>
      </c>
      <c r="L3950" s="455">
        <f t="shared" ca="1" si="177"/>
        <v>5465749909231.043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5465749909231.043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22773957955.129345</v>
      </c>
      <c r="L3951" s="455">
        <f t="shared" ca="1" si="177"/>
        <v>5488523867186.1719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5488523867186.1719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22868849446.609051</v>
      </c>
      <c r="L3952" s="455">
        <f t="shared" ca="1" si="177"/>
        <v>5511392716632.7813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5511392716632.7813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22964136319.303253</v>
      </c>
      <c r="L3953" s="455">
        <f t="shared" ca="1" si="177"/>
        <v>5534356852952.085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5534356852952.085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23059820220.633686</v>
      </c>
      <c r="L3954" s="455">
        <f t="shared" ca="1" si="177"/>
        <v>5557416673172.7188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5557416673172.7188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23155902804.88633</v>
      </c>
      <c r="L3955" s="455">
        <f t="shared" ca="1" si="177"/>
        <v>5580572575977.6055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5580572575977.6055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23252385733.240021</v>
      </c>
      <c r="L3956" s="455">
        <f t="shared" ca="1" si="177"/>
        <v>5603824961710.8457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5603824961710.8457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23349270673.795189</v>
      </c>
      <c r="L3957" s="455">
        <f t="shared" ca="1" si="177"/>
        <v>5627174232384.6406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5627174232384.6406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23446559301.602669</v>
      </c>
      <c r="L3958" s="455">
        <f t="shared" ca="1" si="177"/>
        <v>5650620791686.2432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5650620791686.2432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23544253298.69268</v>
      </c>
      <c r="L3959" s="455">
        <f t="shared" ca="1" si="177"/>
        <v>5674165044984.9355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5674165044984.9355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23642354354.103897</v>
      </c>
      <c r="L3960" s="455">
        <f t="shared" ca="1" si="177"/>
        <v>5697807399339.0391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5697807399339.0391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23740864163.912663</v>
      </c>
      <c r="L3961" s="455">
        <f t="shared" ca="1" si="177"/>
        <v>5721548263502.9521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5721548263502.9521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23839784431.262299</v>
      </c>
      <c r="L3962" s="455">
        <f t="shared" ca="1" si="177"/>
        <v>5745388047934.2148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5745388047934.2148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23939116866.392563</v>
      </c>
      <c r="L3963" s="455">
        <f t="shared" ca="1" si="177"/>
        <v>5769327164800.6074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5769327164800.6074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24038863186.669197</v>
      </c>
      <c r="L3964" s="455">
        <f t="shared" ca="1" si="177"/>
        <v>5793366027987.2764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5793366027987.2764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24139025116.613651</v>
      </c>
      <c r="L3965" s="455">
        <f t="shared" ca="1" si="177"/>
        <v>5817505053103.8896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5817505053103.8896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24239604387.932873</v>
      </c>
      <c r="L3966" s="455">
        <f t="shared" ca="1" si="177"/>
        <v>5841744657491.8223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5841744657491.8223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24340602739.549259</v>
      </c>
      <c r="L3967" s="455">
        <f t="shared" ca="1" si="177"/>
        <v>5866085260231.3711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5866085260231.3711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24442021917.630714</v>
      </c>
      <c r="L3968" s="455">
        <f t="shared" ca="1" si="177"/>
        <v>5890527282149.002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5890527282149.002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24543863675.620842</v>
      </c>
      <c r="L3969" s="455">
        <f t="shared" ca="1" si="177"/>
        <v>5915071145824.623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5915071145824.623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24646129774.269264</v>
      </c>
      <c r="L3970" s="455">
        <f t="shared" ca="1" si="177"/>
        <v>5939717275598.8926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5939717275598.8926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24748821981.662052</v>
      </c>
      <c r="L3971" s="455">
        <f t="shared" ca="1" si="177"/>
        <v>5964466097580.5547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5964466097580.5547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24851942073.252312</v>
      </c>
      <c r="L3972" s="455">
        <f t="shared" ca="1" si="177"/>
        <v>5989318039653.8066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5989318039653.8066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24955491831.890862</v>
      </c>
      <c r="L3973" s="455">
        <f t="shared" ca="1" si="177"/>
        <v>6014273531485.6973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6014273531485.6973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25059473047.857071</v>
      </c>
      <c r="L3974" s="455">
        <f t="shared" ca="1" si="177"/>
        <v>6039333004533.5547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6039333004533.5547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25163887518.889812</v>
      </c>
      <c r="L3975" s="455">
        <f t="shared" ca="1" si="177"/>
        <v>6064496892052.4443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6064496892052.4443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25268737050.218517</v>
      </c>
      <c r="L3976" s="455">
        <f t="shared" ca="1" si="177"/>
        <v>6089765629102.6631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6089765629102.6631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25374023454.594429</v>
      </c>
      <c r="L3977" s="455">
        <f t="shared" ca="1" si="177"/>
        <v>6115139652557.2578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6115139652557.2578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25479748552.321907</v>
      </c>
      <c r="L3978" s="455">
        <f t="shared" ca="1" si="177"/>
        <v>6140619401109.5801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6140619401109.5801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25585914171.289917</v>
      </c>
      <c r="L3979" s="455">
        <f t="shared" ca="1" si="177"/>
        <v>6166205315280.8701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6166205315280.8701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25692522147.003624</v>
      </c>
      <c r="L3980" s="455">
        <f t="shared" ca="1" si="177"/>
        <v>6191897837427.874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6191897837427.874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25799574322.616142</v>
      </c>
      <c r="L3981" s="455">
        <f t="shared" ca="1" si="177"/>
        <v>6217697411750.4902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6217697411750.4902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25907072548.960377</v>
      </c>
      <c r="L3982" s="455">
        <f t="shared" ca="1" si="177"/>
        <v>6243604484299.4502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6243604484299.4502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26015018684.581043</v>
      </c>
      <c r="L3983" s="455">
        <f t="shared" ca="1" si="177"/>
        <v>6269619502984.0313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6269619502984.0313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26123414595.766796</v>
      </c>
      <c r="L3984" s="455">
        <f t="shared" ca="1" si="177"/>
        <v>6295742917579.7979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6295742917579.7979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26232262156.582489</v>
      </c>
      <c r="L3985" s="455">
        <f t="shared" ca="1" si="177"/>
        <v>6321975179736.3799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6321975179736.3799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26341563248.901581</v>
      </c>
      <c r="L3986" s="455">
        <f t="shared" ca="1" si="177"/>
        <v>6348316742985.2813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6348316742985.2813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26451319762.438671</v>
      </c>
      <c r="L3987" s="455">
        <f t="shared" ca="1" si="177"/>
        <v>6374768062747.7197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6374768062747.7197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26561533594.782166</v>
      </c>
      <c r="L3988" s="455">
        <f t="shared" ca="1" si="177"/>
        <v>6401329596342.502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6401329596342.502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26672206651.42709</v>
      </c>
      <c r="L3989" s="455">
        <f t="shared" ca="1" si="177"/>
        <v>6428001802993.9287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6428001802993.9287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26783340845.808037</v>
      </c>
      <c r="L3990" s="455">
        <f t="shared" ca="1" si="177"/>
        <v>6454785143839.7363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6454785143839.7363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26894938099.332233</v>
      </c>
      <c r="L3991" s="455">
        <f t="shared" ca="1" si="177"/>
        <v>6481680081939.0684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6481680081939.0684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27007000341.412785</v>
      </c>
      <c r="L3992" s="455">
        <f t="shared" ca="1" si="177"/>
        <v>6508687082280.4814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6508687082280.4814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27119529509.502007</v>
      </c>
      <c r="L3993" s="455">
        <f t="shared" ca="1" si="177"/>
        <v>6535806611789.9834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6535806611789.9834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27232527549.124931</v>
      </c>
      <c r="L3994" s="455">
        <f t="shared" ca="1" si="177"/>
        <v>6563039139339.1084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6563039139339.1084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27345996413.912952</v>
      </c>
      <c r="L3995" s="455">
        <f t="shared" ca="1" si="177"/>
        <v>6590385135753.0215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6590385135753.0215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27459938065.637589</v>
      </c>
      <c r="L3996" s="455">
        <f t="shared" ca="1" si="177"/>
        <v>6617845073818.6592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6617845073818.6592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27574354474.244411</v>
      </c>
      <c r="L3997" s="455">
        <f t="shared" ca="1" si="177"/>
        <v>6645419428292.9033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6645419428292.9033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27689247617.887096</v>
      </c>
      <c r="L3998" s="455">
        <f t="shared" ca="1" si="177"/>
        <v>6673108675910.79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6673108675910.79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27804619482.961624</v>
      </c>
      <c r="L3999" s="455">
        <f t="shared" ca="1" si="177"/>
        <v>6700913295393.752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6700913295393.752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27920472064.140633</v>
      </c>
      <c r="L4000" s="455">
        <f t="shared" ca="1" si="177"/>
        <v>6728833767457.8926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6728833767457.8926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28036807364.407887</v>
      </c>
      <c r="L4001" s="455">
        <f t="shared" ca="1" si="177"/>
        <v>6756870574822.3008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6756870574822.3008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28153627395.092918</v>
      </c>
      <c r="L4002" s="455">
        <f t="shared" ca="1" si="177"/>
        <v>6785024202217.3936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6785024202217.3936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28270934175.905807</v>
      </c>
      <c r="L4003" s="455">
        <f t="shared" ca="1" si="177"/>
        <v>6813295136393.2998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6813295136393.2998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28388729734.97208</v>
      </c>
      <c r="L4004" s="455">
        <f t="shared" ca="1" si="177"/>
        <v>6841683866128.2715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6841683866128.2715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28507016108.867798</v>
      </c>
      <c r="L4005" s="455">
        <f t="shared" ca="1" si="177"/>
        <v>6870190882237.1396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6870190882237.1396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28625795342.654747</v>
      </c>
      <c r="L4006" s="455">
        <f t="shared" ca="1" si="177"/>
        <v>6898816677579.7939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6898816677579.7939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28745069489.915806</v>
      </c>
      <c r="L4007" s="455">
        <f t="shared" ca="1" si="177"/>
        <v>6927561747069.71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6927561747069.71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28864840612.790459</v>
      </c>
      <c r="L4008" s="455">
        <f t="shared" ca="1" si="177"/>
        <v>6956426587682.5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6956426587682.5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28985110782.010418</v>
      </c>
      <c r="L4009" s="455">
        <f t="shared" ca="1" si="177"/>
        <v>6985411698464.5107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6985411698464.5107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29105882076.935459</v>
      </c>
      <c r="L4010" s="455">
        <f t="shared" ca="1" si="177"/>
        <v>7014517580541.4463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7014517580541.4463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29227156585.589359</v>
      </c>
      <c r="L4011" s="455">
        <f t="shared" ca="1" si="177"/>
        <v>7043744737127.0361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7043744737127.0361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29348936404.695984</v>
      </c>
      <c r="L4012" s="455">
        <f t="shared" ca="1" si="177"/>
        <v>7073093673531.7324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7073093673531.7324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29471223639.715549</v>
      </c>
      <c r="L4013" s="455">
        <f t="shared" ca="1" si="177"/>
        <v>7102564897171.4482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7102564897171.4482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29594020404.881035</v>
      </c>
      <c r="L4014" s="455">
        <f t="shared" ca="1" si="177"/>
        <v>7132158917576.3291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7132158917576.3291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29717328823.234703</v>
      </c>
      <c r="L4015" s="455">
        <f t="shared" ca="1" si="177"/>
        <v>7161876246399.5635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7161876246399.5635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29841151026.664848</v>
      </c>
      <c r="L4016" s="455">
        <f t="shared" ca="1" si="177"/>
        <v>7191717397426.2285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7191717397426.2285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29965489155.942619</v>
      </c>
      <c r="L4017" s="455">
        <f t="shared" ca="1" si="177"/>
        <v>7221682886582.1709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7221682886582.1709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30090345360.759048</v>
      </c>
      <c r="L4018" s="455">
        <f t="shared" ca="1" si="177"/>
        <v>7251773231942.9297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7251773231942.9297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30215721799.762207</v>
      </c>
      <c r="L4019" s="455">
        <f t="shared" ca="1" si="177"/>
        <v>7281988953742.6914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7281988953742.6914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30341620640.594547</v>
      </c>
      <c r="L4020" s="455">
        <f t="shared" ca="1" si="177"/>
        <v>7312330574383.2861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7312330574383.2861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30468044059.930355</v>
      </c>
      <c r="L4021" s="455">
        <f t="shared" ca="1" si="177"/>
        <v>7342798618443.2168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7342798618443.2168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30594994243.513401</v>
      </c>
      <c r="L4022" s="455">
        <f t="shared" ca="1" si="177"/>
        <v>7373393612686.7305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7373393612686.7305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30722473386.19471</v>
      </c>
      <c r="L4023" s="455">
        <f t="shared" ca="1" si="177"/>
        <v>7404116086072.9248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7404116086072.9248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30850483691.970516</v>
      </c>
      <c r="L4024" s="455">
        <f t="shared" ca="1" si="177"/>
        <v>7434966569764.8955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7434966569764.8955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30979027374.020393</v>
      </c>
      <c r="L4025" s="455">
        <f t="shared" ca="1" si="177"/>
        <v>7465945597138.916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7465945597138.916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31108106654.745483</v>
      </c>
      <c r="L4026" s="455">
        <f t="shared" ca="1" si="177"/>
        <v>7497053703793.6611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7497053703793.6611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31237723765.806919</v>
      </c>
      <c r="L4027" s="455">
        <f t="shared" ca="1" si="177"/>
        <v>7528291427559.4678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7528291427559.4678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31367880948.164448</v>
      </c>
      <c r="L4028" s="455">
        <f t="shared" ca="1" si="177"/>
        <v>7559659308507.6318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7559659308507.6318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31498580452.115131</v>
      </c>
      <c r="L4029" s="455">
        <f t="shared" ca="1" si="177"/>
        <v>7591157888959.7471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7591157888959.7471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31629824537.332279</v>
      </c>
      <c r="L4030" s="455">
        <f t="shared" ca="1" si="177"/>
        <v>7622787713497.0791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7622787713497.0791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31761615472.904495</v>
      </c>
      <c r="L4031" s="455">
        <f t="shared" ca="1" si="177"/>
        <v>7654549328969.9834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7654549328969.9834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31893955537.374928</v>
      </c>
      <c r="L4032" s="455">
        <f t="shared" ca="1" si="177"/>
        <v>7686443284507.3584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7686443284507.3584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32026847018.780655</v>
      </c>
      <c r="L4033" s="455">
        <f t="shared" ca="1" si="177"/>
        <v>7718470131526.1387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7718470131526.1387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32160292214.692245</v>
      </c>
      <c r="L4034" s="455">
        <f t="shared" ca="1" si="177"/>
        <v>7750630423740.8311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7750630423740.8311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32294293432.25346</v>
      </c>
      <c r="L4035" s="455">
        <f t="shared" ca="1" si="177"/>
        <v>7782924717173.085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7782924717173.085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32428852988.221191</v>
      </c>
      <c r="L4036" s="455">
        <f t="shared" ca="1" si="177"/>
        <v>7815353570161.3066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7815353570161.3066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32563973209.005444</v>
      </c>
      <c r="L4037" s="455">
        <f t="shared" ca="1" si="177"/>
        <v>7847917543370.3125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7847917543370.3125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32699656430.709637</v>
      </c>
      <c r="L4038" s="455">
        <f t="shared" ca="1" si="177"/>
        <v>7880617199801.0225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7880617199801.0225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32835904999.170925</v>
      </c>
      <c r="L4039" s="455">
        <f t="shared" ca="1" si="177"/>
        <v>7913453104800.1934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7913453104800.1934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32972721270.000805</v>
      </c>
      <c r="L4040" s="455">
        <f t="shared" ca="1" si="177"/>
        <v>7946425826070.1943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7946425826070.1943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33110107608.625805</v>
      </c>
      <c r="L4041" s="455">
        <f t="shared" ca="1" si="177"/>
        <v>7979535933678.8203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7979535933678.8203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33248066390.328419</v>
      </c>
      <c r="L4042" s="455">
        <f t="shared" ca="1" si="177"/>
        <v>8012784000069.1484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8012784000069.1484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33386600000.288113</v>
      </c>
      <c r="L4043" s="455">
        <f t="shared" ca="1" si="177"/>
        <v>8046170600069.4365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8046170600069.4365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33525710833.62265</v>
      </c>
      <c r="L4044" s="455">
        <f t="shared" ca="1" si="177"/>
        <v>8079696310903.0596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8079696310903.0596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33665401295.429417</v>
      </c>
      <c r="L4045" s="455">
        <f t="shared" ca="1" si="177"/>
        <v>8113361712198.4893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8113361712198.4893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33805673800.827038</v>
      </c>
      <c r="L4046" s="455">
        <f t="shared" ca="1" si="177"/>
        <v>8147167385999.3164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8147167385999.3164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33946530774.99715</v>
      </c>
      <c r="L4047" s="455">
        <f t="shared" ca="1" si="177"/>
        <v>8181113916774.3135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8181113916774.3135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34087974653.226307</v>
      </c>
      <c r="L4048" s="455">
        <f t="shared" ca="1" si="177"/>
        <v>8215201891427.54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8215201891427.54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34230007880.948078</v>
      </c>
      <c r="L4049" s="455">
        <f t="shared" ca="1" si="177"/>
        <v>8249431899308.4883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8249431899308.4883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34372632913.78537</v>
      </c>
      <c r="L4050" s="455">
        <f t="shared" ca="1" si="177"/>
        <v>8283804532222.2734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8283804532222.2734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34515852217.592804</v>
      </c>
      <c r="L4051" s="455">
        <f t="shared" ca="1" si="177"/>
        <v>8318320384439.8662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8318320384439.8662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34659668268.499443</v>
      </c>
      <c r="L4052" s="455">
        <f t="shared" ca="1" si="177"/>
        <v>8352980052708.3652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8352980052708.3652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34804083552.951523</v>
      </c>
      <c r="L4053" s="455">
        <f t="shared" ca="1" si="177"/>
        <v>8387784136261.3164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8387784136261.3164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34949100567.755486</v>
      </c>
      <c r="L4054" s="455">
        <f t="shared" ca="1" si="177"/>
        <v>8422733236829.0723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8422733236829.0723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35094721820.121132</v>
      </c>
      <c r="L4055" s="455">
        <f t="shared" ca="1" si="177"/>
        <v>8457827958649.1934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8457827958649.1934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35240949827.704971</v>
      </c>
      <c r="L4056" s="455">
        <f t="shared" ca="1" si="177"/>
        <v>8493068908476.8984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8493068908476.8984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35387787118.65374</v>
      </c>
      <c r="L4057" s="455">
        <f t="shared" ca="1" si="177"/>
        <v>8528456695595.5518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8528456695595.5518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35535236231.648125</v>
      </c>
      <c r="L4058" s="455">
        <f t="shared" ca="1" si="177"/>
        <v>8563991931827.2002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8563991931827.2002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35683299715.946671</v>
      </c>
      <c r="L4059" s="455">
        <f t="shared" ca="1" si="177"/>
        <v>8599675231543.1465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8599675231543.1465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35831980131.429779</v>
      </c>
      <c r="L4060" s="455">
        <f t="shared" ca="1" si="177"/>
        <v>8635507211674.5762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8635507211674.5762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35981280048.644066</v>
      </c>
      <c r="L4061" s="455">
        <f t="shared" ca="1" si="177"/>
        <v>8671488491723.2207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8671488491723.2207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36131202048.846756</v>
      </c>
      <c r="L4062" s="455">
        <f t="shared" ca="1" si="177"/>
        <v>8707619693772.0674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8707619693772.0674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36281748724.050278</v>
      </c>
      <c r="L4063" s="455">
        <f t="shared" ca="1" si="177"/>
        <v>8743901442496.1172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8743901442496.1172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36432922677.067154</v>
      </c>
      <c r="L4064" s="455">
        <f t="shared" ca="1" si="177"/>
        <v>8780334365173.1846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8780334365173.1846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36584726521.554932</v>
      </c>
      <c r="L4065" s="455">
        <f t="shared" ca="1" si="177"/>
        <v>8816919091694.7402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8816919091694.7402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36737162882.061417</v>
      </c>
      <c r="L4066" s="455">
        <f t="shared" ca="1" si="177"/>
        <v>8853656254576.8008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8853656254576.8008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36890234394.07</v>
      </c>
      <c r="L4067" s="455">
        <f t="shared" ca="1" si="177"/>
        <v>8890546488970.8711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8890546488970.8711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37043943704.045296</v>
      </c>
      <c r="L4068" s="455">
        <f t="shared" ca="1" si="177"/>
        <v>8927590432674.916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8927590432674.916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37198293469.478813</v>
      </c>
      <c r="L4069" s="455">
        <f t="shared" ca="1" si="177"/>
        <v>8964788726144.3945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8964788726144.3945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37353286358.934975</v>
      </c>
      <c r="L4070" s="455">
        <f t="shared" ca="1" si="177"/>
        <v>9002142012503.3301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9002142012503.3301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37508925052.097206</v>
      </c>
      <c r="L4071" s="455">
        <f t="shared" ca="1" si="177"/>
        <v>9039650937555.4277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9039650937555.4277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37665212239.814285</v>
      </c>
      <c r="L4072" s="455">
        <f t="shared" ca="1" si="177"/>
        <v>9077316149795.2422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9077316149795.2422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37822150624.146843</v>
      </c>
      <c r="L4073" s="455">
        <f t="shared" ca="1" si="177"/>
        <v>9115138300419.3887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9115138300419.3887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37979742918.414116</v>
      </c>
      <c r="L4074" s="455">
        <f t="shared" ca="1" si="177"/>
        <v>9153118043337.8027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9153118043337.8027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38137991847.240845</v>
      </c>
      <c r="L4075" s="455">
        <f t="shared" ca="1" si="177"/>
        <v>9191256035185.043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9191256035185.043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38296900146.604347</v>
      </c>
      <c r="L4076" s="455">
        <f t="shared" ca="1" si="177"/>
        <v>9229552935331.6465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9229552935331.6465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38456470563.881859</v>
      </c>
      <c r="L4077" s="455">
        <f t="shared" ca="1" si="177"/>
        <v>9268009405895.5293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9268009405895.5293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38616705857.898041</v>
      </c>
      <c r="L4078" s="455">
        <f t="shared" ca="1" si="177"/>
        <v>9306626111753.4277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9306626111753.4277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38777608798.972618</v>
      </c>
      <c r="L4079" s="455">
        <f t="shared" ca="1" si="177"/>
        <v>9345403720552.4004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9345403720552.4004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38939182168.968338</v>
      </c>
      <c r="L4080" s="455">
        <f t="shared" ca="1" si="177"/>
        <v>9384342902721.3691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9384342902721.3691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39101428761.339035</v>
      </c>
      <c r="L4081" s="455">
        <f t="shared" ca="1" si="177"/>
        <v>9423444331482.709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9423444331482.709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39264351381.177956</v>
      </c>
      <c r="L4082" s="455">
        <f t="shared" ca="1" si="177"/>
        <v>9462708682863.8867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9462708682863.8867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39427952845.266197</v>
      </c>
      <c r="L4083" s="455">
        <f t="shared" ca="1" si="177"/>
        <v>9502136635709.1523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9502136635709.1523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39592235982.121468</v>
      </c>
      <c r="L4084" s="455">
        <f t="shared" ca="1" si="177"/>
        <v>9541728871691.2734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9541728871691.2734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39757203632.046974</v>
      </c>
      <c r="L4085" s="455">
        <f t="shared" ca="1" si="177"/>
        <v>9581486075323.3203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9581486075323.3203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39922858647.180504</v>
      </c>
      <c r="L4086" s="455">
        <f t="shared" ca="1" si="177"/>
        <v>9621408933970.5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9621408933970.5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40089203891.543747</v>
      </c>
      <c r="L4087" s="455">
        <f t="shared" ca="1" si="177"/>
        <v>9661498137862.043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9661498137862.043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40256242241.091843</v>
      </c>
      <c r="L4088" s="455">
        <f t="shared" ref="L4088:L4342" ca="1" si="182">I4088-J4088+K4088</f>
        <v>9701754380103.1348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9701754380103.1348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40423976583.763062</v>
      </c>
      <c r="L4089" s="455">
        <f t="shared" ca="1" si="182"/>
        <v>9742178356686.8984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9742178356686.8984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40592409819.52874</v>
      </c>
      <c r="L4090" s="455">
        <f t="shared" ca="1" si="182"/>
        <v>9782770766506.4277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9782770766506.4277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40761544860.443451</v>
      </c>
      <c r="L4091" s="455">
        <f t="shared" ca="1" si="182"/>
        <v>9823532311366.8711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9823532311366.8711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40931384630.695297</v>
      </c>
      <c r="L4092" s="455">
        <f t="shared" ca="1" si="182"/>
        <v>9864463695997.5664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9864463695997.5664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41101932066.656525</v>
      </c>
      <c r="L4093" s="455">
        <f t="shared" ca="1" si="182"/>
        <v>9905565628064.2227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9905565628064.2227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41273190116.934258</v>
      </c>
      <c r="L4094" s="455">
        <f t="shared" ca="1" si="182"/>
        <v>9946838818181.1563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9946838818181.1563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41445161742.421486</v>
      </c>
      <c r="L4095" s="455">
        <f t="shared" ca="1" si="182"/>
        <v>9988283979923.5781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9988283979923.5781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41617849916.348244</v>
      </c>
      <c r="L4096" s="455">
        <f t="shared" ca="1" si="182"/>
        <v>10029901829839.926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10029901829839.926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41791257624.333023</v>
      </c>
      <c r="L4097" s="455">
        <f t="shared" ca="1" si="182"/>
        <v>10071693087464.26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10071693087464.26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41965387864.434418</v>
      </c>
      <c r="L4098" s="455">
        <f t="shared" ca="1" si="182"/>
        <v>10113658475328.693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10113658475328.693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42140243647.202888</v>
      </c>
      <c r="L4099" s="455">
        <f t="shared" ca="1" si="182"/>
        <v>10155798718975.896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10155798718975.896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42315827995.732903</v>
      </c>
      <c r="L4100" s="455">
        <f t="shared" ca="1" si="182"/>
        <v>10198114546971.629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10198114546971.629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42492143945.715118</v>
      </c>
      <c r="L4101" s="455">
        <f t="shared" ca="1" si="182"/>
        <v>10240606690917.344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10240606690917.344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42669194545.48893</v>
      </c>
      <c r="L4102" s="455">
        <f t="shared" ca="1" si="182"/>
        <v>10283275885462.832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10283275885462.832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42846982856.095131</v>
      </c>
      <c r="L4103" s="455">
        <f t="shared" ca="1" si="182"/>
        <v>10326122868318.928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10326122868318.928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43025511951.328865</v>
      </c>
      <c r="L4104" s="455">
        <f t="shared" ca="1" si="182"/>
        <v>10369148380270.256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10369148380270.256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43204784917.792732</v>
      </c>
      <c r="L4105" s="455">
        <f t="shared" ca="1" si="182"/>
        <v>10412353165188.049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10412353165188.049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43384804854.950203</v>
      </c>
      <c r="L4106" s="455">
        <f t="shared" ca="1" si="182"/>
        <v>10455737970043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10455737970043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43565574875.179169</v>
      </c>
      <c r="L4107" s="455">
        <f t="shared" ca="1" si="182"/>
        <v>10499303544918.18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10499303544918.18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43747098103.825745</v>
      </c>
      <c r="L4108" s="455">
        <f t="shared" ca="1" si="182"/>
        <v>10543050643022.006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10543050643022.006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43929377679.258354</v>
      </c>
      <c r="L4109" s="455">
        <f t="shared" ca="1" si="182"/>
        <v>10586980020701.264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10586980020701.264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44112416752.921928</v>
      </c>
      <c r="L4110" s="455">
        <f t="shared" ca="1" si="182"/>
        <v>10631092437454.186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10631092437454.186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44296218489.392441</v>
      </c>
      <c r="L4111" s="455">
        <f t="shared" ca="1" si="182"/>
        <v>10675388655943.578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10675388655943.578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44480786066.431572</v>
      </c>
      <c r="L4112" s="455">
        <f t="shared" ca="1" si="182"/>
        <v>10719869442010.01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10719869442010.01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44666122675.04171</v>
      </c>
      <c r="L4113" s="455">
        <f t="shared" ca="1" si="182"/>
        <v>10764535564685.051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10764535564685.051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44852231519.521042</v>
      </c>
      <c r="L4114" s="455">
        <f t="shared" ca="1" si="182"/>
        <v>10809387796204.572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10809387796204.572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45039115817.519051</v>
      </c>
      <c r="L4115" s="455">
        <f t="shared" ca="1" si="182"/>
        <v>10854426912022.092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10854426912022.092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45226778800.092049</v>
      </c>
      <c r="L4116" s="455">
        <f t="shared" ca="1" si="182"/>
        <v>10899653690822.184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10899653690822.184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45415223711.759094</v>
      </c>
      <c r="L4117" s="455">
        <f t="shared" ca="1" si="182"/>
        <v>10945068914533.943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10945068914533.943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45604453810.558098</v>
      </c>
      <c r="L4118" s="455">
        <f t="shared" ca="1" si="182"/>
        <v>10990673368344.502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10990673368344.502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45794472368.102089</v>
      </c>
      <c r="L4119" s="455">
        <f t="shared" ca="1" si="182"/>
        <v>11036467840712.604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11036467840712.604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45985282669.635849</v>
      </c>
      <c r="L4120" s="455">
        <f t="shared" ca="1" si="182"/>
        <v>11082453123382.24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11082453123382.24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46176888014.092667</v>
      </c>
      <c r="L4121" s="455">
        <f t="shared" ca="1" si="182"/>
        <v>11128630011396.332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11128630011396.332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46369291714.151382</v>
      </c>
      <c r="L4122" s="455">
        <f t="shared" ca="1" si="182"/>
        <v>11174999303110.484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11174999303110.484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46562497096.293686</v>
      </c>
      <c r="L4123" s="455">
        <f t="shared" ca="1" si="182"/>
        <v>11221561800206.777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11221561800206.777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46756507500.861572</v>
      </c>
      <c r="L4124" s="455">
        <f t="shared" ca="1" si="182"/>
        <v>11268318307707.639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11268318307707.639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46951326282.115158</v>
      </c>
      <c r="L4125" s="455">
        <f t="shared" ca="1" si="182"/>
        <v>11315269633989.754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11315269633989.754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47146956808.290642</v>
      </c>
      <c r="L4126" s="455">
        <f t="shared" ca="1" si="182"/>
        <v>11362416590798.045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11362416590798.045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47343402461.658524</v>
      </c>
      <c r="L4127" s="455">
        <f t="shared" ca="1" si="182"/>
        <v>11409759993259.703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11409759993259.703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47540666638.582092</v>
      </c>
      <c r="L4128" s="455">
        <f t="shared" ca="1" si="182"/>
        <v>11457300659898.285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11457300659898.285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47738752749.576187</v>
      </c>
      <c r="L4129" s="455">
        <f t="shared" ca="1" si="182"/>
        <v>11505039412647.861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11505039412647.861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47937664219.366089</v>
      </c>
      <c r="L4130" s="455">
        <f t="shared" ca="1" si="182"/>
        <v>11552977076867.227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11552977076867.227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48137404486.946777</v>
      </c>
      <c r="L4131" s="455">
        <f t="shared" ca="1" si="182"/>
        <v>11601114481354.174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11601114481354.174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48337977005.642387</v>
      </c>
      <c r="L4132" s="455">
        <f t="shared" ca="1" si="182"/>
        <v>11649452458359.816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11649452458359.816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48539385243.165901</v>
      </c>
      <c r="L4133" s="455">
        <f t="shared" ca="1" si="182"/>
        <v>11697991843602.982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11697991843602.982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48741632681.679092</v>
      </c>
      <c r="L4134" s="455">
        <f t="shared" ca="1" si="182"/>
        <v>11746733476284.662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11746733476284.662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48944722817.85276</v>
      </c>
      <c r="L4135" s="455">
        <f t="shared" ca="1" si="182"/>
        <v>11795678199102.516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11795678199102.516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49148659162.927147</v>
      </c>
      <c r="L4136" s="455">
        <f t="shared" ca="1" si="182"/>
        <v>11844826858265.443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11844826858265.443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49353445242.772682</v>
      </c>
      <c r="L4137" s="455">
        <f t="shared" ca="1" si="182"/>
        <v>11894180303508.217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11894180303508.217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49559084597.950905</v>
      </c>
      <c r="L4138" s="455">
        <f t="shared" ca="1" si="182"/>
        <v>11943739388106.168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11943739388106.168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49765580783.775696</v>
      </c>
      <c r="L4139" s="455">
        <f t="shared" ca="1" si="182"/>
        <v>11993504968889.943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11993504968889.943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49972937370.374763</v>
      </c>
      <c r="L4140" s="455">
        <f t="shared" ca="1" si="182"/>
        <v>12043477906260.318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12043477906260.318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50181157942.751328</v>
      </c>
      <c r="L4141" s="455">
        <f t="shared" ca="1" si="182"/>
        <v>12093659064203.07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12093659064203.07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50390246100.846123</v>
      </c>
      <c r="L4142" s="455">
        <f t="shared" ca="1" si="182"/>
        <v>12144049310303.916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12144049310303.916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50600205459.599648</v>
      </c>
      <c r="L4143" s="455">
        <f t="shared" ca="1" si="182"/>
        <v>12194649515763.516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12194649515763.516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50811039649.014648</v>
      </c>
      <c r="L4144" s="455">
        <f t="shared" ca="1" si="182"/>
        <v>12245460555412.531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12245460555412.531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51022752314.21888</v>
      </c>
      <c r="L4145" s="455">
        <f t="shared" ca="1" si="182"/>
        <v>12296483307726.75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12296483307726.75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51235347115.528122</v>
      </c>
      <c r="L4146" s="455">
        <f t="shared" ca="1" si="182"/>
        <v>12347718654842.277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12347718654842.277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51448827728.509491</v>
      </c>
      <c r="L4147" s="455">
        <f t="shared" ca="1" si="182"/>
        <v>12399167482570.787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12399167482570.787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51663197844.044945</v>
      </c>
      <c r="L4148" s="455">
        <f t="shared" ca="1" si="182"/>
        <v>12450830680414.832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12450830680414.832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51878461168.395134</v>
      </c>
      <c r="L4149" s="455">
        <f t="shared" ca="1" si="182"/>
        <v>12502709141583.227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12502709141583.227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52094621423.263443</v>
      </c>
      <c r="L4150" s="455">
        <f t="shared" ca="1" si="182"/>
        <v>12554803763006.49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12554803763006.49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52311682345.860374</v>
      </c>
      <c r="L4151" s="455">
        <f t="shared" ca="1" si="182"/>
        <v>12607115445352.352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12607115445352.352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52529647688.968132</v>
      </c>
      <c r="L4152" s="455">
        <f t="shared" ca="1" si="182"/>
        <v>12659645093041.32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12659645093041.32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52748521221.005501</v>
      </c>
      <c r="L4153" s="455">
        <f t="shared" ca="1" si="182"/>
        <v>12712393614262.326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12712393614262.326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52968306726.093025</v>
      </c>
      <c r="L4154" s="455">
        <f t="shared" ca="1" si="182"/>
        <v>12765361920988.42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12765361920988.42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53189008004.118416</v>
      </c>
      <c r="L4155" s="455">
        <f t="shared" ca="1" si="182"/>
        <v>12818550928992.539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12818550928992.539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53410628870.802246</v>
      </c>
      <c r="L4156" s="455">
        <f t="shared" ca="1" si="182"/>
        <v>12871961557863.342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12871961557863.342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53633173157.763924</v>
      </c>
      <c r="L4157" s="455">
        <f t="shared" ca="1" si="182"/>
        <v>12925594731021.105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12925594731021.105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53856644712.587936</v>
      </c>
      <c r="L4158" s="455">
        <f t="shared" ca="1" si="182"/>
        <v>12979451375733.693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12979451375733.693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54081047398.890388</v>
      </c>
      <c r="L4159" s="455">
        <f t="shared" ca="1" si="182"/>
        <v>13033532423132.584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13033532423132.584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54306385096.385765</v>
      </c>
      <c r="L4160" s="455">
        <f t="shared" ca="1" si="182"/>
        <v>13087838808228.971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13087838808228.971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54532661700.954041</v>
      </c>
      <c r="L4161" s="455">
        <f t="shared" ca="1" si="182"/>
        <v>13142371469929.924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13142371469929.924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54759881124.708015</v>
      </c>
      <c r="L4162" s="455">
        <f t="shared" ca="1" si="182"/>
        <v>13197131351054.633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13197131351054.633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54988047296.060966</v>
      </c>
      <c r="L4163" s="455">
        <f t="shared" ca="1" si="182"/>
        <v>13252119398350.693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13252119398350.693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55217164159.794556</v>
      </c>
      <c r="L4164" s="455">
        <f t="shared" ca="1" si="182"/>
        <v>13307336562510.488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13307336562510.488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55447235677.127037</v>
      </c>
      <c r="L4165" s="455">
        <f t="shared" ca="1" si="182"/>
        <v>13362783798187.615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13362783798187.615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55678265825.781731</v>
      </c>
      <c r="L4166" s="455">
        <f t="shared" ca="1" si="182"/>
        <v>13418462064013.396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13418462064013.396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55910258600.055817</v>
      </c>
      <c r="L4167" s="455">
        <f t="shared" ca="1" si="182"/>
        <v>13474372322613.453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13474372322613.453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56143218010.889389</v>
      </c>
      <c r="L4168" s="455">
        <f t="shared" ca="1" si="182"/>
        <v>13530515540624.342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13530515540624.342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56377148085.934753</v>
      </c>
      <c r="L4169" s="455">
        <f t="shared" ca="1" si="182"/>
        <v>13586892688710.277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13586892688710.277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56612052869.626152</v>
      </c>
      <c r="L4170" s="455">
        <f t="shared" ca="1" si="182"/>
        <v>13643504741579.904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13643504741579.904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56847936423.249603</v>
      </c>
      <c r="L4171" s="455">
        <f t="shared" ca="1" si="182"/>
        <v>13700352678003.154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13700352678003.154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57084802825.01313</v>
      </c>
      <c r="L4172" s="455">
        <f t="shared" ca="1" si="182"/>
        <v>13757437480828.168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13757437480828.168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57322656170.117355</v>
      </c>
      <c r="L4173" s="455">
        <f t="shared" ca="1" si="182"/>
        <v>13814760136998.285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13814760136998.285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57561500570.826187</v>
      </c>
      <c r="L4174" s="455">
        <f t="shared" ca="1" si="182"/>
        <v>13872321637569.111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13872321637569.111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57801340156.537964</v>
      </c>
      <c r="L4175" s="455">
        <f t="shared" ca="1" si="182"/>
        <v>13930122977725.648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13930122977725.648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58042179073.856865</v>
      </c>
      <c r="L4176" s="455">
        <f t="shared" ca="1" si="182"/>
        <v>13988165156799.506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13988165156799.506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58284021486.664604</v>
      </c>
      <c r="L4177" s="455">
        <f t="shared" ca="1" si="182"/>
        <v>14046449178286.17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14046449178286.17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58526871576.192368</v>
      </c>
      <c r="L4178" s="455">
        <f t="shared" ca="1" si="182"/>
        <v>14104976049862.361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14104976049862.361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58770733541.093163</v>
      </c>
      <c r="L4179" s="455">
        <f t="shared" ca="1" si="182"/>
        <v>14163746783403.455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14163746783403.455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59015611597.514397</v>
      </c>
      <c r="L4180" s="455">
        <f t="shared" ca="1" si="182"/>
        <v>14222762395000.969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14222762395000.969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59261509979.1707</v>
      </c>
      <c r="L4181" s="455">
        <f t="shared" ca="1" si="182"/>
        <v>14282023904980.139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14282023904980.139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59508432937.417236</v>
      </c>
      <c r="L4182" s="455">
        <f t="shared" ca="1" si="182"/>
        <v>14341532337917.557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14341532337917.557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59756384741.323151</v>
      </c>
      <c r="L4183" s="455">
        <f t="shared" ca="1" si="182"/>
        <v>14401288722658.879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14401288722658.879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60005369677.745331</v>
      </c>
      <c r="L4184" s="455">
        <f t="shared" ca="1" si="182"/>
        <v>14461294092336.625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14461294092336.625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60255392051.402611</v>
      </c>
      <c r="L4185" s="455">
        <f t="shared" ca="1" si="182"/>
        <v>14521549484388.027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14521549484388.027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60506456184.950119</v>
      </c>
      <c r="L4186" s="455">
        <f t="shared" ca="1" si="182"/>
        <v>14582055940572.977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14582055940572.977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60758566419.054062</v>
      </c>
      <c r="L4187" s="455">
        <f t="shared" ca="1" si="182"/>
        <v>14642814506992.031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14642814506992.031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61011727112.466797</v>
      </c>
      <c r="L4188" s="455">
        <f t="shared" ca="1" si="182"/>
        <v>14703826234104.498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14703826234104.498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61265942642.102066</v>
      </c>
      <c r="L4189" s="455">
        <f t="shared" ca="1" si="182"/>
        <v>14765092176746.6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14765092176746.6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61521217403.110825</v>
      </c>
      <c r="L4190" s="455">
        <f t="shared" ca="1" si="182"/>
        <v>14826613394149.711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14826613394149.711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61777555808.957123</v>
      </c>
      <c r="L4191" s="455">
        <f t="shared" ca="1" si="182"/>
        <v>14888390949958.668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14888390949958.668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62034962291.494438</v>
      </c>
      <c r="L4192" s="455">
        <f t="shared" ca="1" si="182"/>
        <v>14950425912250.162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14950425912250.162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62293441301.042343</v>
      </c>
      <c r="L4193" s="455">
        <f t="shared" ca="1" si="182"/>
        <v>15012719353551.205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15012719353551.205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62552997306.463356</v>
      </c>
      <c r="L4194" s="455">
        <f t="shared" ca="1" si="182"/>
        <v>15075272350857.668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15075272350857.668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62813634795.240288</v>
      </c>
      <c r="L4195" s="455">
        <f t="shared" ca="1" si="182"/>
        <v>15138085985652.908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15138085985652.908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63075358273.553772</v>
      </c>
      <c r="L4196" s="455">
        <f t="shared" ca="1" si="182"/>
        <v>15201161343926.463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15201161343926.463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63338172266.36026</v>
      </c>
      <c r="L4197" s="455">
        <f t="shared" ca="1" si="182"/>
        <v>15264499516192.822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15264499516192.822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63602081317.4701</v>
      </c>
      <c r="L4198" s="455">
        <f t="shared" ca="1" si="182"/>
        <v>15328101597510.293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15328101597510.293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63867089989.626213</v>
      </c>
      <c r="L4199" s="455">
        <f t="shared" ca="1" si="182"/>
        <v>15391968687499.92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15391968687499.92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64133202864.583</v>
      </c>
      <c r="L4200" s="455">
        <f t="shared" ca="1" si="182"/>
        <v>15456101890364.502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15456101890364.502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64400424543.185417</v>
      </c>
      <c r="L4201" s="455">
        <f t="shared" ca="1" si="182"/>
        <v>15520502314907.688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15520502314907.688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64668759645.448708</v>
      </c>
      <c r="L4202" s="455">
        <f t="shared" ca="1" si="182"/>
        <v>15585171074553.137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15585171074553.137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64938212810.638069</v>
      </c>
      <c r="L4203" s="455">
        <f t="shared" ca="1" si="182"/>
        <v>15650109287363.775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15650109287363.775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65208788697.349052</v>
      </c>
      <c r="L4204" s="455">
        <f t="shared" ca="1" si="182"/>
        <v>15715318076061.125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15715318076061.125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65480491983.58802</v>
      </c>
      <c r="L4205" s="455">
        <f t="shared" ca="1" si="182"/>
        <v>15780798568044.713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15780798568044.713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65753327366.852966</v>
      </c>
      <c r="L4206" s="455">
        <f t="shared" ca="1" si="182"/>
        <v>15846551895411.566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15846551895411.566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66027299564.214867</v>
      </c>
      <c r="L4207" s="455">
        <f t="shared" ca="1" si="182"/>
        <v>15912579194975.781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15912579194975.781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66302413312.399086</v>
      </c>
      <c r="L4208" s="455">
        <f t="shared" ca="1" si="182"/>
        <v>15978881608288.18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15978881608288.18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66578673367.867409</v>
      </c>
      <c r="L4209" s="455">
        <f t="shared" ca="1" si="182"/>
        <v>16045460281656.047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16045460281656.047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66856084506.900192</v>
      </c>
      <c r="L4210" s="455">
        <f t="shared" ca="1" si="182"/>
        <v>16112316366162.947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16112316366162.947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67134651525.678947</v>
      </c>
      <c r="L4211" s="455">
        <f t="shared" ca="1" si="182"/>
        <v>16179451017688.627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16179451017688.627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67414379240.36927</v>
      </c>
      <c r="L4212" s="455">
        <f t="shared" ca="1" si="182"/>
        <v>16246865396928.996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16246865396928.996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67695272487.204147</v>
      </c>
      <c r="L4213" s="455">
        <f t="shared" ca="1" si="182"/>
        <v>16314560669416.201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16314560669416.201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67977336122.567505</v>
      </c>
      <c r="L4214" s="455">
        <f t="shared" ca="1" si="182"/>
        <v>16382538005538.77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16382538005538.77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68260575023.078194</v>
      </c>
      <c r="L4215" s="455">
        <f t="shared" ca="1" si="182"/>
        <v>16450798580561.848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16450798580561.848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68544994085.674362</v>
      </c>
      <c r="L4216" s="455">
        <f t="shared" ca="1" si="182"/>
        <v>16519343574647.521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16519343574647.521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68830598227.698013</v>
      </c>
      <c r="L4217" s="455">
        <f t="shared" ca="1" si="182"/>
        <v>16588174172875.219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16588174172875.219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69117392386.980087</v>
      </c>
      <c r="L4218" s="455">
        <f t="shared" ca="1" si="182"/>
        <v>16657291565262.199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16657291565262.199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69405381521.925827</v>
      </c>
      <c r="L4219" s="455">
        <f t="shared" ca="1" si="182"/>
        <v>16726696946784.125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16726696946784.125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69694570611.600525</v>
      </c>
      <c r="L4220" s="455">
        <f t="shared" ca="1" si="182"/>
        <v>16796391517395.725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16796391517395.725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69984964655.815521</v>
      </c>
      <c r="L4221" s="455">
        <f t="shared" ca="1" si="182"/>
        <v>16866376482051.541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16866376482051.541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70276568675.214752</v>
      </c>
      <c r="L4222" s="455">
        <f t="shared" ca="1" si="182"/>
        <v>16936653050726.756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16936653050726.756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70569387711.361481</v>
      </c>
      <c r="L4223" s="455">
        <f t="shared" ca="1" si="182"/>
        <v>17007222438438.117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17007222438438.117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70863426826.825485</v>
      </c>
      <c r="L4224" s="455">
        <f t="shared" ca="1" si="182"/>
        <v>17078085865264.943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17078085865264.943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71158691105.270599</v>
      </c>
      <c r="L4225" s="455">
        <f t="shared" ca="1" si="182"/>
        <v>17149244556370.215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17149244556370.215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71455185651.542557</v>
      </c>
      <c r="L4226" s="455">
        <f t="shared" ca="1" si="182"/>
        <v>17220699742021.758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17220699742021.758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71752915591.757324</v>
      </c>
      <c r="L4227" s="455">
        <f t="shared" ca="1" si="182"/>
        <v>17292452657613.516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17292452657613.516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72051886073.389648</v>
      </c>
      <c r="L4228" s="455">
        <f t="shared" ca="1" si="182"/>
        <v>17364504543686.906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17364504543686.906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72352102265.362106</v>
      </c>
      <c r="L4229" s="455">
        <f t="shared" ca="1" si="182"/>
        <v>17436856645952.268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17436856645952.268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72653569358.134445</v>
      </c>
      <c r="L4230" s="455">
        <f t="shared" ca="1" si="182"/>
        <v>17509510215310.402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17509510215310.402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72956292563.793335</v>
      </c>
      <c r="L4231" s="455">
        <f t="shared" ca="1" si="182"/>
        <v>17582466507874.195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17582466507874.195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73260277116.142487</v>
      </c>
      <c r="L4232" s="455">
        <f t="shared" ca="1" si="182"/>
        <v>17655726784990.336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17655726784990.336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73565528270.79306</v>
      </c>
      <c r="L4233" s="455">
        <f t="shared" ca="1" si="182"/>
        <v>17729292313261.129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17729292313261.129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73872051305.2547</v>
      </c>
      <c r="L4234" s="455">
        <f t="shared" ca="1" si="182"/>
        <v>17803164364566.383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17803164364566.383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74179851519.026596</v>
      </c>
      <c r="L4235" s="455">
        <f t="shared" ca="1" si="182"/>
        <v>17877344216085.41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17877344216085.41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74488934233.689209</v>
      </c>
      <c r="L4236" s="455">
        <f t="shared" ca="1" si="182"/>
        <v>17951833150319.098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17951833150319.098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74799304792.996246</v>
      </c>
      <c r="L4237" s="455">
        <f t="shared" ca="1" si="182"/>
        <v>18026632455112.094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18026632455112.094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75110968562.967056</v>
      </c>
      <c r="L4238" s="455">
        <f t="shared" ca="1" si="182"/>
        <v>18101743423675.063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18101743423675.063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75423930931.979431</v>
      </c>
      <c r="L4239" s="455">
        <f t="shared" ca="1" si="182"/>
        <v>18177167354607.043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18177167354607.043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75738197310.862671</v>
      </c>
      <c r="L4240" s="455">
        <f t="shared" ca="1" si="182"/>
        <v>18252905551917.906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18252905551917.906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76053773132.991272</v>
      </c>
      <c r="L4241" s="455">
        <f t="shared" ca="1" si="182"/>
        <v>18328959325050.898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18328959325050.898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76370663854.378738</v>
      </c>
      <c r="L4242" s="455">
        <f t="shared" ca="1" si="182"/>
        <v>18405329988905.277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18405329988905.277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76688874953.771988</v>
      </c>
      <c r="L4243" s="455">
        <f t="shared" ca="1" si="182"/>
        <v>18482018863859.051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18482018863859.051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77008411932.746048</v>
      </c>
      <c r="L4244" s="455">
        <f t="shared" ca="1" si="182"/>
        <v>18559027275791.797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18559027275791.797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77329280315.799149</v>
      </c>
      <c r="L4245" s="455">
        <f t="shared" ca="1" si="182"/>
        <v>18636356556107.598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18636356556107.598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77651485650.448318</v>
      </c>
      <c r="L4246" s="455">
        <f t="shared" ca="1" si="182"/>
        <v>18714008041758.047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18714008041758.047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77975033507.325195</v>
      </c>
      <c r="L4247" s="455">
        <f t="shared" ca="1" si="182"/>
        <v>18791983075265.371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18791983075265.371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78299929480.272385</v>
      </c>
      <c r="L4248" s="455">
        <f t="shared" ca="1" si="182"/>
        <v>18870283004745.645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18870283004745.645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78626179186.440186</v>
      </c>
      <c r="L4249" s="455">
        <f t="shared" ca="1" si="182"/>
        <v>18948909183932.086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18948909183932.086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78953788266.383698</v>
      </c>
      <c r="L4250" s="455">
        <f t="shared" ca="1" si="182"/>
        <v>19027862972198.469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19027862972198.469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79282762384.160278</v>
      </c>
      <c r="L4251" s="455">
        <f t="shared" ca="1" si="182"/>
        <v>19107145734582.629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19107145734582.629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79613107227.427612</v>
      </c>
      <c r="L4252" s="455">
        <f t="shared" ca="1" si="182"/>
        <v>19186758841810.055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19186758841810.055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79944828507.541901</v>
      </c>
      <c r="L4253" s="455">
        <f t="shared" ca="1" si="182"/>
        <v>19266703670317.598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19266703670317.598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80277931959.656662</v>
      </c>
      <c r="L4254" s="455">
        <f t="shared" ca="1" si="182"/>
        <v>19346981602277.254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19346981602277.254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80612423342.821884</v>
      </c>
      <c r="L4255" s="455">
        <f t="shared" ca="1" si="182"/>
        <v>19427594025620.074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19427594025620.074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80948308440.083649</v>
      </c>
      <c r="L4256" s="455">
        <f t="shared" ca="1" si="182"/>
        <v>19508542334060.156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19508542334060.156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81285593058.583984</v>
      </c>
      <c r="L4257" s="455">
        <f t="shared" ca="1" si="182"/>
        <v>19589827927118.742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19589827927118.742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81624283029.661423</v>
      </c>
      <c r="L4258" s="455">
        <f t="shared" ca="1" si="182"/>
        <v>19671452210148.402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19671452210148.402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81964384208.951675</v>
      </c>
      <c r="L4259" s="455">
        <f t="shared" ca="1" si="182"/>
        <v>19753416594357.355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19753416594357.355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82305902476.488983</v>
      </c>
      <c r="L4260" s="455">
        <f t="shared" ca="1" si="182"/>
        <v>19835722496833.844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19835722496833.844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82648843736.807678</v>
      </c>
      <c r="L4261" s="455">
        <f t="shared" ca="1" si="182"/>
        <v>19918371340570.652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19918371340570.652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82993213919.044388</v>
      </c>
      <c r="L4262" s="455">
        <f t="shared" ca="1" si="182"/>
        <v>20001364554489.695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20001364554489.695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83339018977.04039</v>
      </c>
      <c r="L4263" s="455">
        <f t="shared" ca="1" si="182"/>
        <v>20084703573466.734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20084703573466.734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83686264889.444733</v>
      </c>
      <c r="L4264" s="455">
        <f t="shared" ca="1" si="182"/>
        <v>20168389838356.18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20168389838356.18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84034957659.817413</v>
      </c>
      <c r="L4265" s="455">
        <f t="shared" ca="1" si="182"/>
        <v>20252424796015.996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20252424796015.996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84385103316.733322</v>
      </c>
      <c r="L4266" s="455">
        <f t="shared" ca="1" si="182"/>
        <v>20336809899332.73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20336809899332.73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84736707913.886383</v>
      </c>
      <c r="L4267" s="455">
        <f t="shared" ca="1" si="182"/>
        <v>20421546607246.617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20421546607246.617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85089777530.194244</v>
      </c>
      <c r="L4268" s="455">
        <f t="shared" ca="1" si="182"/>
        <v>20506636384776.813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20506636384776.813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85444318269.903381</v>
      </c>
      <c r="L4269" s="455">
        <f t="shared" ca="1" si="182"/>
        <v>20592080703046.715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20592080703046.715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85800336262.694641</v>
      </c>
      <c r="L4270" s="455">
        <f t="shared" ca="1" si="182"/>
        <v>20677881039309.41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20677881039309.41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86157837663.789215</v>
      </c>
      <c r="L4271" s="455">
        <f t="shared" ca="1" si="182"/>
        <v>20764038876973.199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20764038876973.199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86516828654.054993</v>
      </c>
      <c r="L4272" s="455">
        <f t="shared" ca="1" si="182"/>
        <v>20850555705627.254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20850555705627.254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86877315440.113556</v>
      </c>
      <c r="L4273" s="455">
        <f t="shared" ca="1" si="182"/>
        <v>20937433021067.367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20937433021067.367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87239304254.447357</v>
      </c>
      <c r="L4274" s="455">
        <f t="shared" ca="1" si="182"/>
        <v>21024672325321.816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21024672325321.816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87602801355.507568</v>
      </c>
      <c r="L4275" s="455">
        <f t="shared" ca="1" si="182"/>
        <v>21112275126677.324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21112275126677.324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87967813027.822189</v>
      </c>
      <c r="L4276" s="455">
        <f t="shared" ca="1" si="182"/>
        <v>21200242939705.145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21200242939705.145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88334345582.104767</v>
      </c>
      <c r="L4277" s="455">
        <f t="shared" ca="1" si="182"/>
        <v>21288577285287.25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21288577285287.25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88702405355.363541</v>
      </c>
      <c r="L4278" s="455">
        <f t="shared" ca="1" si="182"/>
        <v>21377279690642.613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21377279690642.613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89071998711.010895</v>
      </c>
      <c r="L4279" s="455">
        <f t="shared" ca="1" si="182"/>
        <v>21466351689353.625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21466351689353.625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89443132038.973434</v>
      </c>
      <c r="L4280" s="455">
        <f t="shared" ca="1" si="182"/>
        <v>21555794821392.598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21555794821392.598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89815811755.80249</v>
      </c>
      <c r="L4281" s="455">
        <f t="shared" ca="1" si="182"/>
        <v>21645610633148.398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21645610633148.398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90190044304.784988</v>
      </c>
      <c r="L4282" s="455">
        <f t="shared" ca="1" si="182"/>
        <v>21735800677453.184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21735800677453.184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90565836156.054932</v>
      </c>
      <c r="L4283" s="455">
        <f t="shared" ca="1" si="182"/>
        <v>21826366513609.238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21826366513609.238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90943193806.705154</v>
      </c>
      <c r="L4284" s="455">
        <f t="shared" ca="1" si="182"/>
        <v>21917309707415.945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21917309707415.945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91322123780.899765</v>
      </c>
      <c r="L4285" s="455">
        <f t="shared" ca="1" si="182"/>
        <v>22008631831196.844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22008631831196.844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91702632629.986847</v>
      </c>
      <c r="L4286" s="455">
        <f t="shared" ca="1" si="182"/>
        <v>22100334463826.832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22100334463826.832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92084726932.611801</v>
      </c>
      <c r="L4287" s="455">
        <f t="shared" ca="1" si="182"/>
        <v>22192419190759.445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22192419190759.445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92468413294.831024</v>
      </c>
      <c r="L4288" s="455">
        <f t="shared" ca="1" si="182"/>
        <v>22284887604054.277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22284887604054.277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92853698350.226151</v>
      </c>
      <c r="L4289" s="455">
        <f t="shared" ca="1" si="182"/>
        <v>22377741302404.504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22377741302404.504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93240588760.018768</v>
      </c>
      <c r="L4290" s="455">
        <f t="shared" ca="1" si="182"/>
        <v>22470981891164.523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22470981891164.523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93629091213.185516</v>
      </c>
      <c r="L4291" s="455">
        <f t="shared" ca="1" si="182"/>
        <v>22564610982377.707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22564610982377.707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94019212426.573776</v>
      </c>
      <c r="L4292" s="455">
        <f t="shared" ca="1" si="182"/>
        <v>22658630194804.281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22658630194804.281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94410959145.017838</v>
      </c>
      <c r="L4293" s="455">
        <f t="shared" ca="1" si="182"/>
        <v>22753041153949.301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22753041153949.301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94804338141.455414</v>
      </c>
      <c r="L4294" s="455">
        <f t="shared" ca="1" si="182"/>
        <v>22847845492090.758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22847845492090.758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95199356217.04483</v>
      </c>
      <c r="L4295" s="455">
        <f t="shared" ca="1" si="182"/>
        <v>22943044848307.801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22943044848307.801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95596020201.282501</v>
      </c>
      <c r="L4296" s="455">
        <f t="shared" ca="1" si="182"/>
        <v>23038640868509.082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23038640868509.082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95994336952.12117</v>
      </c>
      <c r="L4297" s="455">
        <f t="shared" ca="1" si="182"/>
        <v>23134635205461.203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23134635205461.203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96394313356.088348</v>
      </c>
      <c r="L4298" s="455">
        <f t="shared" ca="1" si="182"/>
        <v>23231029518817.293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23231029518817.293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96795956328.40538</v>
      </c>
      <c r="L4299" s="455">
        <f t="shared" ca="1" si="182"/>
        <v>23327825475145.699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23327825475145.699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97199272813.107086</v>
      </c>
      <c r="L4300" s="455">
        <f t="shared" ca="1" si="182"/>
        <v>23425024747958.805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23425024747958.805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97604269783.161682</v>
      </c>
      <c r="L4301" s="455">
        <f t="shared" ca="1" si="182"/>
        <v>23522629017741.965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23522629017741.965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98010954240.591522</v>
      </c>
      <c r="L4302" s="455">
        <f t="shared" ca="1" si="182"/>
        <v>23620639971982.555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23620639971982.555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98419333216.593979</v>
      </c>
      <c r="L4303" s="455">
        <f t="shared" ca="1" si="182"/>
        <v>23719059305199.148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23719059305199.148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98829413771.663116</v>
      </c>
      <c r="L4304" s="455">
        <f t="shared" ca="1" si="182"/>
        <v>23817888718970.813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23817888718970.813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99241202995.711716</v>
      </c>
      <c r="L4305" s="455">
        <f t="shared" ca="1" si="182"/>
        <v>23917129921966.523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23917129921966.523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99654708008.193848</v>
      </c>
      <c r="L4306" s="455">
        <f t="shared" ca="1" si="182"/>
        <v>24016784629974.719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24016784629974.719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100069935958.228</v>
      </c>
      <c r="L4307" s="455">
        <f t="shared" ca="1" si="182"/>
        <v>24116854565932.945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24116854565932.945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100486894024.72061</v>
      </c>
      <c r="L4308" s="455">
        <f t="shared" ca="1" si="182"/>
        <v>24217341459957.664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24217341459957.664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100905589416.49026</v>
      </c>
      <c r="L4309" s="455">
        <f t="shared" ca="1" si="182"/>
        <v>24318247049374.156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24318247049374.156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101326029372.39232</v>
      </c>
      <c r="L4310" s="455">
        <f t="shared" ca="1" si="182"/>
        <v>24419573078746.547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24419573078746.547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101748221161.44394</v>
      </c>
      <c r="L4311" s="455">
        <f t="shared" ca="1" si="182"/>
        <v>24521321299907.992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24521321299907.992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102172172082.94997</v>
      </c>
      <c r="L4312" s="455">
        <f t="shared" ca="1" si="182"/>
        <v>24623493471990.941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24623493471990.941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102597889466.62892</v>
      </c>
      <c r="L4313" s="455">
        <f t="shared" ca="1" si="182"/>
        <v>24726091361457.57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24726091361457.57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103025380672.73987</v>
      </c>
      <c r="L4314" s="455">
        <f t="shared" ca="1" si="182"/>
        <v>24829116742130.309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24829116742130.309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103454653092.20963</v>
      </c>
      <c r="L4315" s="455">
        <f t="shared" ca="1" si="182"/>
        <v>24932571395222.52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24932571395222.52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103885714146.7605</v>
      </c>
      <c r="L4316" s="455">
        <f t="shared" ca="1" si="182"/>
        <v>25036457109369.281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25036457109369.281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104318571289.03867</v>
      </c>
      <c r="L4317" s="455">
        <f t="shared" ca="1" si="182"/>
        <v>25140775680658.32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25140775680658.32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104753232002.743</v>
      </c>
      <c r="L4318" s="455">
        <f t="shared" ca="1" si="182"/>
        <v>25245528912661.063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25245528912661.063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105189703802.75443</v>
      </c>
      <c r="L4319" s="455">
        <f t="shared" ca="1" si="182"/>
        <v>25350718616463.816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25350718616463.816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105627994235.2659</v>
      </c>
      <c r="L4320" s="455">
        <f t="shared" ca="1" si="182"/>
        <v>25456346610699.082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25456346610699.082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106068110877.91284</v>
      </c>
      <c r="L4321" s="455">
        <f t="shared" ca="1" si="182"/>
        <v>25562414721576.996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25562414721576.996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106510061339.90414</v>
      </c>
      <c r="L4322" s="455">
        <f t="shared" ca="1" si="182"/>
        <v>25668924782916.898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25668924782916.898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106953853262.15375</v>
      </c>
      <c r="L4323" s="455">
        <f t="shared" ca="1" si="182"/>
        <v>25775878636179.051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25775878636179.051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107399494317.4127</v>
      </c>
      <c r="L4324" s="455">
        <f t="shared" ca="1" si="182"/>
        <v>25883278130496.465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25883278130496.465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107846992210.40193</v>
      </c>
      <c r="L4325" s="455">
        <f t="shared" ca="1" si="182"/>
        <v>25991125122706.867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25991125122706.867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108296354677.94528</v>
      </c>
      <c r="L4326" s="455">
        <f t="shared" ca="1" si="182"/>
        <v>26099421477384.813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26099421477384.813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108747589489.10338</v>
      </c>
      <c r="L4327" s="455">
        <f t="shared" ca="1" si="182"/>
        <v>26208169066873.914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26208169066873.914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109200704445.30797</v>
      </c>
      <c r="L4328" s="455">
        <f t="shared" ca="1" si="182"/>
        <v>26317369771319.223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26317369771319.223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109655707380.49677</v>
      </c>
      <c r="L4329" s="455">
        <f t="shared" ca="1" si="182"/>
        <v>26427025478699.719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26427025478699.719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110112606161.24883</v>
      </c>
      <c r="L4330" s="455">
        <f t="shared" ca="1" si="182"/>
        <v>26537138084860.969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26537138084860.969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110571408686.9207</v>
      </c>
      <c r="L4331" s="455">
        <f t="shared" ca="1" si="182"/>
        <v>26647709493547.891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26647709493547.891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111032122889.78288</v>
      </c>
      <c r="L4332" s="455">
        <f t="shared" ca="1" si="182"/>
        <v>26758741616437.672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26758741616437.672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111494756735.15697</v>
      </c>
      <c r="L4333" s="455">
        <f t="shared" ca="1" si="182"/>
        <v>26870236373172.828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26870236373172.828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111959318221.55345</v>
      </c>
      <c r="L4334" s="455">
        <f t="shared" ca="1" si="182"/>
        <v>26982195691394.383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26982195691394.383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112425815380.80992</v>
      </c>
      <c r="L4335" s="455">
        <f t="shared" ca="1" si="182"/>
        <v>27094621506775.191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27094621506775.191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112894256278.22997</v>
      </c>
      <c r="L4336" s="455">
        <f t="shared" ca="1" si="182"/>
        <v>27207515763053.422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27207515763053.422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113364649012.7226</v>
      </c>
      <c r="L4337" s="455">
        <f t="shared" ca="1" si="182"/>
        <v>27320880412066.145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27320880412066.145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113837001716.94226</v>
      </c>
      <c r="L4338" s="455">
        <f t="shared" ca="1" si="182"/>
        <v>27434717413783.086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27434717413783.086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114311322557.42952</v>
      </c>
      <c r="L4339" s="455">
        <f t="shared" ca="1" si="182"/>
        <v>27549028736340.516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27549028736340.516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114787619734.75214</v>
      </c>
      <c r="L4340" s="455">
        <f t="shared" ca="1" si="182"/>
        <v>27663816356075.27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27663816356075.27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115265901483.64694</v>
      </c>
      <c r="L4341" s="455">
        <f t="shared" ca="1" si="182"/>
        <v>27779082257558.918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27779082257558.918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115746176073.16214</v>
      </c>
      <c r="L4342" s="455">
        <f t="shared" ca="1" si="182"/>
        <v>27894828433632.082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27894828433632.082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116228451806.80034</v>
      </c>
      <c r="L4343" s="455">
        <f t="shared" ref="L4343:L4597" ca="1" si="187">I4343-J4343+K4343</f>
        <v>28011056885438.883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28011056885438.883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116712737022.662</v>
      </c>
      <c r="L4344" s="455">
        <f t="shared" ca="1" si="187"/>
        <v>28127769622461.543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28127769622461.543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117199040093.58977</v>
      </c>
      <c r="L4345" s="455">
        <f t="shared" ca="1" si="187"/>
        <v>28244968662555.133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28244968662555.133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117687369427.31306</v>
      </c>
      <c r="L4346" s="455">
        <f t="shared" ca="1" si="187"/>
        <v>28362656031982.445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28362656031982.445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118177733466.59354</v>
      </c>
      <c r="L4347" s="455">
        <f t="shared" ca="1" si="187"/>
        <v>28480833765449.039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28480833765449.039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118670140689.37102</v>
      </c>
      <c r="L4348" s="455">
        <f t="shared" ca="1" si="187"/>
        <v>28599503906138.41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28599503906138.41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119164599608.91003</v>
      </c>
      <c r="L4349" s="455">
        <f t="shared" ca="1" si="187"/>
        <v>28718668505747.32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28718668505747.32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119661118773.94714</v>
      </c>
      <c r="L4350" s="455">
        <f t="shared" ca="1" si="187"/>
        <v>28838329624521.266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28838329624521.266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120159706768.83859</v>
      </c>
      <c r="L4351" s="455">
        <f t="shared" ca="1" si="187"/>
        <v>28958489331290.105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28958489331290.105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120660372213.70877</v>
      </c>
      <c r="L4352" s="455">
        <f t="shared" ca="1" si="187"/>
        <v>29079149703503.813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29079149703503.813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121163123764.59921</v>
      </c>
      <c r="L4353" s="455">
        <f t="shared" ca="1" si="187"/>
        <v>29200312827268.41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29200312827268.41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121667970113.61838</v>
      </c>
      <c r="L4354" s="455">
        <f t="shared" ca="1" si="187"/>
        <v>29321980797382.027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29321980797382.027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122174919989.09177</v>
      </c>
      <c r="L4355" s="455">
        <f t="shared" ca="1" si="187"/>
        <v>29444155717371.117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29444155717371.117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122683982155.71297</v>
      </c>
      <c r="L4356" s="455">
        <f t="shared" ca="1" si="187"/>
        <v>29566839699526.832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29566839699526.832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123195165414.69513</v>
      </c>
      <c r="L4357" s="455">
        <f t="shared" ca="1" si="187"/>
        <v>29690034864941.527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29690034864941.527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123708478603.92303</v>
      </c>
      <c r="L4358" s="455">
        <f t="shared" ca="1" si="187"/>
        <v>29813743343545.449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29813743343545.449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124223930598.10603</v>
      </c>
      <c r="L4359" s="455">
        <f t="shared" ca="1" si="187"/>
        <v>29937967274143.555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29937967274143.555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124741530308.93147</v>
      </c>
      <c r="L4360" s="455">
        <f t="shared" ca="1" si="187"/>
        <v>30062708804452.484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30062708804452.484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125261286685.21867</v>
      </c>
      <c r="L4361" s="455">
        <f t="shared" ca="1" si="187"/>
        <v>30187970091137.703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30187970091137.703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125783208713.07376</v>
      </c>
      <c r="L4362" s="455">
        <f t="shared" ca="1" si="187"/>
        <v>30313753299850.777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30313753299850.777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126307305416.04491</v>
      </c>
      <c r="L4363" s="455">
        <f t="shared" ca="1" si="187"/>
        <v>30440060605266.82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30440060605266.82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126833585855.27841</v>
      </c>
      <c r="L4364" s="455">
        <f t="shared" ca="1" si="187"/>
        <v>30566894191122.098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30566894191122.098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127362059129.67538</v>
      </c>
      <c r="L4365" s="455">
        <f t="shared" ca="1" si="187"/>
        <v>30694256250251.773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30694256250251.773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127892734376.04904</v>
      </c>
      <c r="L4366" s="455">
        <f t="shared" ca="1" si="187"/>
        <v>30822148984627.824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30822148984627.824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128425620769.28258</v>
      </c>
      <c r="L4367" s="455">
        <f t="shared" ca="1" si="187"/>
        <v>30950574605397.105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30950574605397.105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128960727522.48793</v>
      </c>
      <c r="L4368" s="455">
        <f t="shared" ca="1" si="187"/>
        <v>31079535332919.594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31079535332919.594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129498063887.16498</v>
      </c>
      <c r="L4369" s="455">
        <f t="shared" ca="1" si="187"/>
        <v>31209033396806.758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31209033396806.758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130037639153.3615</v>
      </c>
      <c r="L4370" s="455">
        <f t="shared" ca="1" si="187"/>
        <v>31339071035960.121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31339071035960.121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130579462649.83383</v>
      </c>
      <c r="L4371" s="455">
        <f t="shared" ca="1" si="187"/>
        <v>31469650498609.953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31469650498609.953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131123543744.20813</v>
      </c>
      <c r="L4372" s="455">
        <f t="shared" ca="1" si="187"/>
        <v>31600774042354.16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31600774042354.16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131669891843.14233</v>
      </c>
      <c r="L4373" s="455">
        <f t="shared" ca="1" si="187"/>
        <v>31732443934197.301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31732443934197.301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132218516392.48874</v>
      </c>
      <c r="L4374" s="455">
        <f t="shared" ca="1" si="187"/>
        <v>31864662450589.789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31864662450589.789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132769426877.45746</v>
      </c>
      <c r="L4375" s="455">
        <f t="shared" ca="1" si="187"/>
        <v>31997431877467.246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31997431877467.246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133322632822.7802</v>
      </c>
      <c r="L4376" s="455">
        <f t="shared" ca="1" si="187"/>
        <v>32130754510290.027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32130754510290.027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133878143792.87511</v>
      </c>
      <c r="L4377" s="455">
        <f t="shared" ca="1" si="187"/>
        <v>32264632654082.902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32264632654082.902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134435969392.01208</v>
      </c>
      <c r="L4378" s="455">
        <f t="shared" ca="1" si="187"/>
        <v>32399068623474.914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32399068623474.914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134996119264.47881</v>
      </c>
      <c r="L4379" s="455">
        <f t="shared" ca="1" si="187"/>
        <v>32534064742739.395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32534064742739.395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135558603094.7475</v>
      </c>
      <c r="L4380" s="455">
        <f t="shared" ca="1" si="187"/>
        <v>32669623345834.141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32669623345834.141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136123430607.64223</v>
      </c>
      <c r="L4381" s="455">
        <f t="shared" ca="1" si="187"/>
        <v>32805746776441.781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32805746776441.781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136690611568.50742</v>
      </c>
      <c r="L4382" s="455">
        <f t="shared" ca="1" si="187"/>
        <v>32942437388010.289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32942437388010.289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137260155783.37621</v>
      </c>
      <c r="L4383" s="455">
        <f t="shared" ca="1" si="187"/>
        <v>33079697543793.664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33079697543793.664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137832073099.14029</v>
      </c>
      <c r="L4384" s="455">
        <f t="shared" ca="1" si="187"/>
        <v>33217529616892.805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33217529616892.805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138406373403.72003</v>
      </c>
      <c r="L4385" s="455">
        <f t="shared" ca="1" si="187"/>
        <v>33355935990296.523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33355935990296.523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138983066626.2355</v>
      </c>
      <c r="L4386" s="455">
        <f t="shared" ca="1" si="187"/>
        <v>33494919056922.758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33494919056922.758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139562162737.17816</v>
      </c>
      <c r="L4387" s="455">
        <f t="shared" ca="1" si="187"/>
        <v>33634481219659.938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33634481219659.938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140143671748.58307</v>
      </c>
      <c r="L4388" s="455">
        <f t="shared" ca="1" si="187"/>
        <v>33774624891408.52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33774624891408.52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140727603714.20215</v>
      </c>
      <c r="L4389" s="455">
        <f t="shared" ca="1" si="187"/>
        <v>33915352495122.723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33915352495122.723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141313968729.67798</v>
      </c>
      <c r="L4390" s="455">
        <f t="shared" ca="1" si="187"/>
        <v>34056666463852.402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34056666463852.402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141902776932.71835</v>
      </c>
      <c r="L4391" s="455">
        <f t="shared" ca="1" si="187"/>
        <v>34198569240785.121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34198569240785.121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142494038503.27133</v>
      </c>
      <c r="L4392" s="455">
        <f t="shared" ca="1" si="187"/>
        <v>34341063279288.391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34341063279288.391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143087763663.70163</v>
      </c>
      <c r="L4393" s="455">
        <f t="shared" ca="1" si="187"/>
        <v>34484151042952.094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34484151042952.094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143683962678.96707</v>
      </c>
      <c r="L4394" s="455">
        <f t="shared" ca="1" si="187"/>
        <v>34627835005631.063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34627835005631.063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144282645856.79608</v>
      </c>
      <c r="L4395" s="455">
        <f t="shared" ca="1" si="187"/>
        <v>34772117651487.859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34772117651487.859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144883823547.86609</v>
      </c>
      <c r="L4396" s="455">
        <f t="shared" ca="1" si="187"/>
        <v>34917001475035.727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34917001475035.727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145487506145.98221</v>
      </c>
      <c r="L4397" s="455">
        <f t="shared" ca="1" si="187"/>
        <v>35062488981181.707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35062488981181.707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146093704088.25708</v>
      </c>
      <c r="L4398" s="455">
        <f t="shared" ca="1" si="187"/>
        <v>35208582685269.961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35208582685269.961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146702427855.2915</v>
      </c>
      <c r="L4399" s="455">
        <f t="shared" ca="1" si="187"/>
        <v>35355285113125.25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35355285113125.25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147313687971.35519</v>
      </c>
      <c r="L4400" s="455">
        <f t="shared" ca="1" si="187"/>
        <v>35502598801096.602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35502598801096.602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147927495004.56918</v>
      </c>
      <c r="L4401" s="455">
        <f t="shared" ca="1" si="187"/>
        <v>35650526296101.172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35650526296101.172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148543859567.08823</v>
      </c>
      <c r="L4402" s="455">
        <f t="shared" ca="1" si="187"/>
        <v>35799070155668.258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35799070155668.258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149162792315.28439</v>
      </c>
      <c r="L4403" s="455">
        <f t="shared" ca="1" si="187"/>
        <v>35948232947983.539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35948232947983.539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149784303949.9314</v>
      </c>
      <c r="L4404" s="455">
        <f t="shared" ca="1" si="187"/>
        <v>36098017251933.469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36098017251933.469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150408405216.38947</v>
      </c>
      <c r="L4405" s="455">
        <f t="shared" ca="1" si="187"/>
        <v>36248425657149.859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36248425657149.859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151035106904.79108</v>
      </c>
      <c r="L4406" s="455">
        <f t="shared" ca="1" si="187"/>
        <v>36399460764054.648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36399460764054.648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151664419850.22769</v>
      </c>
      <c r="L4407" s="455">
        <f t="shared" ca="1" si="187"/>
        <v>36551125183904.875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36551125183904.875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152296354932.93698</v>
      </c>
      <c r="L4408" s="455">
        <f t="shared" ca="1" si="187"/>
        <v>36703421538837.813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36703421538837.813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152930923078.49088</v>
      </c>
      <c r="L4409" s="455">
        <f t="shared" ca="1" si="187"/>
        <v>36856352461916.305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36856352461916.305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153568135257.98459</v>
      </c>
      <c r="L4410" s="455">
        <f t="shared" ca="1" si="187"/>
        <v>37009920597174.289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37009920597174.289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154208002488.2262</v>
      </c>
      <c r="L4411" s="455">
        <f t="shared" ca="1" si="187"/>
        <v>37164128599662.516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37164128599662.516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154850535831.92715</v>
      </c>
      <c r="L4412" s="455">
        <f t="shared" ca="1" si="187"/>
        <v>37318979135494.445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37318979135494.445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155495746397.89352</v>
      </c>
      <c r="L4413" s="455">
        <f t="shared" ca="1" si="187"/>
        <v>37474474881892.336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37474474881892.336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156143645341.21808</v>
      </c>
      <c r="L4414" s="455">
        <f t="shared" ca="1" si="187"/>
        <v>37630618527233.555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37630618527233.555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156794243863.47314</v>
      </c>
      <c r="L4415" s="455">
        <f t="shared" ca="1" si="187"/>
        <v>37787412771097.031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37787412771097.031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157447553212.9043</v>
      </c>
      <c r="L4416" s="455">
        <f t="shared" ca="1" si="187"/>
        <v>37944860324309.938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37944860324309.938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158103584684.62473</v>
      </c>
      <c r="L4417" s="455">
        <f t="shared" ca="1" si="187"/>
        <v>38102963908994.563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38102963908994.563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158762349620.81067</v>
      </c>
      <c r="L4418" s="455">
        <f t="shared" ca="1" si="187"/>
        <v>38261726258615.375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38261726258615.375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159423859410.8974</v>
      </c>
      <c r="L4419" s="455">
        <f t="shared" ca="1" si="187"/>
        <v>38421150118026.273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38421150118026.273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160088125491.77612</v>
      </c>
      <c r="L4420" s="455">
        <f t="shared" ca="1" si="187"/>
        <v>38581238243518.047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38581238243518.047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160755159347.99185</v>
      </c>
      <c r="L4421" s="455">
        <f t="shared" ca="1" si="187"/>
        <v>38741993402866.039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38741993402866.039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161424972511.94183</v>
      </c>
      <c r="L4422" s="455">
        <f t="shared" ca="1" si="187"/>
        <v>38903418375377.984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38903418375377.984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162097576564.07492</v>
      </c>
      <c r="L4423" s="455">
        <f t="shared" ca="1" si="187"/>
        <v>39065515951942.063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39065515951942.063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162772983133.09192</v>
      </c>
      <c r="L4424" s="455">
        <f t="shared" ca="1" si="187"/>
        <v>39228288935075.156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39228288935075.156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163451203896.14648</v>
      </c>
      <c r="L4425" s="455">
        <f t="shared" ca="1" si="187"/>
        <v>39391740138971.305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39391740138971.305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164132250579.04709</v>
      </c>
      <c r="L4426" s="455">
        <f t="shared" ca="1" si="187"/>
        <v>39555872389550.352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39555872389550.352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164816134956.45981</v>
      </c>
      <c r="L4427" s="455">
        <f t="shared" ca="1" si="187"/>
        <v>39720688524506.813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39720688524506.813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165502868852.11172</v>
      </c>
      <c r="L4428" s="455">
        <f t="shared" ca="1" si="187"/>
        <v>39886191393358.922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39886191393358.922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166192464138.99551</v>
      </c>
      <c r="L4429" s="455">
        <f t="shared" ca="1" si="187"/>
        <v>40052383857497.914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40052383857497.914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166884932739.57465</v>
      </c>
      <c r="L4430" s="455">
        <f t="shared" ca="1" si="187"/>
        <v>40219268790237.492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40219268790237.492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167580286625.98956</v>
      </c>
      <c r="L4431" s="455">
        <f t="shared" ca="1" si="187"/>
        <v>40386849076863.484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40386849076863.484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168278537820.26453</v>
      </c>
      <c r="L4432" s="455">
        <f t="shared" ca="1" si="187"/>
        <v>40555127614683.75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40555127614683.75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168979698394.51563</v>
      </c>
      <c r="L4433" s="455">
        <f t="shared" ca="1" si="187"/>
        <v>40724107313078.266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40724107313078.266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169683780471.15942</v>
      </c>
      <c r="L4434" s="455">
        <f t="shared" ca="1" si="187"/>
        <v>40893791093549.422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40893791093549.422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170390796223.12259</v>
      </c>
      <c r="L4435" s="455">
        <f t="shared" ca="1" si="187"/>
        <v>41064181889772.547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41064181889772.547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171100757874.05228</v>
      </c>
      <c r="L4436" s="455">
        <f t="shared" ca="1" si="187"/>
        <v>41235282647646.602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41235282647646.602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171813677698.5275</v>
      </c>
      <c r="L4437" s="455">
        <f t="shared" ca="1" si="187"/>
        <v>41407096325345.133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41407096325345.133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172529568022.27139</v>
      </c>
      <c r="L4438" s="455">
        <f t="shared" ca="1" si="187"/>
        <v>41579625893367.406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41579625893367.406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173248441222.3642</v>
      </c>
      <c r="L4439" s="455">
        <f t="shared" ca="1" si="187"/>
        <v>41752874334589.773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41752874334589.773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173970309727.4574</v>
      </c>
      <c r="L4440" s="455">
        <f t="shared" ca="1" si="187"/>
        <v>41926844644317.234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41926844644317.234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174695186017.98846</v>
      </c>
      <c r="L4441" s="455">
        <f t="shared" ca="1" si="187"/>
        <v>42101539830335.227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42101539830335.227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175423082626.39679</v>
      </c>
      <c r="L4442" s="455">
        <f t="shared" ca="1" si="187"/>
        <v>42276962912961.625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42276962912961.625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176154012137.34009</v>
      </c>
      <c r="L4443" s="455">
        <f t="shared" ca="1" si="187"/>
        <v>42453116925098.969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42453116925098.969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176887987187.91235</v>
      </c>
      <c r="L4444" s="455">
        <f t="shared" ca="1" si="187"/>
        <v>42630004912286.883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42630004912286.883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177625020467.862</v>
      </c>
      <c r="L4445" s="455">
        <f t="shared" ca="1" si="187"/>
        <v>42807629932754.742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42807629932754.742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178365124719.81143</v>
      </c>
      <c r="L4446" s="455">
        <f t="shared" ca="1" si="187"/>
        <v>42985995057474.555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42985995057474.555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179108312739.47729</v>
      </c>
      <c r="L4447" s="455">
        <f t="shared" ca="1" si="187"/>
        <v>43165103370214.031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43165103370214.031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179854597375.89178</v>
      </c>
      <c r="L4448" s="455">
        <f t="shared" ca="1" si="187"/>
        <v>43344957967589.922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43344957967589.922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180603991531.62466</v>
      </c>
      <c r="L4449" s="455">
        <f t="shared" ca="1" si="187"/>
        <v>43525561959121.547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43525561959121.547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181356508163.00644</v>
      </c>
      <c r="L4450" s="455">
        <f t="shared" ca="1" si="187"/>
        <v>43706918467284.555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43706918467284.555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182112160280.35229</v>
      </c>
      <c r="L4451" s="455">
        <f t="shared" ca="1" si="187"/>
        <v>43889030627564.906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43889030627564.906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182870960948.1871</v>
      </c>
      <c r="L4452" s="455">
        <f t="shared" ca="1" si="187"/>
        <v>44071901588513.094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44071901588513.094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183632923285.47122</v>
      </c>
      <c r="L4453" s="455">
        <f t="shared" ca="1" si="187"/>
        <v>44255534511798.563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44255534511798.563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184398060465.82733</v>
      </c>
      <c r="L4454" s="455">
        <f t="shared" ca="1" si="187"/>
        <v>44439932572264.391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44439932572264.391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185166385717.76828</v>
      </c>
      <c r="L4455" s="455">
        <f t="shared" ca="1" si="187"/>
        <v>44625098957982.156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44625098957982.156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185937912324.92566</v>
      </c>
      <c r="L4456" s="455">
        <f t="shared" ca="1" si="187"/>
        <v>44811036870307.078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44811036870307.078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186712653626.27948</v>
      </c>
      <c r="L4457" s="455">
        <f t="shared" ca="1" si="187"/>
        <v>44997749523933.359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44997749523933.359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187490623016.38901</v>
      </c>
      <c r="L4458" s="455">
        <f t="shared" ca="1" si="187"/>
        <v>45185240146949.75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45185240146949.75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188271833945.62396</v>
      </c>
      <c r="L4459" s="455">
        <f t="shared" ca="1" si="187"/>
        <v>45373511980895.375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45373511980895.375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189056299920.3974</v>
      </c>
      <c r="L4460" s="455">
        <f t="shared" ca="1" si="187"/>
        <v>45562568280815.773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45562568280815.773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189844034503.39905</v>
      </c>
      <c r="L4461" s="455">
        <f t="shared" ca="1" si="187"/>
        <v>45752412315319.172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45752412315319.172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190635051313.8299</v>
      </c>
      <c r="L4462" s="455">
        <f t="shared" ca="1" si="187"/>
        <v>45943047366633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45943047366633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191429364027.63751</v>
      </c>
      <c r="L4463" s="455">
        <f t="shared" ca="1" si="187"/>
        <v>46134476730660.641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46134476730660.641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192226986377.75266</v>
      </c>
      <c r="L4464" s="455">
        <f t="shared" ca="1" si="187"/>
        <v>46326703717038.391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46326703717038.391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193027932154.32663</v>
      </c>
      <c r="L4465" s="455">
        <f t="shared" ca="1" si="187"/>
        <v>46519731649192.719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46519731649192.719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193832215204.96967</v>
      </c>
      <c r="L4466" s="455">
        <f t="shared" ca="1" si="187"/>
        <v>46713563864397.688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46713563864397.688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194639849434.99036</v>
      </c>
      <c r="L4467" s="455">
        <f t="shared" ca="1" si="187"/>
        <v>46908203713832.68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46908203713832.68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195450848807.63617</v>
      </c>
      <c r="L4468" s="455">
        <f t="shared" ca="1" si="187"/>
        <v>47103654562640.313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47103654562640.313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196265227344.33463</v>
      </c>
      <c r="L4469" s="455">
        <f t="shared" ca="1" si="187"/>
        <v>47299919789984.648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47299919789984.648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197082999124.93604</v>
      </c>
      <c r="L4470" s="455">
        <f t="shared" ca="1" si="187"/>
        <v>47497002789109.586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47497002789109.586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197904178287.9566</v>
      </c>
      <c r="L4471" s="455">
        <f t="shared" ca="1" si="187"/>
        <v>47694906967397.539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47694906967397.539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198728779030.82309</v>
      </c>
      <c r="L4472" s="455">
        <f t="shared" ca="1" si="187"/>
        <v>47893635746428.359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47893635746428.359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199556815610.11816</v>
      </c>
      <c r="L4473" s="455">
        <f t="shared" ca="1" si="187"/>
        <v>48093192562038.477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48093192562038.477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200388302341.827</v>
      </c>
      <c r="L4474" s="455">
        <f t="shared" ca="1" si="187"/>
        <v>48293580864380.305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48293580864380.305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201223253601.58459</v>
      </c>
      <c r="L4475" s="455">
        <f t="shared" ca="1" si="187"/>
        <v>48494804117981.891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48494804117981.891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202061683824.92453</v>
      </c>
      <c r="L4476" s="455">
        <f t="shared" ca="1" si="187"/>
        <v>48696865801806.813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48696865801806.813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202903607507.52838</v>
      </c>
      <c r="L4477" s="455">
        <f t="shared" ca="1" si="187"/>
        <v>48899769409314.344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48899769409314.344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203749039205.47644</v>
      </c>
      <c r="L4478" s="455">
        <f t="shared" ca="1" si="187"/>
        <v>49103518448519.82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49103518448519.82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204597993535.49924</v>
      </c>
      <c r="L4479" s="455">
        <f t="shared" ca="1" si="187"/>
        <v>49308116442055.32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49308116442055.32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205450485175.2305</v>
      </c>
      <c r="L4480" s="455">
        <f t="shared" ca="1" si="187"/>
        <v>49513566927230.555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49513566927230.555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206306528863.46063</v>
      </c>
      <c r="L4481" s="455">
        <f t="shared" ca="1" si="187"/>
        <v>49719873456094.016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49719873456094.016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207166139400.39172</v>
      </c>
      <c r="L4482" s="455">
        <f t="shared" ca="1" si="187"/>
        <v>49927039595494.406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49927039595494.406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208029331647.89337</v>
      </c>
      <c r="L4483" s="455">
        <f t="shared" ca="1" si="187"/>
        <v>50135068927142.297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50135068927142.297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208896120529.75958</v>
      </c>
      <c r="L4484" s="455">
        <f t="shared" ca="1" si="187"/>
        <v>50343965047672.055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50343965047672.055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209766521031.96689</v>
      </c>
      <c r="L4485" s="455">
        <f t="shared" ca="1" si="187"/>
        <v>50553731568704.023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50553731568704.023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210640548202.93344</v>
      </c>
      <c r="L4486" s="455">
        <f t="shared" ca="1" si="187"/>
        <v>50764372116906.953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50764372116906.953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211518217153.77896</v>
      </c>
      <c r="L4487" s="455">
        <f t="shared" ca="1" si="187"/>
        <v>50975890334060.734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50975890334060.734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212399543058.5864</v>
      </c>
      <c r="L4488" s="455">
        <f t="shared" ca="1" si="187"/>
        <v>51188289877119.32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51188289877119.32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213284541154.66382</v>
      </c>
      <c r="L4489" s="455">
        <f t="shared" ca="1" si="187"/>
        <v>51401574418273.984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51401574418273.984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214173226742.80826</v>
      </c>
      <c r="L4490" s="455">
        <f t="shared" ca="1" si="187"/>
        <v>51615747645016.789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51615747645016.789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215065615187.56995</v>
      </c>
      <c r="L4491" s="455">
        <f t="shared" ca="1" si="187"/>
        <v>51830813260204.359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51830813260204.359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215961721917.51816</v>
      </c>
      <c r="L4492" s="455">
        <f t="shared" ca="1" si="187"/>
        <v>52046774982121.875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52046774982121.875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216861562425.50781</v>
      </c>
      <c r="L4493" s="455">
        <f t="shared" ca="1" si="187"/>
        <v>52263636544547.383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52263636544547.383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217765152268.94742</v>
      </c>
      <c r="L4494" s="455">
        <f t="shared" ca="1" si="187"/>
        <v>52481401696816.328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52481401696816.328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218672507070.06802</v>
      </c>
      <c r="L4495" s="455">
        <f t="shared" ca="1" si="187"/>
        <v>52700074203886.398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52700074203886.398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219583642516.19333</v>
      </c>
      <c r="L4496" s="455">
        <f t="shared" ca="1" si="187"/>
        <v>52919657846402.594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52919657846402.594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220498574360.0108</v>
      </c>
      <c r="L4497" s="455">
        <f t="shared" ca="1" si="187"/>
        <v>53140156420762.602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53140156420762.602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221417318419.84418</v>
      </c>
      <c r="L4498" s="455">
        <f t="shared" ca="1" si="187"/>
        <v>53361573739182.445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53361573739182.445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222339890579.92685</v>
      </c>
      <c r="L4499" s="455">
        <f t="shared" ca="1" si="187"/>
        <v>53583913629762.375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53583913629762.375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223266306790.67654</v>
      </c>
      <c r="L4500" s="455">
        <f t="shared" ca="1" si="187"/>
        <v>53807179936553.055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53807179936553.055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224196583068.97107</v>
      </c>
      <c r="L4501" s="455">
        <f t="shared" ca="1" si="187"/>
        <v>54031376519622.023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54031376519622.023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225130735498.42508</v>
      </c>
      <c r="L4502" s="455">
        <f t="shared" ca="1" si="187"/>
        <v>54256507255120.445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54256507255120.445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226068780229.66852</v>
      </c>
      <c r="L4503" s="455">
        <f t="shared" ca="1" si="187"/>
        <v>54482576035350.117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54482576035350.117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227010733480.62549</v>
      </c>
      <c r="L4504" s="455">
        <f t="shared" ca="1" si="187"/>
        <v>54709586768830.742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54709586768830.742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227956611536.79477</v>
      </c>
      <c r="L4505" s="455">
        <f t="shared" ca="1" si="187"/>
        <v>54937543380367.539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54937543380367.539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228906430751.53143</v>
      </c>
      <c r="L4506" s="455">
        <f t="shared" ca="1" si="187"/>
        <v>55166449811119.07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55166449811119.07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229860207546.32947</v>
      </c>
      <c r="L4507" s="455">
        <f t="shared" ca="1" si="187"/>
        <v>55396310018665.398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55396310018665.398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230817958411.10583</v>
      </c>
      <c r="L4508" s="455">
        <f t="shared" ca="1" si="187"/>
        <v>55627127977076.508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55627127977076.508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231779699904.48544</v>
      </c>
      <c r="L4509" s="455">
        <f t="shared" ca="1" si="187"/>
        <v>55858907676980.992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55858907676980.992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232745448654.08743</v>
      </c>
      <c r="L4510" s="455">
        <f t="shared" ca="1" si="187"/>
        <v>56091653125635.078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56091653125635.078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233715221356.81277</v>
      </c>
      <c r="L4511" s="455">
        <f t="shared" ca="1" si="187"/>
        <v>56325368346991.891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56325368346991.891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234689034779.13287</v>
      </c>
      <c r="L4512" s="455">
        <f t="shared" ca="1" si="187"/>
        <v>56560057381771.023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56560057381771.023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235666905757.37927</v>
      </c>
      <c r="L4513" s="455">
        <f t="shared" ca="1" si="187"/>
        <v>56795724287528.406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56795724287528.406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236648851198.03503</v>
      </c>
      <c r="L4514" s="455">
        <f t="shared" ca="1" si="187"/>
        <v>57032373138726.438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57032373138726.438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237634888078.02682</v>
      </c>
      <c r="L4515" s="455">
        <f t="shared" ca="1" si="187"/>
        <v>57270008026804.461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57270008026804.461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238625033445.01859</v>
      </c>
      <c r="L4516" s="455">
        <f t="shared" ca="1" si="187"/>
        <v>57508633060249.477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57508633060249.477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239619304417.70615</v>
      </c>
      <c r="L4517" s="455">
        <f t="shared" ca="1" si="187"/>
        <v>57748252364667.18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57748252364667.18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240617718186.11322</v>
      </c>
      <c r="L4518" s="455">
        <f t="shared" ca="1" si="187"/>
        <v>57988870082853.289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57988870082853.289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241620292011.88867</v>
      </c>
      <c r="L4519" s="455">
        <f t="shared" ca="1" si="187"/>
        <v>58230490374865.18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58230490374865.18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242627043228.60492</v>
      </c>
      <c r="L4520" s="455">
        <f t="shared" ca="1" si="187"/>
        <v>58473117418093.781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58473117418093.781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243637989242.0574</v>
      </c>
      <c r="L4521" s="455">
        <f t="shared" ca="1" si="187"/>
        <v>58716755407335.836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58716755407335.836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244653147530.56598</v>
      </c>
      <c r="L4522" s="455">
        <f t="shared" ca="1" si="187"/>
        <v>58961408554866.398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58961408554866.398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245672535645.27661</v>
      </c>
      <c r="L4523" s="455">
        <f t="shared" ca="1" si="187"/>
        <v>59207081090511.672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59207081090511.672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246696171210.46533</v>
      </c>
      <c r="L4524" s="455">
        <f t="shared" ca="1" si="187"/>
        <v>59453777261722.141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59453777261722.141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247724071923.84225</v>
      </c>
      <c r="L4525" s="455">
        <f t="shared" ca="1" si="187"/>
        <v>59701501333645.984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59701501333645.984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248756255556.85828</v>
      </c>
      <c r="L4526" s="455">
        <f t="shared" ca="1" si="187"/>
        <v>59950257589202.844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59950257589202.844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249792739955.01184</v>
      </c>
      <c r="L4527" s="455">
        <f t="shared" ca="1" si="187"/>
        <v>60200050329157.859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60200050329157.859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250833543038.15778</v>
      </c>
      <c r="L4528" s="455">
        <f t="shared" ca="1" si="187"/>
        <v>60450883872196.016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60450883872196.016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251878682800.81674</v>
      </c>
      <c r="L4529" s="455">
        <f t="shared" ca="1" si="187"/>
        <v>60702762554996.836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60702762554996.836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252928177312.48685</v>
      </c>
      <c r="L4530" s="455">
        <f t="shared" ca="1" si="187"/>
        <v>60955690732309.32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60955690732309.32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253982044717.95554</v>
      </c>
      <c r="L4531" s="455">
        <f t="shared" ca="1" si="187"/>
        <v>61209672777027.273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61209672777027.273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255040303237.61365</v>
      </c>
      <c r="L4532" s="455">
        <f t="shared" ca="1" si="187"/>
        <v>61464713080264.891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61464713080264.891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256102971167.77042</v>
      </c>
      <c r="L4533" s="455">
        <f t="shared" ca="1" si="187"/>
        <v>61720816051432.664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61720816051432.664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257170066880.96939</v>
      </c>
      <c r="L4534" s="455">
        <f t="shared" ca="1" si="187"/>
        <v>61977986118313.633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61977986118313.633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258241608826.30679</v>
      </c>
      <c r="L4535" s="455">
        <f t="shared" ca="1" si="187"/>
        <v>62236227727139.938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62236227727139.938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259317615529.74973</v>
      </c>
      <c r="L4536" s="455">
        <f t="shared" ca="1" si="187"/>
        <v>62495545342669.688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62495545342669.688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260398105594.45703</v>
      </c>
      <c r="L4537" s="455">
        <f t="shared" ca="1" si="187"/>
        <v>62755943448264.141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62755943448264.141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261483097701.10062</v>
      </c>
      <c r="L4538" s="455">
        <f t="shared" ca="1" si="187"/>
        <v>63017426545965.242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63017426545965.242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262572610608.18851</v>
      </c>
      <c r="L4539" s="455">
        <f t="shared" ca="1" si="187"/>
        <v>63279999156573.43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63279999156573.43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263666663152.38928</v>
      </c>
      <c r="L4540" s="455">
        <f t="shared" ca="1" si="187"/>
        <v>63543665819725.82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63543665819725.82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264765274248.8576</v>
      </c>
      <c r="L4541" s="455">
        <f t="shared" ca="1" si="187"/>
        <v>63808431093974.68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63808431093974.68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265868462891.56116</v>
      </c>
      <c r="L4542" s="455">
        <f t="shared" ca="1" si="187"/>
        <v>64074299556866.242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64074299556866.242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266976248153.60934</v>
      </c>
      <c r="L4543" s="455">
        <f t="shared" ca="1" si="187"/>
        <v>64341275805019.852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64341275805019.852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268088649187.58273</v>
      </c>
      <c r="L4544" s="455">
        <f t="shared" ca="1" si="187"/>
        <v>64609364454207.438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64609364454207.438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269205685225.86432</v>
      </c>
      <c r="L4545" s="455">
        <f t="shared" ca="1" si="187"/>
        <v>64878570139433.305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64878570139433.305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270327375580.97211</v>
      </c>
      <c r="L4546" s="455">
        <f t="shared" ca="1" si="187"/>
        <v>65148897515014.273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65148897515014.273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271453739645.89279</v>
      </c>
      <c r="L4547" s="455">
        <f t="shared" ca="1" si="187"/>
        <v>65420351254660.164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65420351254660.164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272584796894.41736</v>
      </c>
      <c r="L4548" s="455">
        <f t="shared" ca="1" si="187"/>
        <v>65692936051554.578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65692936051554.578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273720566881.47745</v>
      </c>
      <c r="L4549" s="455">
        <f t="shared" ca="1" si="187"/>
        <v>65966656618436.055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65966656618436.055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274861069243.48355</v>
      </c>
      <c r="L4550" s="455">
        <f t="shared" ca="1" si="187"/>
        <v>66241517687679.539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66241517687679.539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276006323698.66473</v>
      </c>
      <c r="L4551" s="455">
        <f t="shared" ca="1" si="187"/>
        <v>66517524011378.203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66517524011378.203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277156350047.40918</v>
      </c>
      <c r="L4552" s="455">
        <f t="shared" ca="1" si="187"/>
        <v>66794680361425.609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66794680361425.609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278311168172.60669</v>
      </c>
      <c r="L4553" s="455">
        <f t="shared" ca="1" si="187"/>
        <v>67072991529598.219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67072991529598.219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279470798039.99255</v>
      </c>
      <c r="L4554" s="455">
        <f t="shared" ca="1" si="187"/>
        <v>67352462327638.211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67352462327638.211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280635259698.49255</v>
      </c>
      <c r="L4555" s="455">
        <f t="shared" ca="1" si="187"/>
        <v>67633097587336.703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67633097587336.703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281804573280.56958</v>
      </c>
      <c r="L4556" s="455">
        <f t="shared" ca="1" si="187"/>
        <v>67914902160617.273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67914902160617.273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282978759002.57196</v>
      </c>
      <c r="L4557" s="455">
        <f t="shared" ca="1" si="187"/>
        <v>68197880919619.844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68197880919619.844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284157837165.08264</v>
      </c>
      <c r="L4558" s="455">
        <f t="shared" ca="1" si="187"/>
        <v>68482038756784.93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68482038756784.93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285341828153.27051</v>
      </c>
      <c r="L4559" s="455">
        <f t="shared" ca="1" si="187"/>
        <v>68767380584938.203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68767380584938.203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286530752437.24249</v>
      </c>
      <c r="L4560" s="455">
        <f t="shared" ca="1" si="187"/>
        <v>69053911337375.445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69053911337375.445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287724630572.39771</v>
      </c>
      <c r="L4561" s="455">
        <f t="shared" ca="1" si="187"/>
        <v>69341635967947.844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69341635967947.844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288923483199.78265</v>
      </c>
      <c r="L4562" s="455">
        <f t="shared" ca="1" si="187"/>
        <v>69630559451147.625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69630559451147.625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290127331046.44843</v>
      </c>
      <c r="L4563" s="455">
        <f t="shared" ca="1" si="187"/>
        <v>69920686782194.07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69920686782194.07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291336194925.80859</v>
      </c>
      <c r="L4564" s="455">
        <f t="shared" ca="1" si="187"/>
        <v>70212022977119.875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70212022977119.875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292550095737.99945</v>
      </c>
      <c r="L4565" s="455">
        <f t="shared" ca="1" si="187"/>
        <v>70504573072857.875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70504573072857.875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293769054470.24115</v>
      </c>
      <c r="L4566" s="455">
        <f t="shared" ca="1" si="187"/>
        <v>70798342127328.109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70798342127328.109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294993092197.20044</v>
      </c>
      <c r="L4567" s="455">
        <f t="shared" ca="1" si="187"/>
        <v>71093335219525.313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71093335219525.313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296222230081.35547</v>
      </c>
      <c r="L4568" s="455">
        <f t="shared" ca="1" si="187"/>
        <v>71389557449606.672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71389557449606.672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297456489373.36115</v>
      </c>
      <c r="L4569" s="455">
        <f t="shared" ca="1" si="187"/>
        <v>71687013938980.031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71687013938980.031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298695891412.41681</v>
      </c>
      <c r="L4570" s="455">
        <f t="shared" ca="1" si="187"/>
        <v>71985709830392.453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71985709830392.453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299940457626.63519</v>
      </c>
      <c r="L4571" s="455">
        <f t="shared" ca="1" si="187"/>
        <v>72285650288019.094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72285650288019.094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301190209533.4129</v>
      </c>
      <c r="L4572" s="455">
        <f t="shared" ca="1" si="187"/>
        <v>72586840497552.5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72586840497552.5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302445168739.80206</v>
      </c>
      <c r="L4573" s="455">
        <f t="shared" ca="1" si="187"/>
        <v>72889285666292.297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72889285666292.297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303705356942.88458</v>
      </c>
      <c r="L4574" s="455">
        <f t="shared" ca="1" si="187"/>
        <v>73192991023235.188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73192991023235.188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304970795930.14661</v>
      </c>
      <c r="L4575" s="455">
        <f t="shared" ca="1" si="187"/>
        <v>73497961819165.328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73497961819165.328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306241507579.85553</v>
      </c>
      <c r="L4576" s="455">
        <f t="shared" ca="1" si="187"/>
        <v>73804203326745.188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73804203326745.188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307517513861.43829</v>
      </c>
      <c r="L4577" s="455">
        <f t="shared" ca="1" si="187"/>
        <v>74111720840606.625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74111720840606.625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308798836835.86096</v>
      </c>
      <c r="L4578" s="455">
        <f t="shared" ca="1" si="187"/>
        <v>74420519677442.484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74420519677442.484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310085498656.01038</v>
      </c>
      <c r="L4579" s="455">
        <f t="shared" ca="1" si="187"/>
        <v>74730605176098.5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74730605176098.5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311377521567.07709</v>
      </c>
      <c r="L4580" s="455">
        <f t="shared" ca="1" si="187"/>
        <v>75041982697665.578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75041982697665.578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312674927906.93988</v>
      </c>
      <c r="L4581" s="455">
        <f t="shared" ca="1" si="187"/>
        <v>75354657625572.516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75354657625572.516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313977740106.55212</v>
      </c>
      <c r="L4582" s="455">
        <f t="shared" ca="1" si="187"/>
        <v>75668635365679.063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75668635365679.063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315285980690.32941</v>
      </c>
      <c r="L4583" s="455">
        <f t="shared" ca="1" si="187"/>
        <v>75983921346369.391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75983921346369.391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316599672276.53912</v>
      </c>
      <c r="L4584" s="455">
        <f t="shared" ca="1" si="187"/>
        <v>76300521018645.938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76300521018645.938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317918837577.69141</v>
      </c>
      <c r="L4585" s="455">
        <f t="shared" ca="1" si="187"/>
        <v>76618439856223.625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76618439856223.625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319243499400.93176</v>
      </c>
      <c r="L4586" s="455">
        <f t="shared" ca="1" si="187"/>
        <v>76937683355624.563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76937683355624.563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320573680648.43567</v>
      </c>
      <c r="L4587" s="455">
        <f t="shared" ca="1" si="187"/>
        <v>77258257036273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77258257036273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321909404317.80414</v>
      </c>
      <c r="L4588" s="455">
        <f t="shared" ca="1" si="187"/>
        <v>77580166440590.797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77580166440590.797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323250693502.46167</v>
      </c>
      <c r="L4589" s="455">
        <f t="shared" ca="1" si="187"/>
        <v>77903417134093.266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77903417134093.266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324597571392.0553</v>
      </c>
      <c r="L4590" s="455">
        <f t="shared" ca="1" si="187"/>
        <v>78228014705485.328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78228014705485.328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325950061272.85553</v>
      </c>
      <c r="L4591" s="455">
        <f t="shared" ca="1" si="187"/>
        <v>78553964766758.188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78553964766758.188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327308186528.15912</v>
      </c>
      <c r="L4592" s="455">
        <f t="shared" ca="1" si="187"/>
        <v>78881272953286.344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78881272953286.344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328671970638.69312</v>
      </c>
      <c r="L4593" s="455">
        <f t="shared" ca="1" si="187"/>
        <v>79209944923925.031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79209944923925.031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330041437183.02094</v>
      </c>
      <c r="L4594" s="455">
        <f t="shared" ca="1" si="187"/>
        <v>79539986361108.047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79539986361108.047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331416609837.9502</v>
      </c>
      <c r="L4595" s="455">
        <f t="shared" ca="1" si="187"/>
        <v>79871402970946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79871402970946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332797512378.94165</v>
      </c>
      <c r="L4596" s="455">
        <f t="shared" ca="1" si="187"/>
        <v>80204200483324.938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80204200483324.938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334184168680.52057</v>
      </c>
      <c r="L4597" s="455">
        <f t="shared" ca="1" si="187"/>
        <v>80538384652005.453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80538384652005.453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335576602716.68939</v>
      </c>
      <c r="L4598" s="455">
        <f t="shared" ref="L4598:L4852" ca="1" si="192">I4598-J4598+K4598</f>
        <v>80873961254722.141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80873961254722.141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336974838561.34222</v>
      </c>
      <c r="L4599" s="455">
        <f t="shared" ca="1" si="192"/>
        <v>81210936093283.484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81210936093283.484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338378900388.68115</v>
      </c>
      <c r="L4600" s="455">
        <f t="shared" ca="1" si="192"/>
        <v>81549314993672.172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81549314993672.172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339788812473.63403</v>
      </c>
      <c r="L4601" s="455">
        <f t="shared" ca="1" si="192"/>
        <v>81889103806145.813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81889103806145.813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341204599192.27423</v>
      </c>
      <c r="L4602" s="455">
        <f t="shared" ca="1" si="192"/>
        <v>82230308405338.094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82230308405338.094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342626285022.24207</v>
      </c>
      <c r="L4603" s="455">
        <f t="shared" ca="1" si="192"/>
        <v>82572934690360.328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82572934690360.328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344053894543.16803</v>
      </c>
      <c r="L4604" s="455">
        <f t="shared" ca="1" si="192"/>
        <v>82916988584903.5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82916988584903.5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345487452437.0979</v>
      </c>
      <c r="L4605" s="455">
        <f t="shared" ca="1" si="192"/>
        <v>83262476037340.594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83262476037340.594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346926983488.91913</v>
      </c>
      <c r="L4606" s="455">
        <f t="shared" ca="1" si="192"/>
        <v>83609403020829.516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83609403020829.516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348372512586.78967</v>
      </c>
      <c r="L4607" s="455">
        <f t="shared" ca="1" si="192"/>
        <v>83957775533416.313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83957775533416.313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349824064722.56799</v>
      </c>
      <c r="L4608" s="455">
        <f t="shared" ca="1" si="192"/>
        <v>84307599598138.875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84307599598138.875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351281664992.2453</v>
      </c>
      <c r="L4609" s="455">
        <f t="shared" ca="1" si="192"/>
        <v>84658881263131.125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84658881263131.125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352745338596.3797</v>
      </c>
      <c r="L4610" s="455">
        <f t="shared" ca="1" si="192"/>
        <v>85011626601727.5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85011626601727.5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354215110840.53125</v>
      </c>
      <c r="L4611" s="455">
        <f t="shared" ca="1" si="192"/>
        <v>85365841712568.031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85365841712568.031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355691007135.70013</v>
      </c>
      <c r="L4612" s="455">
        <f t="shared" ca="1" si="192"/>
        <v>85721532719703.734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85721532719703.734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357173052998.76556</v>
      </c>
      <c r="L4613" s="455">
        <f t="shared" ca="1" si="192"/>
        <v>86078705772702.5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86078705772702.5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358661274052.92706</v>
      </c>
      <c r="L4614" s="455">
        <f t="shared" ca="1" si="192"/>
        <v>86437367046755.422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86437367046755.422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360155696028.14758</v>
      </c>
      <c r="L4615" s="455">
        <f t="shared" ca="1" si="192"/>
        <v>86797522742783.563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86797522742783.563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361656344761.59814</v>
      </c>
      <c r="L4616" s="455">
        <f t="shared" ca="1" si="192"/>
        <v>87159179087545.156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87159179087545.156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363163246198.1048</v>
      </c>
      <c r="L4617" s="455">
        <f t="shared" ca="1" si="192"/>
        <v>87522342333743.266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87522342333743.266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364676426390.59692</v>
      </c>
      <c r="L4618" s="455">
        <f t="shared" ca="1" si="192"/>
        <v>87887018760133.859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87887018760133.859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366195911500.55774</v>
      </c>
      <c r="L4619" s="455">
        <f t="shared" ca="1" si="192"/>
        <v>88253214671634.422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88253214671634.422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367721727798.47675</v>
      </c>
      <c r="L4620" s="455">
        <f t="shared" ca="1" si="192"/>
        <v>88620936399432.906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88620936399432.906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369253901664.30377</v>
      </c>
      <c r="L4621" s="455">
        <f t="shared" ca="1" si="192"/>
        <v>88990190301097.203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88990190301097.203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370792459587.90503</v>
      </c>
      <c r="L4622" s="455">
        <f t="shared" ca="1" si="192"/>
        <v>89360982760685.109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89360982760685.109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372337428169.5213</v>
      </c>
      <c r="L4623" s="455">
        <f t="shared" ca="1" si="192"/>
        <v>89733320188854.625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89733320188854.625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373888834120.2276</v>
      </c>
      <c r="L4624" s="455">
        <f t="shared" ca="1" si="192"/>
        <v>90107209022974.859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90107209022974.859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375446704262.39526</v>
      </c>
      <c r="L4625" s="455">
        <f t="shared" ca="1" si="192"/>
        <v>90482655727237.25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90482655727237.25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377011065530.15521</v>
      </c>
      <c r="L4626" s="455">
        <f t="shared" ca="1" si="192"/>
        <v>90859666792767.406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90859666792767.406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378581944969.8642</v>
      </c>
      <c r="L4627" s="455">
        <f t="shared" ca="1" si="192"/>
        <v>91238248737737.266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91238248737737.266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380159369740.57196</v>
      </c>
      <c r="L4628" s="455">
        <f t="shared" ca="1" si="192"/>
        <v>91618408107477.844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91618408107477.844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381743367114.49103</v>
      </c>
      <c r="L4629" s="455">
        <f t="shared" ca="1" si="192"/>
        <v>92000151474592.328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92000151474592.328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383333964477.46802</v>
      </c>
      <c r="L4630" s="455">
        <f t="shared" ca="1" si="192"/>
        <v>92383485439069.797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92383485439069.797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384931189329.45746</v>
      </c>
      <c r="L4631" s="455">
        <f t="shared" ca="1" si="192"/>
        <v>92768416628399.25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92768416628399.25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386535069284.99689</v>
      </c>
      <c r="L4632" s="455">
        <f t="shared" ca="1" si="192"/>
        <v>93154951697684.25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93154951697684.25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388145632073.68439</v>
      </c>
      <c r="L4633" s="455">
        <f t="shared" ca="1" si="192"/>
        <v>93543097329757.938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93543097329757.938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389762905540.65808</v>
      </c>
      <c r="L4634" s="455">
        <f t="shared" ca="1" si="192"/>
        <v>93932860235298.594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93932860235298.594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391386917647.07745</v>
      </c>
      <c r="L4635" s="455">
        <f t="shared" ca="1" si="192"/>
        <v>94324247152945.672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94324247152945.672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393017696470.60693</v>
      </c>
      <c r="L4636" s="455">
        <f t="shared" ca="1" si="192"/>
        <v>94717264849416.281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94717264849416.281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394655270205.90118</v>
      </c>
      <c r="L4637" s="455">
        <f t="shared" ca="1" si="192"/>
        <v>95111920119622.188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95111920119622.188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396299667165.09247</v>
      </c>
      <c r="L4638" s="455">
        <f t="shared" ca="1" si="192"/>
        <v>95508219786787.281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95508219786787.281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397950915778.28033</v>
      </c>
      <c r="L4639" s="455">
        <f t="shared" ca="1" si="192"/>
        <v>95906170702565.563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95906170702565.563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399609044594.02319</v>
      </c>
      <c r="L4640" s="455">
        <f t="shared" ca="1" si="192"/>
        <v>96305779747159.578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96305779747159.578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401274082279.83154</v>
      </c>
      <c r="L4641" s="455">
        <f t="shared" ca="1" si="192"/>
        <v>96707053829439.406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96707053829439.406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402946057622.66418</v>
      </c>
      <c r="L4642" s="455">
        <f t="shared" ca="1" si="192"/>
        <v>97109999887062.078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97109999887062.078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404624999529.42529</v>
      </c>
      <c r="L4643" s="455">
        <f t="shared" ca="1" si="192"/>
        <v>97514624886591.5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97514624886591.5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406310937027.4646</v>
      </c>
      <c r="L4644" s="455">
        <f t="shared" ca="1" si="192"/>
        <v>97920935823618.969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97920935823618.969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408003899265.07904</v>
      </c>
      <c r="L4645" s="455">
        <f t="shared" ca="1" si="192"/>
        <v>98328939722884.047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98328939722884.047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409703915512.01685</v>
      </c>
      <c r="L4646" s="455">
        <f t="shared" ca="1" si="192"/>
        <v>98738643638396.063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98738643638396.063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411411015159.98358</v>
      </c>
      <c r="L4647" s="455">
        <f t="shared" ca="1" si="192"/>
        <v>99150054653556.047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99150054653556.047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413125227723.15021</v>
      </c>
      <c r="L4648" s="455">
        <f t="shared" ca="1" si="192"/>
        <v>99563179881279.203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99563179881279.203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414846582838.66333</v>
      </c>
      <c r="L4649" s="455">
        <f t="shared" ca="1" si="192"/>
        <v>99978026464117.859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99978026464117.859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416575110267.15771</v>
      </c>
      <c r="L4650" s="455">
        <f t="shared" ca="1" si="192"/>
        <v>100394601574385.02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100394601574385.02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418310839893.27087</v>
      </c>
      <c r="L4651" s="455">
        <f t="shared" ca="1" si="192"/>
        <v>100812912414278.28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100812912414278.28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420053801726.15948</v>
      </c>
      <c r="L4652" s="455">
        <f t="shared" ca="1" si="192"/>
        <v>101232966216004.44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101232966216004.44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421804025900.01849</v>
      </c>
      <c r="L4653" s="455">
        <f t="shared" ca="1" si="192"/>
        <v>101654770241904.45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101654770241904.45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423561542674.60187</v>
      </c>
      <c r="L4654" s="455">
        <f t="shared" ca="1" si="192"/>
        <v>102078331784579.06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102078331784579.06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425326382435.74609</v>
      </c>
      <c r="L4655" s="455">
        <f t="shared" ca="1" si="192"/>
        <v>102503658167014.81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102503658167014.81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427098575695.89502</v>
      </c>
      <c r="L4656" s="455">
        <f t="shared" ca="1" si="192"/>
        <v>102930756742710.7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102930756742710.7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428878153094.62793</v>
      </c>
      <c r="L4657" s="455">
        <f t="shared" ca="1" si="192"/>
        <v>103359634895805.33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103359634895805.33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430665145399.18884</v>
      </c>
      <c r="L4658" s="455">
        <f t="shared" ca="1" si="192"/>
        <v>103790300041204.52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103790300041204.52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432459583505.0188</v>
      </c>
      <c r="L4659" s="455">
        <f t="shared" ca="1" si="192"/>
        <v>104222759624709.53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104222759624709.53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434261498436.28973</v>
      </c>
      <c r="L4660" s="455">
        <f t="shared" ca="1" si="192"/>
        <v>104657021123145.83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104657021123145.83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436070921346.44092</v>
      </c>
      <c r="L4661" s="455">
        <f t="shared" ca="1" si="192"/>
        <v>105093092044492.27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105093092044492.27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437887883518.71777</v>
      </c>
      <c r="L4662" s="455">
        <f t="shared" ca="1" si="192"/>
        <v>105530979928010.98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105530979928010.98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439712416366.7124</v>
      </c>
      <c r="L4663" s="455">
        <f t="shared" ca="1" si="192"/>
        <v>105970692344377.7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105970692344377.7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441544551434.9071</v>
      </c>
      <c r="L4664" s="455">
        <f t="shared" ca="1" si="192"/>
        <v>106412236895812.61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106412236895812.61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443384320399.21918</v>
      </c>
      <c r="L4665" s="455">
        <f t="shared" ca="1" si="192"/>
        <v>106855621216211.83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106855621216211.83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445231755067.54926</v>
      </c>
      <c r="L4666" s="455">
        <f t="shared" ca="1" si="192"/>
        <v>107300852971279.38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107300852971279.38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447086887380.33075</v>
      </c>
      <c r="L4667" s="455">
        <f t="shared" ca="1" si="192"/>
        <v>107747939858659.7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107747939858659.7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448949749411.08209</v>
      </c>
      <c r="L4668" s="455">
        <f t="shared" ca="1" si="192"/>
        <v>108196889608070.78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108196889608070.78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450820373366.96161</v>
      </c>
      <c r="L4669" s="455">
        <f t="shared" ca="1" si="192"/>
        <v>108647709981437.75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108647709981437.75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452698791589.32397</v>
      </c>
      <c r="L4670" s="455">
        <f t="shared" ca="1" si="192"/>
        <v>109100408773027.08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109100408773027.08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454585036554.27948</v>
      </c>
      <c r="L4671" s="455">
        <f t="shared" ca="1" si="192"/>
        <v>109554993809581.36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109554993809581.36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456479140873.25568</v>
      </c>
      <c r="L4672" s="455">
        <f t="shared" ca="1" si="192"/>
        <v>110011472950454.61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110011472950454.61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458381137293.56085</v>
      </c>
      <c r="L4673" s="455">
        <f t="shared" ca="1" si="192"/>
        <v>110469854087748.17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110469854087748.17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460291058698.95068</v>
      </c>
      <c r="L4674" s="455">
        <f t="shared" ca="1" si="192"/>
        <v>110930145146447.13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110930145146447.13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462208938110.19635</v>
      </c>
      <c r="L4675" s="455">
        <f t="shared" ca="1" si="192"/>
        <v>111392354084557.33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111392354084557.33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464134808685.65552</v>
      </c>
      <c r="L4676" s="455">
        <f t="shared" ca="1" si="192"/>
        <v>111856488893242.98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111856488893242.98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466068703721.84576</v>
      </c>
      <c r="L4677" s="455">
        <f t="shared" ca="1" si="192"/>
        <v>112322557596964.83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112322557596964.83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468010656654.02008</v>
      </c>
      <c r="L4678" s="455">
        <f t="shared" ca="1" si="192"/>
        <v>112790568253618.84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112790568253618.84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469960701056.74518</v>
      </c>
      <c r="L4679" s="455">
        <f t="shared" ca="1" si="192"/>
        <v>113260528954675.59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113260528954675.59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471918870644.48169</v>
      </c>
      <c r="L4680" s="455">
        <f t="shared" ca="1" si="192"/>
        <v>113732447825320.08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113732447825320.08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473885199272.16699</v>
      </c>
      <c r="L4681" s="455">
        <f t="shared" ca="1" si="192"/>
        <v>114206333024592.25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114206333024592.25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475859720935.80103</v>
      </c>
      <c r="L4682" s="455">
        <f t="shared" ca="1" si="192"/>
        <v>114682192745528.05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114682192745528.05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477842469773.03345</v>
      </c>
      <c r="L4683" s="455">
        <f t="shared" ca="1" si="192"/>
        <v>115160035215301.08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115160035215301.08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479833480063.75446</v>
      </c>
      <c r="L4684" s="455">
        <f t="shared" ca="1" si="192"/>
        <v>115639868695364.83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115639868695364.83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481832786230.68677</v>
      </c>
      <c r="L4685" s="455">
        <f t="shared" ca="1" si="192"/>
        <v>116121701481595.52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116121701481595.52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483840422839.98132</v>
      </c>
      <c r="L4686" s="455">
        <f t="shared" ca="1" si="192"/>
        <v>116605541904435.5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116605541904435.5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485856424601.81451</v>
      </c>
      <c r="L4687" s="455">
        <f t="shared" ca="1" si="192"/>
        <v>117091398329037.31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117091398329037.31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487880826370.98877</v>
      </c>
      <c r="L4688" s="455">
        <f t="shared" ca="1" si="192"/>
        <v>117579279155408.3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117579279155408.3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489913663147.53455</v>
      </c>
      <c r="L4689" s="455">
        <f t="shared" ca="1" si="192"/>
        <v>118069192818555.83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118069192818555.83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491954970077.31586</v>
      </c>
      <c r="L4690" s="455">
        <f t="shared" ca="1" si="192"/>
        <v>118561147788633.14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118561147788633.14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494004782452.63806</v>
      </c>
      <c r="L4691" s="455">
        <f t="shared" ca="1" si="192"/>
        <v>119055152571085.78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119055152571085.78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496063135712.85742</v>
      </c>
      <c r="L4692" s="455">
        <f t="shared" ca="1" si="192"/>
        <v>119551215706798.64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119551215706798.64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498130065444.99438</v>
      </c>
      <c r="L4693" s="455">
        <f t="shared" ca="1" si="192"/>
        <v>120049345772243.64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120049345772243.64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500205607384.34857</v>
      </c>
      <c r="L4694" s="455">
        <f t="shared" ca="1" si="192"/>
        <v>120549551379627.98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120549551379627.98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502289797415.11658</v>
      </c>
      <c r="L4695" s="455">
        <f t="shared" ca="1" si="192"/>
        <v>121051841177043.09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121051841177043.09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504382671571.01282</v>
      </c>
      <c r="L4696" s="455">
        <f t="shared" ca="1" si="192"/>
        <v>121556223848614.11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121556223848614.11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506484266035.89209</v>
      </c>
      <c r="L4697" s="455">
        <f t="shared" ca="1" si="192"/>
        <v>122062708114650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122062708114650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508594617144.375</v>
      </c>
      <c r="L4698" s="455">
        <f t="shared" ca="1" si="192"/>
        <v>122571302731794.38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122571302731794.38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510713761382.47662</v>
      </c>
      <c r="L4699" s="455">
        <f t="shared" ca="1" si="192"/>
        <v>123082016493176.86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123082016493176.86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512841735388.23682</v>
      </c>
      <c r="L4700" s="455">
        <f t="shared" ca="1" si="192"/>
        <v>123594858228565.09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123594858228565.09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514978575952.35455</v>
      </c>
      <c r="L4701" s="455">
        <f t="shared" ca="1" si="192"/>
        <v>124109836804517.45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124109836804517.45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517124320018.82275</v>
      </c>
      <c r="L4702" s="455">
        <f t="shared" ca="1" si="192"/>
        <v>124626961124536.28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124626961124536.28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519279004685.56775</v>
      </c>
      <c r="L4703" s="455">
        <f t="shared" ca="1" si="192"/>
        <v>125146240129221.84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125146240129221.84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521442667205.091</v>
      </c>
      <c r="L4704" s="455">
        <f t="shared" ca="1" si="192"/>
        <v>125667682796426.94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125667682796426.94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523615344985.11224</v>
      </c>
      <c r="L4705" s="455">
        <f t="shared" ca="1" si="192"/>
        <v>126191298141412.05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126191298141412.05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525797075589.21686</v>
      </c>
      <c r="L4706" s="455">
        <f t="shared" ca="1" si="192"/>
        <v>126717095217001.27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126717095217001.27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527987896737.50525</v>
      </c>
      <c r="L4707" s="455">
        <f t="shared" ca="1" si="192"/>
        <v>127245083113738.77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127245083113738.77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530187846307.24487</v>
      </c>
      <c r="L4708" s="455">
        <f t="shared" ca="1" si="192"/>
        <v>127775270960046.02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127775270960046.02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532396962333.52509</v>
      </c>
      <c r="L4709" s="455">
        <f t="shared" ca="1" si="192"/>
        <v>128307667922379.55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128307667922379.55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534615283009.91486</v>
      </c>
      <c r="L4710" s="455">
        <f t="shared" ca="1" si="192"/>
        <v>128842283205389.47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128842283205389.47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536842846689.12286</v>
      </c>
      <c r="L4711" s="455">
        <f t="shared" ca="1" si="192"/>
        <v>129379126052078.59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129379126052078.59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539079691883.66071</v>
      </c>
      <c r="L4712" s="455">
        <f t="shared" ca="1" si="192"/>
        <v>129918205743962.25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129918205743962.25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541325857266.50928</v>
      </c>
      <c r="L4713" s="455">
        <f t="shared" ca="1" si="192"/>
        <v>130459531601228.77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130459531601228.77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543581381671.7865</v>
      </c>
      <c r="L4714" s="455">
        <f t="shared" ca="1" si="192"/>
        <v>131003112982900.55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131003112982900.55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545846304095.41895</v>
      </c>
      <c r="L4715" s="455">
        <f t="shared" ca="1" si="192"/>
        <v>131548959286995.97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131548959286995.97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548120663695.81647</v>
      </c>
      <c r="L4716" s="455">
        <f t="shared" ca="1" si="192"/>
        <v>132097079950691.78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132097079950691.78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550404499794.54907</v>
      </c>
      <c r="L4717" s="455">
        <f t="shared" ca="1" si="192"/>
        <v>132647484450486.33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132647484450486.33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552697851877.02637</v>
      </c>
      <c r="L4718" s="455">
        <f t="shared" ca="1" si="192"/>
        <v>133200182302363.36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133200182302363.36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555000759593.18066</v>
      </c>
      <c r="L4719" s="455">
        <f t="shared" ca="1" si="192"/>
        <v>133755183061956.55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133755183061956.55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557313262758.15222</v>
      </c>
      <c r="L4720" s="455">
        <f t="shared" ca="1" si="192"/>
        <v>134312496324714.7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134312496324714.7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559635401352.97803</v>
      </c>
      <c r="L4721" s="455">
        <f t="shared" ca="1" si="192"/>
        <v>134872131726067.69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134872131726067.69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561967215525.28198</v>
      </c>
      <c r="L4722" s="455">
        <f t="shared" ca="1" si="192"/>
        <v>135434098941592.97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135434098941592.97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564308745589.9707</v>
      </c>
      <c r="L4723" s="455">
        <f t="shared" ca="1" si="192"/>
        <v>135998407687182.94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135998407687182.94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566660032029.92896</v>
      </c>
      <c r="L4724" s="455">
        <f t="shared" ca="1" si="192"/>
        <v>136565067719212.86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136565067719212.86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569021115496.72034</v>
      </c>
      <c r="L4725" s="455">
        <f t="shared" ca="1" si="192"/>
        <v>137134088834709.58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137134088834709.58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571392036811.28992</v>
      </c>
      <c r="L4726" s="455">
        <f t="shared" ca="1" si="192"/>
        <v>137705480871520.88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137705480871520.88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573772836964.67029</v>
      </c>
      <c r="L4727" s="455">
        <f t="shared" ca="1" si="192"/>
        <v>138279253708485.55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138279253708485.55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576163557118.68982</v>
      </c>
      <c r="L4728" s="455">
        <f t="shared" ca="1" si="192"/>
        <v>138855417265604.23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138855417265604.23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578564238606.68433</v>
      </c>
      <c r="L4729" s="455">
        <f t="shared" ca="1" si="192"/>
        <v>139433981504210.92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139433981504210.92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580974922934.21228</v>
      </c>
      <c r="L4730" s="455">
        <f t="shared" ca="1" si="192"/>
        <v>140014956427145.14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140014956427145.14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583395651779.77136</v>
      </c>
      <c r="L4731" s="455">
        <f t="shared" ca="1" si="192"/>
        <v>140598352078924.91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140598352078924.91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585826466995.52051</v>
      </c>
      <c r="L4732" s="455">
        <f t="shared" ca="1" si="192"/>
        <v>141184178545920.44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141184178545920.44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588267410608.00183</v>
      </c>
      <c r="L4733" s="455">
        <f t="shared" ca="1" si="192"/>
        <v>141772445956528.44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141772445956528.44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590718524818.86853</v>
      </c>
      <c r="L4734" s="455">
        <f t="shared" ca="1" si="192"/>
        <v>142363164481347.31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142363164481347.31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593179852005.61377</v>
      </c>
      <c r="L4735" s="455">
        <f t="shared" ca="1" si="192"/>
        <v>142956344333352.94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142956344333352.94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595651434722.30396</v>
      </c>
      <c r="L4736" s="455">
        <f t="shared" ca="1" si="192"/>
        <v>143551995768075.25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143551995768075.25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598133315700.31348</v>
      </c>
      <c r="L4737" s="455">
        <f t="shared" ca="1" si="192"/>
        <v>144150129083775.56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144150129083775.56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600625537849.06482</v>
      </c>
      <c r="L4738" s="455">
        <f t="shared" ca="1" si="192"/>
        <v>144750754621624.63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144750754621624.63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603128144256.76929</v>
      </c>
      <c r="L4739" s="455">
        <f t="shared" ca="1" si="192"/>
        <v>145353882765881.41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145353882765881.41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605641178191.17249</v>
      </c>
      <c r="L4740" s="455">
        <f t="shared" ca="1" si="192"/>
        <v>145959523944072.59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145959523944072.59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608164683100.30249</v>
      </c>
      <c r="L4741" s="455">
        <f t="shared" ca="1" si="192"/>
        <v>146567688627172.91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146567688627172.91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610698702613.22046</v>
      </c>
      <c r="L4742" s="455">
        <f t="shared" ca="1" si="192"/>
        <v>147178387329786.13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147178387329786.13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613243280540.77551</v>
      </c>
      <c r="L4743" s="455">
        <f t="shared" ca="1" si="192"/>
        <v>147791630610326.91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147791630610326.91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615798460876.36206</v>
      </c>
      <c r="L4744" s="455">
        <f t="shared" ca="1" si="192"/>
        <v>148407429071203.28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148407429071203.28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618364287796.6803</v>
      </c>
      <c r="L4745" s="455">
        <f t="shared" ca="1" si="192"/>
        <v>149025793358999.97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149025793358999.97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620940805662.49988</v>
      </c>
      <c r="L4746" s="455">
        <f t="shared" ca="1" si="192"/>
        <v>149646734164662.47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149646734164662.47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623528059019.427</v>
      </c>
      <c r="L4747" s="455">
        <f t="shared" ca="1" si="192"/>
        <v>150270262223681.91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150270262223681.91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626126092598.67456</v>
      </c>
      <c r="L4748" s="455">
        <f t="shared" ca="1" si="192"/>
        <v>150896388316280.59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150896388316280.59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628734951317.83582</v>
      </c>
      <c r="L4749" s="455">
        <f t="shared" ca="1" si="192"/>
        <v>151525123267598.44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151525123267598.44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631354680281.66016</v>
      </c>
      <c r="L4750" s="455">
        <f t="shared" ca="1" si="192"/>
        <v>152156477947880.09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152156477947880.09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633985324782.83374</v>
      </c>
      <c r="L4751" s="455">
        <f t="shared" ca="1" si="192"/>
        <v>152790463272662.94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152790463272662.94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636626930302.76221</v>
      </c>
      <c r="L4752" s="455">
        <f t="shared" ca="1" si="192"/>
        <v>153427090202965.69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153427090202965.69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639279542512.35706</v>
      </c>
      <c r="L4753" s="455">
        <f t="shared" ca="1" si="192"/>
        <v>154066369745478.03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154066369745478.03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641943207272.82507</v>
      </c>
      <c r="L4754" s="455">
        <f t="shared" ca="1" si="192"/>
        <v>154708312952750.84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154708312952750.84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644617970636.46179</v>
      </c>
      <c r="L4755" s="455">
        <f t="shared" ca="1" si="192"/>
        <v>155352930923387.31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155352930923387.31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647303878847.44714</v>
      </c>
      <c r="L4756" s="455">
        <f t="shared" ca="1" si="192"/>
        <v>156000234802234.75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156000234802234.75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650000978342.64478</v>
      </c>
      <c r="L4757" s="455">
        <f t="shared" ca="1" si="192"/>
        <v>156650235780577.41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156650235780577.41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652709315752.40588</v>
      </c>
      <c r="L4758" s="455">
        <f t="shared" ca="1" si="192"/>
        <v>157302945096329.81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157302945096329.81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655428937901.37427</v>
      </c>
      <c r="L4759" s="455">
        <f t="shared" ca="1" si="192"/>
        <v>157958374034231.19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157958374034231.19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658159891809.29663</v>
      </c>
      <c r="L4760" s="455">
        <f t="shared" ca="1" si="192"/>
        <v>158616533926040.47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158616533926040.47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660902224691.83533</v>
      </c>
      <c r="L4761" s="455">
        <f t="shared" ca="1" si="192"/>
        <v>159277436150732.31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159277436150732.31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663655983961.38464</v>
      </c>
      <c r="L4762" s="455">
        <f t="shared" ca="1" si="192"/>
        <v>159941092134693.69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159941092134693.69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666421217227.89038</v>
      </c>
      <c r="L4763" s="455">
        <f t="shared" ca="1" si="192"/>
        <v>160607513351921.56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160607513351921.56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669197972299.67322</v>
      </c>
      <c r="L4764" s="455">
        <f t="shared" ca="1" si="192"/>
        <v>161276711324221.25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161276711324221.25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671986297184.25525</v>
      </c>
      <c r="L4765" s="455">
        <f t="shared" ca="1" si="192"/>
        <v>161948697621405.5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161948697621405.5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674786240089.18958</v>
      </c>
      <c r="L4766" s="455">
        <f t="shared" ca="1" si="192"/>
        <v>162623483861494.69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162623483861494.69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677597849422.89453</v>
      </c>
      <c r="L4767" s="455">
        <f t="shared" ca="1" si="192"/>
        <v>163301081710917.59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163301081710917.59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680421173795.48999</v>
      </c>
      <c r="L4768" s="455">
        <f t="shared" ca="1" si="192"/>
        <v>163981502884713.09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163981502884713.09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683256262019.63794</v>
      </c>
      <c r="L4769" s="455">
        <f t="shared" ca="1" si="192"/>
        <v>164664759146732.72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164664759146732.72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686103163111.38635</v>
      </c>
      <c r="L4770" s="455">
        <f t="shared" ca="1" si="192"/>
        <v>165350862309844.09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165350862309844.09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688961926291.01709</v>
      </c>
      <c r="L4771" s="455">
        <f t="shared" ca="1" si="192"/>
        <v>166039824236135.13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166039824236135.13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691832600983.89636</v>
      </c>
      <c r="L4772" s="455">
        <f t="shared" ca="1" si="192"/>
        <v>166731656837119.03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166731656837119.03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694715236821.32935</v>
      </c>
      <c r="L4773" s="455">
        <f t="shared" ca="1" si="192"/>
        <v>167426372073940.38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167426372073940.38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697609883641.41821</v>
      </c>
      <c r="L4774" s="455">
        <f t="shared" ca="1" si="192"/>
        <v>168123981957581.78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168123981957581.78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700516591489.92407</v>
      </c>
      <c r="L4775" s="455">
        <f t="shared" ca="1" si="192"/>
        <v>168824498549071.72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168824498549071.72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703435410621.1322</v>
      </c>
      <c r="L4776" s="455">
        <f t="shared" ca="1" si="192"/>
        <v>169527933959692.84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169527933959692.84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706366391498.72021</v>
      </c>
      <c r="L4777" s="455">
        <f t="shared" ca="1" si="192"/>
        <v>170234300351191.56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170234300351191.56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709309584796.63147</v>
      </c>
      <c r="L4778" s="455">
        <f t="shared" ca="1" si="192"/>
        <v>170943609935988.19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170943609935988.19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712265041399.95081</v>
      </c>
      <c r="L4779" s="455">
        <f t="shared" ca="1" si="192"/>
        <v>171655874977388.13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171655874977388.13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715232812405.78381</v>
      </c>
      <c r="L4780" s="455">
        <f t="shared" ca="1" si="192"/>
        <v>172371107789793.91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172371107789793.91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718212949124.14124</v>
      </c>
      <c r="L4781" s="455">
        <f t="shared" ca="1" si="192"/>
        <v>173089320738918.06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173089320738918.06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721205503078.8252</v>
      </c>
      <c r="L4782" s="455">
        <f t="shared" ca="1" si="192"/>
        <v>173810526241996.88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173810526241996.88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724210526008.32031</v>
      </c>
      <c r="L4783" s="455">
        <f t="shared" ca="1" si="192"/>
        <v>174534736768005.19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174534736768005.19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727228069866.68823</v>
      </c>
      <c r="L4784" s="455">
        <f t="shared" ca="1" si="192"/>
        <v>175261964837871.88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175261964837871.88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730258186824.46619</v>
      </c>
      <c r="L4785" s="455">
        <f t="shared" ca="1" si="192"/>
        <v>175992223024696.34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175992223024696.34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733300929269.56812</v>
      </c>
      <c r="L4786" s="455">
        <f t="shared" ca="1" si="192"/>
        <v>176725523953965.91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176725523953965.91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736356349808.19128</v>
      </c>
      <c r="L4787" s="455">
        <f t="shared" ca="1" si="192"/>
        <v>177461880303774.09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177461880303774.09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739424501265.72534</v>
      </c>
      <c r="L4788" s="455">
        <f t="shared" ca="1" si="192"/>
        <v>178201304805039.81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178201304805039.81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742505436687.66589</v>
      </c>
      <c r="L4789" s="455">
        <f t="shared" ca="1" si="192"/>
        <v>178943810241727.47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178943810241727.47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745599209340.53113</v>
      </c>
      <c r="L4790" s="455">
        <f t="shared" ca="1" si="192"/>
        <v>179689409451068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179689409451068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748705872712.78333</v>
      </c>
      <c r="L4791" s="455">
        <f t="shared" ca="1" si="192"/>
        <v>180438115323780.78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180438115323780.78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751825480515.7533</v>
      </c>
      <c r="L4792" s="455">
        <f t="shared" ca="1" si="192"/>
        <v>181189940804296.53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181189940804296.53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754958086684.56885</v>
      </c>
      <c r="L4793" s="455">
        <f t="shared" ca="1" si="192"/>
        <v>181944898890981.09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181944898890981.09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758103745379.08789</v>
      </c>
      <c r="L4794" s="455">
        <f t="shared" ca="1" si="192"/>
        <v>182703002636360.19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182703002636360.19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761262510984.83411</v>
      </c>
      <c r="L4795" s="455">
        <f t="shared" ca="1" si="192"/>
        <v>183464265147345.03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183464265147345.03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764434438113.93762</v>
      </c>
      <c r="L4796" s="455">
        <f t="shared" ca="1" si="192"/>
        <v>184228699585458.97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184228699585458.97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767619581606.07898</v>
      </c>
      <c r="L4797" s="455">
        <f t="shared" ca="1" si="192"/>
        <v>184996319167065.06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184996319167065.06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770817996529.43774</v>
      </c>
      <c r="L4798" s="455">
        <f t="shared" ca="1" si="192"/>
        <v>185767137163594.5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185767137163594.5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774029738181.6438</v>
      </c>
      <c r="L4799" s="455">
        <f t="shared" ca="1" si="192"/>
        <v>186541166901776.16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186541166901776.16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777254862090.73401</v>
      </c>
      <c r="L4800" s="455">
        <f t="shared" ca="1" si="192"/>
        <v>187318421763866.88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187318421763866.88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780493424016.11194</v>
      </c>
      <c r="L4801" s="455">
        <f t="shared" ca="1" si="192"/>
        <v>188098915187883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188098915187883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783745479949.51245</v>
      </c>
      <c r="L4802" s="455">
        <f t="shared" ca="1" si="192"/>
        <v>188882660667832.5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188882660667832.5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787011086115.96875</v>
      </c>
      <c r="L4803" s="455">
        <f t="shared" ca="1" si="192"/>
        <v>189669671753948.47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189669671753948.47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790290298974.78528</v>
      </c>
      <c r="L4804" s="455">
        <f t="shared" ca="1" si="192"/>
        <v>190459962052923.25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190459962052923.25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793583175220.51355</v>
      </c>
      <c r="L4805" s="455">
        <f t="shared" ca="1" si="192"/>
        <v>191253545228143.75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191253545228143.75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796889771783.93225</v>
      </c>
      <c r="L4806" s="455">
        <f t="shared" ca="1" si="192"/>
        <v>192050434999927.69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192050434999927.69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800210145833.03198</v>
      </c>
      <c r="L4807" s="455">
        <f t="shared" ca="1" si="192"/>
        <v>192850645145760.72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192850645145760.72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803544354774.00293</v>
      </c>
      <c r="L4808" s="455">
        <f t="shared" ca="1" si="192"/>
        <v>193654189500534.72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193654189500534.72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806892456252.22803</v>
      </c>
      <c r="L4809" s="455">
        <f t="shared" ca="1" si="192"/>
        <v>194461081956786.94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194461081956786.94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810254508153.27893</v>
      </c>
      <c r="L4810" s="455">
        <f t="shared" ca="1" si="192"/>
        <v>195271336464940.22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195271336464940.22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813630568603.9176</v>
      </c>
      <c r="L4811" s="455">
        <f t="shared" ca="1" si="192"/>
        <v>196084967033544.13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196084967033544.13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817020695973.10046</v>
      </c>
      <c r="L4812" s="455">
        <f t="shared" ca="1" si="192"/>
        <v>196901987729517.22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196901987729517.22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820424948872.9884</v>
      </c>
      <c r="L4813" s="455">
        <f t="shared" ca="1" si="192"/>
        <v>197722412678390.22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197722412678390.22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823843386159.95923</v>
      </c>
      <c r="L4814" s="455">
        <f t="shared" ca="1" si="192"/>
        <v>198546256064550.19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198546256064550.19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827276066935.62573</v>
      </c>
      <c r="L4815" s="455">
        <f t="shared" ca="1" si="192"/>
        <v>199373532131485.81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199373532131485.81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830723050547.85754</v>
      </c>
      <c r="L4816" s="455">
        <f t="shared" ca="1" si="192"/>
        <v>200204255182033.66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200204255182033.66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834184396591.80688</v>
      </c>
      <c r="L4817" s="455">
        <f t="shared" ca="1" si="192"/>
        <v>201038439578625.47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201038439578625.47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837660164910.93945</v>
      </c>
      <c r="L4818" s="455">
        <f t="shared" ca="1" si="192"/>
        <v>201876099743536.41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201876099743536.41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841150415598.06836</v>
      </c>
      <c r="L4819" s="455">
        <f t="shared" ca="1" si="192"/>
        <v>202717250159134.47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202717250159134.47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844655208996.39355</v>
      </c>
      <c r="L4820" s="455">
        <f t="shared" ca="1" si="192"/>
        <v>203561905368130.88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203561905368130.88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848174605700.54529</v>
      </c>
      <c r="L4821" s="455">
        <f t="shared" ca="1" si="192"/>
        <v>204410079973831.41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204410079973831.41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851708666557.63086</v>
      </c>
      <c r="L4822" s="455">
        <f t="shared" ca="1" si="192"/>
        <v>205261788640389.03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205261788640389.03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855257452668.2876</v>
      </c>
      <c r="L4823" s="455">
        <f t="shared" ca="1" si="192"/>
        <v>206117046093057.31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206117046093057.31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858821025387.73877</v>
      </c>
      <c r="L4824" s="455">
        <f t="shared" ca="1" si="192"/>
        <v>206975867118445.06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206975867118445.06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862399446326.85437</v>
      </c>
      <c r="L4825" s="455">
        <f t="shared" ca="1" si="192"/>
        <v>207838266564771.91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207838266564771.91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865992777353.21631</v>
      </c>
      <c r="L4826" s="455">
        <f t="shared" ca="1" si="192"/>
        <v>208704259342125.13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208704259342125.13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869601080592.18799</v>
      </c>
      <c r="L4827" s="455">
        <f t="shared" ca="1" si="192"/>
        <v>209573860422717.31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209573860422717.31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873224418427.98877</v>
      </c>
      <c r="L4828" s="455">
        <f t="shared" ca="1" si="192"/>
        <v>210447084841145.31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210447084841145.31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876862853504.77209</v>
      </c>
      <c r="L4829" s="455">
        <f t="shared" ca="1" si="192"/>
        <v>211323947694650.09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211323947694650.09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880516448727.70874</v>
      </c>
      <c r="L4830" s="455">
        <f t="shared" ca="1" si="192"/>
        <v>212204464143377.81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212204464143377.81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884185267264.07422</v>
      </c>
      <c r="L4831" s="455">
        <f t="shared" ca="1" si="192"/>
        <v>213088649410641.88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213088649410641.88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887869372544.34119</v>
      </c>
      <c r="L4832" s="455">
        <f t="shared" ca="1" si="192"/>
        <v>213976518783186.22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213976518783186.22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891568828263.27588</v>
      </c>
      <c r="L4833" s="455">
        <f t="shared" ca="1" si="192"/>
        <v>214868087611449.5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214868087611449.5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895283698381.03955</v>
      </c>
      <c r="L4834" s="455">
        <f t="shared" ca="1" si="192"/>
        <v>215763371309830.53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215763371309830.53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899014047124.29382</v>
      </c>
      <c r="L4835" s="455">
        <f t="shared" ca="1" si="192"/>
        <v>216662385356954.81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216662385356954.81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902759938987.31165</v>
      </c>
      <c r="L4836" s="455">
        <f t="shared" ca="1" si="192"/>
        <v>217565145295942.13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217565145295942.13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906521438733.09216</v>
      </c>
      <c r="L4837" s="455">
        <f t="shared" ca="1" si="192"/>
        <v>218471666734675.22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218471666734675.22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910298611394.4801</v>
      </c>
      <c r="L4838" s="455">
        <f t="shared" ca="1" si="192"/>
        <v>219381965346069.69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219381965346069.69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914091522275.29041</v>
      </c>
      <c r="L4839" s="455">
        <f t="shared" ca="1" si="192"/>
        <v>220296056868344.97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220296056868344.97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917900236951.4375</v>
      </c>
      <c r="L4840" s="455">
        <f t="shared" ca="1" si="192"/>
        <v>221213957105296.41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221213957105296.41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921724821272.06848</v>
      </c>
      <c r="L4841" s="455">
        <f t="shared" ca="1" si="192"/>
        <v>222135681926568.47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222135681926568.47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925565341360.7019</v>
      </c>
      <c r="L4842" s="455">
        <f t="shared" ca="1" si="192"/>
        <v>223061247267929.16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223061247267929.16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929421863616.37146</v>
      </c>
      <c r="L4843" s="455">
        <f t="shared" ca="1" si="192"/>
        <v>223990669131545.53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223990669131545.53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933294454714.77307</v>
      </c>
      <c r="L4844" s="455">
        <f t="shared" ca="1" si="192"/>
        <v>224923963586260.31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224923963586260.31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937183181609.41809</v>
      </c>
      <c r="L4845" s="455">
        <f t="shared" ca="1" si="192"/>
        <v>225861146767869.72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225861146767869.72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941088111532.79053</v>
      </c>
      <c r="L4846" s="455">
        <f t="shared" ca="1" si="192"/>
        <v>226802234879402.5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226802234879402.5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945009311997.5105</v>
      </c>
      <c r="L4847" s="455">
        <f t="shared" ca="1" si="192"/>
        <v>227747244191400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227747244191400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948946850797.49988</v>
      </c>
      <c r="L4848" s="455">
        <f t="shared" ca="1" si="192"/>
        <v>228696191042197.5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228696191042197.5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952900796009.15625</v>
      </c>
      <c r="L4849" s="455">
        <f t="shared" ca="1" si="192"/>
        <v>229649091838206.66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229649091838206.66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956871215992.52771</v>
      </c>
      <c r="L4850" s="455">
        <f t="shared" ca="1" si="192"/>
        <v>230605963054199.19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230605963054199.19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960858179392.49646</v>
      </c>
      <c r="L4851" s="455">
        <f t="shared" ca="1" si="192"/>
        <v>231566821233591.69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231566821233591.69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964861755139.96533</v>
      </c>
      <c r="L4852" s="455">
        <f t="shared" ca="1" si="192"/>
        <v>232531682988731.66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232531682988731.66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968882012453.04858</v>
      </c>
      <c r="L4853" s="455">
        <f t="shared" ref="L4853:L5107" ca="1" si="197">I4853-J4853+K4853</f>
        <v>233500565001184.72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233500565001184.72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972919020838.26953</v>
      </c>
      <c r="L4854" s="455">
        <f t="shared" ca="1" si="197"/>
        <v>234473484022023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234473484022023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976972850091.76233</v>
      </c>
      <c r="L4855" s="455">
        <f t="shared" ca="1" si="197"/>
        <v>235450456872114.75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235450456872114.75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981043570300.47815</v>
      </c>
      <c r="L4856" s="455">
        <f t="shared" ca="1" si="197"/>
        <v>236431500442415.22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236431500442415.22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985131251843.39685</v>
      </c>
      <c r="L4857" s="455">
        <f t="shared" ca="1" si="197"/>
        <v>237416631694258.63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237416631694258.63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989235965392.74426</v>
      </c>
      <c r="L4858" s="455">
        <f t="shared" ca="1" si="197"/>
        <v>238405867659651.38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238405867659651.38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993357781915.21399</v>
      </c>
      <c r="L4859" s="455">
        <f t="shared" ca="1" si="197"/>
        <v>239399225441566.59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239399225441566.59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997496772673.19409</v>
      </c>
      <c r="L4860" s="455">
        <f t="shared" ca="1" si="197"/>
        <v>240396722214239.78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240396722214239.78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1001653009225.9991</v>
      </c>
      <c r="L4861" s="455">
        <f t="shared" ca="1" si="197"/>
        <v>241398375223465.78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241398375223465.78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1005826563431.1073</v>
      </c>
      <c r="L4862" s="455">
        <f t="shared" ca="1" si="197"/>
        <v>242404201786896.88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242404201786896.88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1010017507445.4038</v>
      </c>
      <c r="L4863" s="455">
        <f t="shared" ca="1" si="197"/>
        <v>243414219294342.28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243414219294342.28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1014225913726.4261</v>
      </c>
      <c r="L4864" s="455">
        <f t="shared" ca="1" si="197"/>
        <v>244428445208068.72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244428445208068.72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1018451855033.6196</v>
      </c>
      <c r="L4865" s="455">
        <f t="shared" ca="1" si="197"/>
        <v>245446897063102.34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245446897063102.34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1022695404429.5931</v>
      </c>
      <c r="L4866" s="455">
        <f t="shared" ca="1" si="197"/>
        <v>246469592467531.94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246469592467531.94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1026956635281.3829</v>
      </c>
      <c r="L4867" s="455">
        <f t="shared" ca="1" si="197"/>
        <v>247496549102813.31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247496549102813.31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1031235621261.7222</v>
      </c>
      <c r="L4868" s="455">
        <f t="shared" ca="1" si="197"/>
        <v>248527784724075.03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248527784724075.03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1035532436350.3126</v>
      </c>
      <c r="L4869" s="455">
        <f t="shared" ca="1" si="197"/>
        <v>249563317160425.34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249563317160425.34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1039847154835.1056</v>
      </c>
      <c r="L4870" s="455">
        <f t="shared" ca="1" si="197"/>
        <v>250603164315260.44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250603164315260.44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1044179851313.585</v>
      </c>
      <c r="L4871" s="455">
        <f t="shared" ca="1" si="197"/>
        <v>251647344166574.03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251647344166574.03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1048530600694.0586</v>
      </c>
      <c r="L4872" s="455">
        <f t="shared" ca="1" si="197"/>
        <v>252695874767268.09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252695874767268.09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1052899478196.9503</v>
      </c>
      <c r="L4873" s="455">
        <f t="shared" ca="1" si="197"/>
        <v>253748774245465.03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253748774245465.03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1057286559356.1042</v>
      </c>
      <c r="L4874" s="455">
        <f t="shared" ca="1" si="197"/>
        <v>254806060804821.13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254806060804821.13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1061691920020.0879</v>
      </c>
      <c r="L4875" s="455">
        <f t="shared" ca="1" si="197"/>
        <v>255867752724841.22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255867752724841.22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1066115636353.505</v>
      </c>
      <c r="L4876" s="455">
        <f t="shared" ca="1" si="197"/>
        <v>256933868361194.72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256933868361194.72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1070557784838.3113</v>
      </c>
      <c r="L4877" s="455">
        <f t="shared" ca="1" si="197"/>
        <v>258004426146033.03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258004426146033.03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1075018442275.1375</v>
      </c>
      <c r="L4878" s="455">
        <f t="shared" ca="1" si="197"/>
        <v>259079444588308.16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259079444588308.16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1079497685784.6174</v>
      </c>
      <c r="L4879" s="455">
        <f t="shared" ca="1" si="197"/>
        <v>260158942274092.78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260158942274092.78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1083995592808.7201</v>
      </c>
      <c r="L4880" s="455">
        <f t="shared" ca="1" si="197"/>
        <v>261242937866901.5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261242937866901.5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1088512241112.0896</v>
      </c>
      <c r="L4881" s="455">
        <f t="shared" ca="1" si="197"/>
        <v>262331450108013.59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262331450108013.59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1093047708783.39</v>
      </c>
      <c r="L4882" s="455">
        <f t="shared" ca="1" si="197"/>
        <v>263424497816796.97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263424497816796.97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1097602074236.6541</v>
      </c>
      <c r="L4883" s="455">
        <f t="shared" ca="1" si="197"/>
        <v>264522099891033.63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264522099891033.63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1102175416212.6401</v>
      </c>
      <c r="L4884" s="455">
        <f t="shared" ca="1" si="197"/>
        <v>265624275307246.25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265624275307246.25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1106767813780.1926</v>
      </c>
      <c r="L4885" s="455">
        <f t="shared" ca="1" si="197"/>
        <v>266731043121026.44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266731043121026.44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1111379346337.6101</v>
      </c>
      <c r="L4886" s="455">
        <f t="shared" ca="1" si="197"/>
        <v>267842422467364.06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267842422467364.06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1116010093614.0168</v>
      </c>
      <c r="L4887" s="455">
        <f t="shared" ca="1" si="197"/>
        <v>268958432560978.09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268958432560978.09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1120660135670.7419</v>
      </c>
      <c r="L4888" s="455">
        <f t="shared" ca="1" si="197"/>
        <v>270079092696648.84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270079092696648.84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1125329552902.7036</v>
      </c>
      <c r="L4889" s="455">
        <f t="shared" ca="1" si="197"/>
        <v>271204422249551.56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271204422249551.56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1130018426039.7981</v>
      </c>
      <c r="L4890" s="455">
        <f t="shared" ca="1" si="197"/>
        <v>272334440675591.38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272334440675591.38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1134726836148.2974</v>
      </c>
      <c r="L4891" s="455">
        <f t="shared" ca="1" si="197"/>
        <v>273469167511739.69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273469167511739.69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1139454864632.2488</v>
      </c>
      <c r="L4892" s="455">
        <f t="shared" ca="1" si="197"/>
        <v>274608622376371.94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274608622376371.94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1144202593234.8831</v>
      </c>
      <c r="L4893" s="455">
        <f t="shared" ca="1" si="197"/>
        <v>275752824969606.81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275752824969606.81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1148970104040.0283</v>
      </c>
      <c r="L4894" s="455">
        <f t="shared" ca="1" si="197"/>
        <v>276901795073646.84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276901795073646.84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1153757479473.5286</v>
      </c>
      <c r="L4895" s="455">
        <f t="shared" ca="1" si="197"/>
        <v>278055552553120.38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278055552553120.38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1158564802304.6682</v>
      </c>
      <c r="L4896" s="455">
        <f t="shared" ca="1" si="197"/>
        <v>279214117355425.03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279214117355425.03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1163392155647.6042</v>
      </c>
      <c r="L4897" s="455">
        <f t="shared" ca="1" si="197"/>
        <v>280377509511072.63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280377509511072.63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1168239622962.8027</v>
      </c>
      <c r="L4898" s="455">
        <f t="shared" ca="1" si="197"/>
        <v>281545749134035.44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281545749134035.44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1173107288058.481</v>
      </c>
      <c r="L4899" s="455">
        <f t="shared" ca="1" si="197"/>
        <v>282718856422093.94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282718856422093.94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1177995235092.0581</v>
      </c>
      <c r="L4900" s="455">
        <f t="shared" ca="1" si="197"/>
        <v>283896851657186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283896851657186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1182903548571.6084</v>
      </c>
      <c r="L4901" s="455">
        <f t="shared" ca="1" si="197"/>
        <v>285079755205757.63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285079755205757.63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1187832313357.3235</v>
      </c>
      <c r="L4902" s="455">
        <f t="shared" ca="1" si="197"/>
        <v>286267587519114.94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286267587519114.94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1192781614662.979</v>
      </c>
      <c r="L4903" s="455">
        <f t="shared" ca="1" si="197"/>
        <v>287460369133777.94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287460369133777.94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1197751538057.408</v>
      </c>
      <c r="L4904" s="455">
        <f t="shared" ca="1" si="197"/>
        <v>288658120671835.38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288658120671835.38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1202742169465.9807</v>
      </c>
      <c r="L4905" s="455">
        <f t="shared" ca="1" si="197"/>
        <v>289860862841301.38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289860862841301.38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1207753595172.0891</v>
      </c>
      <c r="L4906" s="455">
        <f t="shared" ca="1" si="197"/>
        <v>291068616436473.44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291068616436473.44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1212785901818.6394</v>
      </c>
      <c r="L4907" s="455">
        <f t="shared" ca="1" si="197"/>
        <v>292281402338292.06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292281402338292.06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1217839176409.5503</v>
      </c>
      <c r="L4908" s="455">
        <f t="shared" ca="1" si="197"/>
        <v>293499241514701.63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293499241514701.63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1222913506311.2568</v>
      </c>
      <c r="L4909" s="455">
        <f t="shared" ca="1" si="197"/>
        <v>294722155021012.88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294722155021012.88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1228008979254.2202</v>
      </c>
      <c r="L4910" s="455">
        <f t="shared" ca="1" si="197"/>
        <v>295950164000267.13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295950164000267.13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1233125683334.4463</v>
      </c>
      <c r="L4911" s="455">
        <f t="shared" ca="1" si="197"/>
        <v>297183289683601.56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297183289683601.56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1238263707015.0066</v>
      </c>
      <c r="L4912" s="455">
        <f t="shared" ca="1" si="197"/>
        <v>298421553390616.56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298421553390616.56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1243423139127.5691</v>
      </c>
      <c r="L4913" s="455">
        <f t="shared" ca="1" si="197"/>
        <v>299664976529744.13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299664976529744.13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1248604068873.9338</v>
      </c>
      <c r="L4914" s="455">
        <f t="shared" ca="1" si="197"/>
        <v>300913580598618.06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300913580598618.06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1253806585827.5752</v>
      </c>
      <c r="L4915" s="455">
        <f t="shared" ca="1" si="197"/>
        <v>302167387184445.63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302167387184445.63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1259030779935.1902</v>
      </c>
      <c r="L4916" s="455">
        <f t="shared" ca="1" si="197"/>
        <v>303426417964380.81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303426417964380.81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1264276741518.2534</v>
      </c>
      <c r="L4917" s="455">
        <f t="shared" ca="1" si="197"/>
        <v>304690694705899.06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304690694705899.06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1269544561274.5793</v>
      </c>
      <c r="L4918" s="455">
        <f t="shared" ca="1" si="197"/>
        <v>305960239267173.63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305960239267173.63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1274834330279.8901</v>
      </c>
      <c r="L4919" s="455">
        <f t="shared" ca="1" si="197"/>
        <v>307235073597453.5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307235073597453.5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1280146139989.3896</v>
      </c>
      <c r="L4920" s="455">
        <f t="shared" ca="1" si="197"/>
        <v>308515219737442.88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308515219737442.88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1285480082239.3452</v>
      </c>
      <c r="L4921" s="455">
        <f t="shared" ca="1" si="197"/>
        <v>309800699819682.25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309800699819682.25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1290836249248.676</v>
      </c>
      <c r="L4922" s="455">
        <f t="shared" ca="1" si="197"/>
        <v>311091536068930.94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311091536068930.94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1296214733620.5457</v>
      </c>
      <c r="L4923" s="455">
        <f t="shared" ca="1" si="197"/>
        <v>312387750802551.5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312387750802551.5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1301615628343.9646</v>
      </c>
      <c r="L4924" s="455">
        <f t="shared" ca="1" si="197"/>
        <v>313689366430895.44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313689366430895.44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1307039026795.3977</v>
      </c>
      <c r="L4925" s="455">
        <f t="shared" ca="1" si="197"/>
        <v>314996405457690.81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314996405457690.81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1312485022740.3784</v>
      </c>
      <c r="L4926" s="455">
        <f t="shared" ca="1" si="197"/>
        <v>316308890480431.19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316308890480431.19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1317953710335.1299</v>
      </c>
      <c r="L4927" s="455">
        <f t="shared" ca="1" si="197"/>
        <v>317626844190766.31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317626844190766.31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1323445184128.1929</v>
      </c>
      <c r="L4928" s="455">
        <f t="shared" ca="1" si="197"/>
        <v>318950289374894.5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318950289374894.5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1328959539062.0603</v>
      </c>
      <c r="L4929" s="455">
        <f t="shared" ca="1" si="197"/>
        <v>320279248913956.56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320279248913956.56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1334496870474.8191</v>
      </c>
      <c r="L4930" s="455">
        <f t="shared" ca="1" si="197"/>
        <v>321613745784431.38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321613745784431.38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1340057274101.7974</v>
      </c>
      <c r="L4931" s="455">
        <f t="shared" ca="1" si="197"/>
        <v>322953803058533.19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322953803058533.19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1345640846077.2217</v>
      </c>
      <c r="L4932" s="455">
        <f t="shared" ca="1" si="197"/>
        <v>324299443904610.44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324299443904610.44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1351247682935.8767</v>
      </c>
      <c r="L4933" s="455">
        <f t="shared" ca="1" si="197"/>
        <v>325650691587546.31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325650691587546.31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1356877881614.7764</v>
      </c>
      <c r="L4934" s="455">
        <f t="shared" ca="1" si="197"/>
        <v>327007569469161.06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327007569469161.06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1362531539454.8376</v>
      </c>
      <c r="L4935" s="455">
        <f t="shared" ca="1" si="197"/>
        <v>328370101008615.88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328370101008615.88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1368208754202.5662</v>
      </c>
      <c r="L4936" s="455">
        <f t="shared" ca="1" si="197"/>
        <v>329738309762818.44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329738309762818.44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1373909624011.7434</v>
      </c>
      <c r="L4937" s="455">
        <f t="shared" ca="1" si="197"/>
        <v>331112219386830.19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331112219386830.19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1379634247445.1257</v>
      </c>
      <c r="L4938" s="455">
        <f t="shared" ca="1" si="197"/>
        <v>332491853634275.31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332491853634275.31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1385382723476.1472</v>
      </c>
      <c r="L4939" s="455">
        <f t="shared" ca="1" si="197"/>
        <v>333877236357751.44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333877236357751.44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1391155151490.6309</v>
      </c>
      <c r="L4940" s="455">
        <f t="shared" ca="1" si="197"/>
        <v>335268391509242.06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335268391509242.06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1396951631288.5085</v>
      </c>
      <c r="L4941" s="455">
        <f t="shared" ca="1" si="197"/>
        <v>336665343140530.56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336665343140530.56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1402772263085.5439</v>
      </c>
      <c r="L4942" s="455">
        <f t="shared" ca="1" si="197"/>
        <v>338068115403616.13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338068115403616.13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1408617147515.0671</v>
      </c>
      <c r="L4943" s="455">
        <f t="shared" ca="1" si="197"/>
        <v>339476732551131.19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339476732551131.19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1414486385629.7134</v>
      </c>
      <c r="L4944" s="455">
        <f t="shared" ca="1" si="197"/>
        <v>340891218936760.88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340891218936760.88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1420380078903.1704</v>
      </c>
      <c r="L4945" s="455">
        <f t="shared" ca="1" si="197"/>
        <v>342311599015664.06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342311599015664.06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1426298329231.9336</v>
      </c>
      <c r="L4946" s="455">
        <f t="shared" ca="1" si="197"/>
        <v>343737897344896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343737897344896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1432241238937.0667</v>
      </c>
      <c r="L4947" s="455">
        <f t="shared" ca="1" si="197"/>
        <v>345170138583833.06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345170138583833.06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1438208910765.9712</v>
      </c>
      <c r="L4948" s="455">
        <f t="shared" ca="1" si="197"/>
        <v>346608347494599.06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346608347494599.06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1444201447894.1628</v>
      </c>
      <c r="L4949" s="455">
        <f t="shared" ca="1" si="197"/>
        <v>348052548942493.25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348052548942493.25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1450218953927.0552</v>
      </c>
      <c r="L4950" s="455">
        <f t="shared" ca="1" si="197"/>
        <v>349502767896420.31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349502767896420.31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1456261532901.7512</v>
      </c>
      <c r="L4951" s="455">
        <f t="shared" ca="1" si="197"/>
        <v>350959029429322.06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350959029429322.06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1462329289288.8418</v>
      </c>
      <c r="L4952" s="455">
        <f t="shared" ca="1" si="197"/>
        <v>352421358718610.88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352421358718610.88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1468422327994.2119</v>
      </c>
      <c r="L4953" s="455">
        <f t="shared" ca="1" si="197"/>
        <v>353889781046605.06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353889781046605.06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1474540754360.8545</v>
      </c>
      <c r="L4954" s="455">
        <f t="shared" ca="1" si="197"/>
        <v>355364321800965.94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355364321800965.94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1480684674170.6914</v>
      </c>
      <c r="L4955" s="455">
        <f t="shared" ca="1" si="197"/>
        <v>356845006475136.63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356845006475136.63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1486854193646.4026</v>
      </c>
      <c r="L4956" s="455">
        <f t="shared" ca="1" si="197"/>
        <v>358331860668783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358331860668783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1493049419453.2625</v>
      </c>
      <c r="L4957" s="455">
        <f t="shared" ca="1" si="197"/>
        <v>359824910088236.25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359824910088236.25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1499270458700.9844</v>
      </c>
      <c r="L4958" s="455">
        <f t="shared" ca="1" si="197"/>
        <v>361324180546937.25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361324180546937.25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1505517418945.5718</v>
      </c>
      <c r="L4959" s="455">
        <f t="shared" ca="1" si="197"/>
        <v>362829697965882.81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362829697965882.81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1511790408191.1785</v>
      </c>
      <c r="L4960" s="455">
        <f t="shared" ca="1" si="197"/>
        <v>364341488374074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364341488374074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1518089534891.9751</v>
      </c>
      <c r="L4961" s="455">
        <f t="shared" ca="1" si="197"/>
        <v>365859577908966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365859577908966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1524414907954.0249</v>
      </c>
      <c r="L4962" s="455">
        <f t="shared" ca="1" si="197"/>
        <v>367383992816920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367383992816920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1530766636737.1667</v>
      </c>
      <c r="L4963" s="455">
        <f t="shared" ca="1" si="197"/>
        <v>368914759453657.19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368914759453657.19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1537144831056.905</v>
      </c>
      <c r="L4964" s="455">
        <f t="shared" ca="1" si="197"/>
        <v>370451904284714.06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370451904284714.06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1543549601186.3086</v>
      </c>
      <c r="L4965" s="455">
        <f t="shared" ca="1" si="197"/>
        <v>371995453885900.38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371995453885900.38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1549981057857.9182</v>
      </c>
      <c r="L4966" s="455">
        <f t="shared" ca="1" si="197"/>
        <v>373545434943758.31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373545434943758.31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1556439312265.6597</v>
      </c>
      <c r="L4967" s="455">
        <f t="shared" ca="1" si="197"/>
        <v>375101874256024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375101874256024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1562924476066.7666</v>
      </c>
      <c r="L4968" s="455">
        <f t="shared" ca="1" si="197"/>
        <v>376664798732090.75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376664798732090.75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1569436661383.7114</v>
      </c>
      <c r="L4969" s="455">
        <f t="shared" ca="1" si="197"/>
        <v>378234235393474.44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378234235393474.44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1575975980806.1436</v>
      </c>
      <c r="L4970" s="455">
        <f t="shared" ca="1" si="197"/>
        <v>379810211374280.56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379810211374280.56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1582542547392.8357</v>
      </c>
      <c r="L4971" s="455">
        <f t="shared" ca="1" si="197"/>
        <v>381392753921673.38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381392753921673.38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1589136474673.6392</v>
      </c>
      <c r="L4972" s="455">
        <f t="shared" ca="1" si="197"/>
        <v>382981890396347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382981890396347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1595757876651.4458</v>
      </c>
      <c r="L4973" s="455">
        <f t="shared" ca="1" si="197"/>
        <v>384577648272998.44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384577648272998.44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1602406867804.1602</v>
      </c>
      <c r="L4974" s="455">
        <f t="shared" ca="1" si="197"/>
        <v>386180055140802.63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386180055140802.63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1609083563086.6775</v>
      </c>
      <c r="L4975" s="455">
        <f t="shared" ca="1" si="197"/>
        <v>387789138703889.31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387789138703889.31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1615788077932.8721</v>
      </c>
      <c r="L4976" s="455">
        <f t="shared" ca="1" si="197"/>
        <v>389404926781822.19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389404926781822.19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1622520528257.5925</v>
      </c>
      <c r="L4977" s="455">
        <f t="shared" ca="1" si="197"/>
        <v>391027447310079.75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391027447310079.75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1629281030458.6655</v>
      </c>
      <c r="L4978" s="455">
        <f t="shared" ca="1" si="197"/>
        <v>392656728340538.44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392656728340538.44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1636069701418.9102</v>
      </c>
      <c r="L4979" s="455">
        <f t="shared" ca="1" si="197"/>
        <v>394292798041957.38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394292798041957.38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1642886658508.1558</v>
      </c>
      <c r="L4980" s="455">
        <f t="shared" ca="1" si="197"/>
        <v>395935684700465.5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395935684700465.5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1649732019585.2729</v>
      </c>
      <c r="L4981" s="455">
        <f t="shared" ca="1" si="197"/>
        <v>397585416720050.75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397585416720050.75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1656605903000.2114</v>
      </c>
      <c r="L4982" s="455">
        <f t="shared" ca="1" si="197"/>
        <v>399242022623050.94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399242022623050.94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1663508427596.0457</v>
      </c>
      <c r="L4983" s="455">
        <f t="shared" ca="1" si="197"/>
        <v>400905531050647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400905531050647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1670439712711.0291</v>
      </c>
      <c r="L4984" s="455">
        <f t="shared" ca="1" si="197"/>
        <v>402575970763358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402575970763358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1677399878180.6582</v>
      </c>
      <c r="L4985" s="455">
        <f t="shared" ca="1" si="197"/>
        <v>404253370641538.69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404253370641538.69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1684389044339.7446</v>
      </c>
      <c r="L4986" s="455">
        <f t="shared" ca="1" si="197"/>
        <v>405937759685878.44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405937759685878.44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1691407332024.4934</v>
      </c>
      <c r="L4987" s="455">
        <f t="shared" ca="1" si="197"/>
        <v>407629167017902.94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407629167017902.94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1698454862574.5955</v>
      </c>
      <c r="L4988" s="455">
        <f t="shared" ca="1" si="197"/>
        <v>409327621880477.56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409327621880477.56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1705531757835.3232</v>
      </c>
      <c r="L4989" s="455">
        <f t="shared" ca="1" si="197"/>
        <v>411033153638312.88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411033153638312.88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1712638140159.637</v>
      </c>
      <c r="L4990" s="455">
        <f t="shared" ca="1" si="197"/>
        <v>412745791778472.5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412745791778472.5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1719774132410.302</v>
      </c>
      <c r="L4991" s="455">
        <f t="shared" ca="1" si="197"/>
        <v>414465565910882.81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414465565910882.81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1726939857962.0117</v>
      </c>
      <c r="L4992" s="455">
        <f t="shared" ca="1" si="197"/>
        <v>416192505768844.81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416192505768844.81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1734135440703.52</v>
      </c>
      <c r="L4993" s="455">
        <f t="shared" ca="1" si="197"/>
        <v>417926641209548.31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417926641209548.31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1741361005039.7847</v>
      </c>
      <c r="L4994" s="455">
        <f t="shared" ca="1" si="197"/>
        <v>419668002214588.13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419668002214588.13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1748616675894.1172</v>
      </c>
      <c r="L4995" s="455">
        <f t="shared" ca="1" si="197"/>
        <v>421416618890482.25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421416618890482.25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1755902578710.3428</v>
      </c>
      <c r="L4996" s="455">
        <f t="shared" ca="1" si="197"/>
        <v>423172521469192.56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423172521469192.56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1763218839454.969</v>
      </c>
      <c r="L4997" s="455">
        <f t="shared" ca="1" si="197"/>
        <v>424935740308647.56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424935740308647.56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1770565584619.3647</v>
      </c>
      <c r="L4998" s="455">
        <f t="shared" ca="1" si="197"/>
        <v>426706305893266.94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426706305893266.94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1777942941221.9456</v>
      </c>
      <c r="L4999" s="455">
        <f t="shared" ca="1" si="197"/>
        <v>428484248834488.88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428484248834488.88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1785351036810.3704</v>
      </c>
      <c r="L5000" s="455">
        <f t="shared" ca="1" si="197"/>
        <v>430269599871299.25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430269599871299.25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1792789999463.7468</v>
      </c>
      <c r="L5001" s="455">
        <f t="shared" ca="1" si="197"/>
        <v>432062389870763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432062389870763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1800259957794.8457</v>
      </c>
      <c r="L5002" s="455">
        <f t="shared" ca="1" si="197"/>
        <v>433862649828557.88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433862649828557.88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1807761040952.3245</v>
      </c>
      <c r="L5003" s="455">
        <f t="shared" ca="1" si="197"/>
        <v>435670410869510.19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435670410869510.19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1815293378622.959</v>
      </c>
      <c r="L5004" s="455">
        <f t="shared" ca="1" si="197"/>
        <v>437485704248133.13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437485704248133.13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1822857101033.8879</v>
      </c>
      <c r="L5005" s="455">
        <f t="shared" ca="1" si="197"/>
        <v>439308561349167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439308561349167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1830452338954.8625</v>
      </c>
      <c r="L5006" s="455">
        <f t="shared" ca="1" si="197"/>
        <v>441139013688121.88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441139013688121.88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1838079223700.5076</v>
      </c>
      <c r="L5007" s="455">
        <f t="shared" ca="1" si="197"/>
        <v>442977092911822.38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442977092911822.38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1845737887132.593</v>
      </c>
      <c r="L5008" s="455">
        <f t="shared" ca="1" si="197"/>
        <v>444822830798954.94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444822830798954.94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1853428461662.3125</v>
      </c>
      <c r="L5009" s="455">
        <f t="shared" ca="1" si="197"/>
        <v>446676259260617.25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446676259260617.25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1861151080252.572</v>
      </c>
      <c r="L5010" s="455">
        <f t="shared" ca="1" si="197"/>
        <v>448537410340869.81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448537410340869.81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1868905876420.2905</v>
      </c>
      <c r="L5011" s="455">
        <f t="shared" ca="1" si="197"/>
        <v>450406316217290.13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450406316217290.13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1876692984238.7087</v>
      </c>
      <c r="L5012" s="455">
        <f t="shared" ca="1" si="197"/>
        <v>452283009201528.81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452283009201528.81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1884512538339.7036</v>
      </c>
      <c r="L5013" s="455">
        <f t="shared" ca="1" si="197"/>
        <v>454167521739868.5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454167521739868.5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1892364673916.1187</v>
      </c>
      <c r="L5014" s="455">
        <f t="shared" ca="1" si="197"/>
        <v>456059886413784.63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456059886413784.63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1900249526724.1028</v>
      </c>
      <c r="L5015" s="455">
        <f t="shared" ca="1" si="197"/>
        <v>457960135940508.75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457960135940508.75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1908167233085.4531</v>
      </c>
      <c r="L5016" s="455">
        <f t="shared" ca="1" si="197"/>
        <v>459868303173594.19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459868303173594.19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1916117929889.9756</v>
      </c>
      <c r="L5017" s="455">
        <f t="shared" ca="1" si="197"/>
        <v>461784421103484.19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461784421103484.19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1924101754597.8508</v>
      </c>
      <c r="L5018" s="455">
        <f t="shared" ca="1" si="197"/>
        <v>463708522858082.06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463708522858082.06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1932118845242.0083</v>
      </c>
      <c r="L5019" s="455">
        <f t="shared" ca="1" si="197"/>
        <v>465640641703324.06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465640641703324.06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1940169340430.5166</v>
      </c>
      <c r="L5020" s="455">
        <f t="shared" ca="1" si="197"/>
        <v>467580811043754.56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467580811043754.56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1948253379348.9773</v>
      </c>
      <c r="L5021" s="455">
        <f t="shared" ca="1" si="197"/>
        <v>469529064423103.56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469529064423103.56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1956371101762.9314</v>
      </c>
      <c r="L5022" s="455">
        <f t="shared" ca="1" si="197"/>
        <v>471485435524866.5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471485435524866.5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1964522648020.2771</v>
      </c>
      <c r="L5023" s="455">
        <f t="shared" ca="1" si="197"/>
        <v>473449958172886.75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473449958172886.75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1972708159053.6948</v>
      </c>
      <c r="L5024" s="455">
        <f t="shared" ca="1" si="197"/>
        <v>475422666331940.44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475422666331940.44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1980927776383.0852</v>
      </c>
      <c r="L5025" s="455">
        <f t="shared" ca="1" si="197"/>
        <v>477403594108323.5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477403594108323.5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1989181642118.0146</v>
      </c>
      <c r="L5026" s="455">
        <f t="shared" ca="1" si="197"/>
        <v>479392775750441.5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479392775750441.5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1997469898960.1729</v>
      </c>
      <c r="L5027" s="455">
        <f t="shared" ca="1" si="197"/>
        <v>481390245649401.69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481390245649401.69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2005792690205.8403</v>
      </c>
      <c r="L5028" s="455">
        <f t="shared" ca="1" si="197"/>
        <v>483396038339607.5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483396038339607.5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2014150159748.3645</v>
      </c>
      <c r="L5029" s="455">
        <f t="shared" ca="1" si="197"/>
        <v>485410188499355.88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485410188499355.88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2022542452080.6497</v>
      </c>
      <c r="L5030" s="455">
        <f t="shared" ca="1" si="197"/>
        <v>487432730951436.5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487432730951436.5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2030969712297.6521</v>
      </c>
      <c r="L5031" s="455">
        <f t="shared" ca="1" si="197"/>
        <v>489463700663734.13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489463700663734.13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2039432086098.8918</v>
      </c>
      <c r="L5032" s="455">
        <f t="shared" ca="1" si="197"/>
        <v>491503132749833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491503132749833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2047929719790.9705</v>
      </c>
      <c r="L5033" s="455">
        <f t="shared" ca="1" si="197"/>
        <v>493551062469624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493551062469624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2056462760290.0999</v>
      </c>
      <c r="L5034" s="455">
        <f t="shared" ca="1" si="197"/>
        <v>495607525229914.13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495607525229914.13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2065031355124.6418</v>
      </c>
      <c r="L5035" s="455">
        <f t="shared" ca="1" si="197"/>
        <v>497672556585038.75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497672556585038.75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2073635652437.6614</v>
      </c>
      <c r="L5036" s="455">
        <f t="shared" ca="1" si="197"/>
        <v>499746192237476.44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499746192237476.44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2082275800989.4851</v>
      </c>
      <c r="L5037" s="455">
        <f t="shared" ca="1" si="197"/>
        <v>501828468038465.94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501828468038465.94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2090951950160.2747</v>
      </c>
      <c r="L5038" s="455">
        <f t="shared" ca="1" si="197"/>
        <v>503919419988626.19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503919419988626.19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2099664249952.6091</v>
      </c>
      <c r="L5039" s="455">
        <f t="shared" ca="1" si="197"/>
        <v>506019084238578.81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506019084238578.81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2108412850994.0784</v>
      </c>
      <c r="L5040" s="455">
        <f t="shared" ca="1" si="197"/>
        <v>508127497089572.88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508127497089572.88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2117197904539.887</v>
      </c>
      <c r="L5041" s="455">
        <f t="shared" ca="1" si="197"/>
        <v>510244694994112.75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510244694994112.75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2126019562475.4697</v>
      </c>
      <c r="L5042" s="455">
        <f t="shared" ca="1" si="197"/>
        <v>512370714556588.25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512370714556588.25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2134877977319.1177</v>
      </c>
      <c r="L5043" s="455">
        <f t="shared" ca="1" si="197"/>
        <v>514505592533907.38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514505592533907.38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2143773302224.614</v>
      </c>
      <c r="L5044" s="455">
        <f t="shared" ca="1" si="197"/>
        <v>516649365836132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516649365836132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2152705690983.8831</v>
      </c>
      <c r="L5045" s="455">
        <f t="shared" ca="1" si="197"/>
        <v>518802071527115.88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518802071527115.88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2161675298029.6494</v>
      </c>
      <c r="L5046" s="455">
        <f t="shared" ca="1" si="197"/>
        <v>520963746825145.5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520963746825145.5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2170682278438.1062</v>
      </c>
      <c r="L5047" s="455">
        <f t="shared" ca="1" si="197"/>
        <v>523134429103583.63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523134429103583.63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2179726787931.5984</v>
      </c>
      <c r="L5048" s="455">
        <f t="shared" ca="1" si="197"/>
        <v>525314155891515.25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525314155891515.25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2188808982881.3135</v>
      </c>
      <c r="L5049" s="455">
        <f t="shared" ca="1" si="197"/>
        <v>527502964874396.56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527502964874396.56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2197929020309.9854</v>
      </c>
      <c r="L5050" s="455">
        <f t="shared" ca="1" si="197"/>
        <v>529700893894706.56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529700893894706.56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2207087057894.6108</v>
      </c>
      <c r="L5051" s="455">
        <f t="shared" ca="1" si="197"/>
        <v>531907980952601.19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531907980952601.19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2216283253969.1714</v>
      </c>
      <c r="L5052" s="455">
        <f t="shared" ca="1" si="197"/>
        <v>534124264206570.38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534124264206570.38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2225517767527.3765</v>
      </c>
      <c r="L5053" s="455">
        <f t="shared" ca="1" si="197"/>
        <v>536349781974097.75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536349781974097.75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2234790758225.4077</v>
      </c>
      <c r="L5054" s="455">
        <f t="shared" ca="1" si="197"/>
        <v>538584572732323.19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538584572732323.19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2244102386384.6797</v>
      </c>
      <c r="L5055" s="455">
        <f t="shared" ca="1" si="197"/>
        <v>540828675118707.88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540828675118707.88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2253452812994.6162</v>
      </c>
      <c r="L5056" s="455">
        <f t="shared" ca="1" si="197"/>
        <v>543082127931702.5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543082127931702.5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2262842199715.4272</v>
      </c>
      <c r="L5057" s="455">
        <f t="shared" ca="1" si="197"/>
        <v>545344970131417.94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545344970131417.94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2272270708880.9077</v>
      </c>
      <c r="L5058" s="455">
        <f t="shared" ca="1" si="197"/>
        <v>547617240840298.88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547617240840298.88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2281738503501.2451</v>
      </c>
      <c r="L5059" s="455">
        <f t="shared" ca="1" si="197"/>
        <v>549898979343800.13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549898979343800.13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2291245747265.834</v>
      </c>
      <c r="L5060" s="455">
        <f t="shared" ca="1" si="197"/>
        <v>552190225091065.94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552190225091065.94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2300792604546.1079</v>
      </c>
      <c r="L5061" s="455">
        <f t="shared" ca="1" si="197"/>
        <v>554491017695612.06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554491017695612.06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2310379240398.3838</v>
      </c>
      <c r="L5062" s="455">
        <f t="shared" ca="1" si="197"/>
        <v>556801396936010.44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556801396936010.44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2320005820566.7104</v>
      </c>
      <c r="L5063" s="455">
        <f t="shared" ca="1" si="197"/>
        <v>559121402756577.13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559121402756577.13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2329672511485.7383</v>
      </c>
      <c r="L5064" s="455">
        <f t="shared" ca="1" si="197"/>
        <v>561451075268062.88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561451075268062.88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2339379480283.5957</v>
      </c>
      <c r="L5065" s="455">
        <f t="shared" ca="1" si="197"/>
        <v>563790454748346.5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563790454748346.5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2349126894784.7769</v>
      </c>
      <c r="L5066" s="455">
        <f t="shared" ca="1" si="197"/>
        <v>566139581643131.25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566139581643131.25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2358914923513.0469</v>
      </c>
      <c r="L5067" s="455">
        <f t="shared" ca="1" si="197"/>
        <v>568498496566644.25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568498496566644.25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2368743735694.3511</v>
      </c>
      <c r="L5068" s="455">
        <f t="shared" ca="1" si="197"/>
        <v>570867240302338.63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570867240302338.63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2378613501259.7441</v>
      </c>
      <c r="L5069" s="455">
        <f t="shared" ca="1" si="197"/>
        <v>573245853803598.38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573245853803598.38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2388524390848.3267</v>
      </c>
      <c r="L5070" s="455">
        <f t="shared" ca="1" si="197"/>
        <v>575634378194446.75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575634378194446.75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2398476575810.1948</v>
      </c>
      <c r="L5071" s="455">
        <f t="shared" ca="1" si="197"/>
        <v>578032854770257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578032854770257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2408470228209.4043</v>
      </c>
      <c r="L5072" s="455">
        <f t="shared" ca="1" si="197"/>
        <v>580441324998466.38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580441324998466.38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2418505520826.9434</v>
      </c>
      <c r="L5073" s="455">
        <f t="shared" ca="1" si="197"/>
        <v>582859830519293.38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582859830519293.38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2428582627163.7222</v>
      </c>
      <c r="L5074" s="455">
        <f t="shared" ca="1" si="197"/>
        <v>585288413146457.13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585288413146457.13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2438701721443.5713</v>
      </c>
      <c r="L5075" s="455">
        <f t="shared" ca="1" si="197"/>
        <v>587727114867900.75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587727114867900.75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2448862978616.2529</v>
      </c>
      <c r="L5076" s="455">
        <f t="shared" ca="1" si="197"/>
        <v>590175977846517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590175977846517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2459066574360.4873</v>
      </c>
      <c r="L5077" s="455">
        <f t="shared" ca="1" si="197"/>
        <v>592635044420877.5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592635044420877.5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2469312685086.9897</v>
      </c>
      <c r="L5078" s="455">
        <f t="shared" ca="1" si="197"/>
        <v>595104357105964.5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595104357105964.5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2479601487941.5186</v>
      </c>
      <c r="L5079" s="455">
        <f t="shared" ca="1" si="197"/>
        <v>597583958593906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597583958593906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2489933160807.9414</v>
      </c>
      <c r="L5080" s="455">
        <f t="shared" ca="1" si="197"/>
        <v>600073891754714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600073891754714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2500307882311.3081</v>
      </c>
      <c r="L5081" s="455">
        <f t="shared" ca="1" si="197"/>
        <v>602574199637025.25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602574199637025.25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2510725831820.9385</v>
      </c>
      <c r="L5082" s="455">
        <f t="shared" ca="1" si="197"/>
        <v>605084925468846.25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605084925468846.25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2521187189453.5259</v>
      </c>
      <c r="L5083" s="455">
        <f t="shared" ca="1" si="197"/>
        <v>607606112658299.75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607606112658299.75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2531692136076.249</v>
      </c>
      <c r="L5084" s="455">
        <f t="shared" ca="1" si="197"/>
        <v>610137804794376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610137804794376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2542240853309.8999</v>
      </c>
      <c r="L5085" s="455">
        <f t="shared" ca="1" si="197"/>
        <v>612680045647685.88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612680045647685.88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2552833523532.0244</v>
      </c>
      <c r="L5086" s="455">
        <f t="shared" ca="1" si="197"/>
        <v>615232879171217.88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615232879171217.88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2563470329880.0742</v>
      </c>
      <c r="L5087" s="455">
        <f t="shared" ca="1" si="197"/>
        <v>617796349501098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617796349501098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2574151456254.5752</v>
      </c>
      <c r="L5088" s="455">
        <f t="shared" ca="1" si="197"/>
        <v>620370500957352.63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620370500957352.63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2584877087322.3027</v>
      </c>
      <c r="L5089" s="455">
        <f t="shared" ca="1" si="197"/>
        <v>622955378044674.88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622955378044674.88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2595647408519.4785</v>
      </c>
      <c r="L5090" s="455">
        <f t="shared" ca="1" si="197"/>
        <v>625551025453194.38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625551025453194.38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2606462606054.9766</v>
      </c>
      <c r="L5091" s="455">
        <f t="shared" ca="1" si="197"/>
        <v>628157488059249.38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628157488059249.38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2617322866913.5391</v>
      </c>
      <c r="L5092" s="455">
        <f t="shared" ca="1" si="197"/>
        <v>630774810926162.88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630774810926162.88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2628228378859.0117</v>
      </c>
      <c r="L5093" s="455">
        <f t="shared" ca="1" si="197"/>
        <v>633403039305021.88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633403039305021.88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2639179330437.5913</v>
      </c>
      <c r="L5094" s="455">
        <f t="shared" ca="1" si="197"/>
        <v>636042218635459.5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636042218635459.5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2650175910981.0811</v>
      </c>
      <c r="L5095" s="455">
        <f t="shared" ca="1" si="197"/>
        <v>638692394546440.63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638692394546440.63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2661218310610.1694</v>
      </c>
      <c r="L5096" s="455">
        <f t="shared" ca="1" si="197"/>
        <v>641353612857050.75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641353612857050.75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2672306720237.7114</v>
      </c>
      <c r="L5097" s="455">
        <f t="shared" ca="1" si="197"/>
        <v>644025919577288.5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644025919577288.5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2683441331572.0352</v>
      </c>
      <c r="L5098" s="455">
        <f t="shared" ca="1" si="197"/>
        <v>646709360908860.5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646709360908860.5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2694622337120.252</v>
      </c>
      <c r="L5099" s="455">
        <f t="shared" ca="1" si="197"/>
        <v>649403983245980.75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649403983245980.75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2705849930191.5864</v>
      </c>
      <c r="L5100" s="455">
        <f t="shared" ca="1" si="197"/>
        <v>652109833176172.38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652109833176172.38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2717124304900.7183</v>
      </c>
      <c r="L5101" s="455">
        <f t="shared" ca="1" si="197"/>
        <v>654826957481073.13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654826957481073.13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2728445656171.1382</v>
      </c>
      <c r="L5102" s="455">
        <f t="shared" ca="1" si="197"/>
        <v>657555403137244.25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657555403137244.25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2739814179738.5176</v>
      </c>
      <c r="L5103" s="455">
        <f t="shared" ca="1" si="197"/>
        <v>660295217316982.75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660295217316982.75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2751230072154.0947</v>
      </c>
      <c r="L5104" s="455">
        <f t="shared" ca="1" si="197"/>
        <v>663046447389136.88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663046447389136.88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2762693530788.0703</v>
      </c>
      <c r="L5105" s="455">
        <f t="shared" ca="1" si="197"/>
        <v>665809140919925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665809140919925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2774204753833.021</v>
      </c>
      <c r="L5106" s="455">
        <f t="shared" ca="1" si="197"/>
        <v>668583345673758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668583345673758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2785763940307.3252</v>
      </c>
      <c r="L5107" s="455">
        <f t="shared" ca="1" si="197"/>
        <v>671369109614065.38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671369109614065.38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2797371290058.6055</v>
      </c>
      <c r="L5108" s="455">
        <f t="shared" ref="L5108:L5362" ca="1" si="202">I5108-J5108+K5108</f>
        <v>674166480904124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674166480904124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2809027003767.1831</v>
      </c>
      <c r="L5109" s="455">
        <f t="shared" ca="1" si="202"/>
        <v>676975507907891.13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676975507907891.13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2820731282949.5464</v>
      </c>
      <c r="L5110" s="455">
        <f t="shared" ca="1" si="202"/>
        <v>679796239190840.63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679796239190840.63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2832484329961.8359</v>
      </c>
      <c r="L5111" s="455">
        <f t="shared" ca="1" si="202"/>
        <v>682628723520802.5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682628723520802.5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2844286348003.3438</v>
      </c>
      <c r="L5112" s="455">
        <f t="shared" ca="1" si="202"/>
        <v>685473009868805.88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685473009868805.88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2856137541120.0244</v>
      </c>
      <c r="L5113" s="455">
        <f t="shared" ca="1" si="202"/>
        <v>688329147409925.88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688329147409925.88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2868038114208.0244</v>
      </c>
      <c r="L5114" s="455">
        <f t="shared" ca="1" si="202"/>
        <v>691197185524133.88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691197185524133.88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2879988273017.2246</v>
      </c>
      <c r="L5115" s="455">
        <f t="shared" ca="1" si="202"/>
        <v>694077173797151.13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694077173797151.13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2891988224154.7964</v>
      </c>
      <c r="L5116" s="455">
        <f t="shared" ca="1" si="202"/>
        <v>696969162021305.88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696969162021305.88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2904038175088.7744</v>
      </c>
      <c r="L5117" s="455">
        <f t="shared" ca="1" si="202"/>
        <v>699873200196394.63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699873200196394.63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2916138334151.644</v>
      </c>
      <c r="L5118" s="455">
        <f t="shared" ca="1" si="202"/>
        <v>702789338530546.25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702789338530546.25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2928288910543.9429</v>
      </c>
      <c r="L5119" s="455">
        <f t="shared" ca="1" si="202"/>
        <v>705717627441090.25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705717627441090.25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2940490114337.876</v>
      </c>
      <c r="L5120" s="455">
        <f t="shared" ca="1" si="202"/>
        <v>708658117555428.13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708658117555428.13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2952742156480.9507</v>
      </c>
      <c r="L5121" s="455">
        <f t="shared" ca="1" si="202"/>
        <v>711610859711909.13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711610859711909.13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2965045248799.6211</v>
      </c>
      <c r="L5122" s="455">
        <f t="shared" ca="1" si="202"/>
        <v>714575904960708.75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714575904960708.75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2977399604002.9531</v>
      </c>
      <c r="L5123" s="455">
        <f t="shared" ca="1" si="202"/>
        <v>717553304564711.75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717553304564711.75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2989805435686.2988</v>
      </c>
      <c r="L5124" s="455">
        <f t="shared" ca="1" si="202"/>
        <v>720543110000398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720543110000398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3002262958334.9917</v>
      </c>
      <c r="L5125" s="455">
        <f t="shared" ca="1" si="202"/>
        <v>723545372958733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723545372958733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3014772387328.0542</v>
      </c>
      <c r="L5126" s="455">
        <f t="shared" ca="1" si="202"/>
        <v>726560145346061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726560145346061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3027333938941.9209</v>
      </c>
      <c r="L5127" s="455">
        <f t="shared" ca="1" si="202"/>
        <v>729587479285002.88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729587479285002.88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3039947830354.1787</v>
      </c>
      <c r="L5128" s="455">
        <f t="shared" ca="1" si="202"/>
        <v>732627427115357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732627427115357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3052614279647.3208</v>
      </c>
      <c r="L5129" s="455">
        <f t="shared" ca="1" si="202"/>
        <v>735680041395004.38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735680041395004.38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3065333505812.5181</v>
      </c>
      <c r="L5130" s="455">
        <f t="shared" ca="1" si="202"/>
        <v>738745374900816.88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738745374900816.88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3078105728753.4038</v>
      </c>
      <c r="L5131" s="455">
        <f t="shared" ca="1" si="202"/>
        <v>741823480629570.25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741823480629570.25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3090931169289.876</v>
      </c>
      <c r="L5132" s="455">
        <f t="shared" ca="1" si="202"/>
        <v>744914411798860.13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744914411798860.13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3103810049161.917</v>
      </c>
      <c r="L5133" s="455">
        <f t="shared" ca="1" si="202"/>
        <v>748018221848022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748018221848022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3116742591033.4248</v>
      </c>
      <c r="L5134" s="455">
        <f t="shared" ca="1" si="202"/>
        <v>751134964439055.38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751134964439055.38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3129729018496.064</v>
      </c>
      <c r="L5135" s="455">
        <f t="shared" ca="1" si="202"/>
        <v>754264693457551.5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754264693457551.5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3142769556073.1313</v>
      </c>
      <c r="L5136" s="455">
        <f t="shared" ca="1" si="202"/>
        <v>757407463013624.63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757407463013624.63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3155864429223.436</v>
      </c>
      <c r="L5137" s="455">
        <f t="shared" ca="1" si="202"/>
        <v>760563327442848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760563327442848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3169013864345.2002</v>
      </c>
      <c r="L5138" s="455">
        <f t="shared" ca="1" si="202"/>
        <v>763732341307193.25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763732341307193.25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3182218088779.9717</v>
      </c>
      <c r="L5139" s="455">
        <f t="shared" ca="1" si="202"/>
        <v>766914559395973.25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766914559395973.25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3195477330816.5552</v>
      </c>
      <c r="L5140" s="455">
        <f t="shared" ca="1" si="202"/>
        <v>770110036726789.75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770110036726789.75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3208791819694.957</v>
      </c>
      <c r="L5141" s="455">
        <f t="shared" ca="1" si="202"/>
        <v>773318828546484.75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773318828546484.75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3222161785610.353</v>
      </c>
      <c r="L5142" s="455">
        <f t="shared" ca="1" si="202"/>
        <v>776540990332095.13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776540990332095.13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3235587459717.063</v>
      </c>
      <c r="L5143" s="455">
        <f t="shared" ca="1" si="202"/>
        <v>779776577791812.25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779776577791812.25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3249069074132.5508</v>
      </c>
      <c r="L5144" s="455">
        <f t="shared" ca="1" si="202"/>
        <v>783025646865944.75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783025646865944.75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3262606861941.4365</v>
      </c>
      <c r="L5145" s="455">
        <f t="shared" ca="1" si="202"/>
        <v>786288253727886.13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786288253727886.13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3276201057199.5254</v>
      </c>
      <c r="L5146" s="455">
        <f t="shared" ca="1" si="202"/>
        <v>789564454785085.63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789564454785085.63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3289851894937.8569</v>
      </c>
      <c r="L5147" s="455">
        <f t="shared" ca="1" si="202"/>
        <v>792854306680023.5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792854306680023.5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3303559611166.7646</v>
      </c>
      <c r="L5148" s="455">
        <f t="shared" ca="1" si="202"/>
        <v>796157866291190.25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796157866291190.25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3317324442879.9595</v>
      </c>
      <c r="L5149" s="455">
        <f t="shared" ca="1" si="202"/>
        <v>799475190734070.25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799475190734070.25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3331146628058.626</v>
      </c>
      <c r="L5150" s="455">
        <f t="shared" ca="1" si="202"/>
        <v>802806337362128.88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802806337362128.88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3345026405675.5371</v>
      </c>
      <c r="L5151" s="455">
        <f t="shared" ca="1" si="202"/>
        <v>806151363767804.38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806151363767804.38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3358964015699.1851</v>
      </c>
      <c r="L5152" s="455">
        <f t="shared" ca="1" si="202"/>
        <v>809510327783503.5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809510327783503.5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3372959699097.9312</v>
      </c>
      <c r="L5153" s="455">
        <f t="shared" ca="1" si="202"/>
        <v>812883287482601.38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812883287482601.38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3387013697844.1724</v>
      </c>
      <c r="L5154" s="455">
        <f t="shared" ca="1" si="202"/>
        <v>816270301180445.5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816270301180445.5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3401126254918.5229</v>
      </c>
      <c r="L5155" s="455">
        <f t="shared" ca="1" si="202"/>
        <v>819671427435364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819671427435364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3415297614314.0166</v>
      </c>
      <c r="L5156" s="455">
        <f t="shared" ca="1" si="202"/>
        <v>823086725049678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823086725049678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3429528021040.3252</v>
      </c>
      <c r="L5157" s="455">
        <f t="shared" ca="1" si="202"/>
        <v>826516253070718.38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826516253070718.38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3443817721127.9932</v>
      </c>
      <c r="L5158" s="455">
        <f t="shared" ca="1" si="202"/>
        <v>829960070791846.38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829960070791846.38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3458166961632.6934</v>
      </c>
      <c r="L5159" s="455">
        <f t="shared" ca="1" si="202"/>
        <v>833418237753479.13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833418237753479.13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3472575990639.4961</v>
      </c>
      <c r="L5160" s="455">
        <f t="shared" ca="1" si="202"/>
        <v>836890813744118.63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836890813744118.63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3487045057267.1611</v>
      </c>
      <c r="L5161" s="455">
        <f t="shared" ca="1" si="202"/>
        <v>840377858801385.75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840377858801385.75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3501574411672.4404</v>
      </c>
      <c r="L5162" s="455">
        <f t="shared" ca="1" si="202"/>
        <v>843879433213058.25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843879433213058.25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3516164305054.4092</v>
      </c>
      <c r="L5163" s="455">
        <f t="shared" ca="1" si="202"/>
        <v>847395597518112.63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847395597518112.63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3530814989658.8027</v>
      </c>
      <c r="L5164" s="455">
        <f t="shared" ca="1" si="202"/>
        <v>850926412507771.38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850926412507771.38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3545526718782.3809</v>
      </c>
      <c r="L5165" s="455">
        <f t="shared" ca="1" si="202"/>
        <v>854471939226553.75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854471939226553.75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3560299746777.3071</v>
      </c>
      <c r="L5166" s="455">
        <f t="shared" ca="1" si="202"/>
        <v>858032238973331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858032238973331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3575134329055.5459</v>
      </c>
      <c r="L5167" s="455">
        <f t="shared" ca="1" si="202"/>
        <v>861607373302386.5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861607373302386.5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3590030722093.2769</v>
      </c>
      <c r="L5168" s="455">
        <f t="shared" ca="1" si="202"/>
        <v>865197404024479.75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865197404024479.75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3604989183435.332</v>
      </c>
      <c r="L5169" s="455">
        <f t="shared" ca="1" si="202"/>
        <v>868802393207915.13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868802393207915.13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3620009971699.6465</v>
      </c>
      <c r="L5170" s="455">
        <f t="shared" ca="1" si="202"/>
        <v>872422403179614.75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872422403179614.75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3635093346581.728</v>
      </c>
      <c r="L5171" s="455">
        <f t="shared" ca="1" si="202"/>
        <v>876057496526196.5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876057496526196.5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3650239568859.1519</v>
      </c>
      <c r="L5172" s="455">
        <f t="shared" ca="1" si="202"/>
        <v>879707736095055.63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879707736095055.63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3665448900396.0645</v>
      </c>
      <c r="L5173" s="455">
        <f t="shared" ca="1" si="202"/>
        <v>883373184995451.75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883373184995451.75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3680721604147.7148</v>
      </c>
      <c r="L5174" s="455">
        <f t="shared" ca="1" si="202"/>
        <v>887053906599599.5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887053906599599.5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3696057944164.998</v>
      </c>
      <c r="L5175" s="455">
        <f t="shared" ca="1" si="202"/>
        <v>890749964543764.5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890749964543764.5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3711458185599.019</v>
      </c>
      <c r="L5176" s="455">
        <f t="shared" ca="1" si="202"/>
        <v>894461422729363.5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894461422729363.5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3726922594705.6812</v>
      </c>
      <c r="L5177" s="455">
        <f t="shared" ca="1" si="202"/>
        <v>898188345324069.13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898188345324069.13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3742451438850.2876</v>
      </c>
      <c r="L5178" s="455">
        <f t="shared" ca="1" si="202"/>
        <v>901930796762919.38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901930796762919.38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3758044986512.1641</v>
      </c>
      <c r="L5179" s="455">
        <f t="shared" ca="1" si="202"/>
        <v>905688841749431.5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905688841749431.5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3773703507289.2979</v>
      </c>
      <c r="L5180" s="455">
        <f t="shared" ca="1" si="202"/>
        <v>909462545256720.75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909462545256720.75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3789427271903.0029</v>
      </c>
      <c r="L5181" s="455">
        <f t="shared" ca="1" si="202"/>
        <v>913251972528623.75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913251972528623.75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3805216552202.5981</v>
      </c>
      <c r="L5182" s="455">
        <f t="shared" ca="1" si="202"/>
        <v>917057189080826.38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917057189080826.38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3821071621170.1099</v>
      </c>
      <c r="L5183" s="455">
        <f t="shared" ca="1" si="202"/>
        <v>920878260701996.5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920878260701996.5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3836992752924.9854</v>
      </c>
      <c r="L5184" s="455">
        <f t="shared" ca="1" si="202"/>
        <v>924715253454921.5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924715253454921.5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3852980222728.8389</v>
      </c>
      <c r="L5185" s="455">
        <f t="shared" ca="1" si="202"/>
        <v>928568233677650.38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928568233677650.38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3869034306990.2104</v>
      </c>
      <c r="L5186" s="455">
        <f t="shared" ca="1" si="202"/>
        <v>932437267984640.63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932437267984640.63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3885155283269.3359</v>
      </c>
      <c r="L5187" s="455">
        <f t="shared" ca="1" si="202"/>
        <v>936322423267910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936322423267910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3901343430282.9585</v>
      </c>
      <c r="L5188" s="455">
        <f t="shared" ca="1" si="202"/>
        <v>940223766698193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940223766698193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3917599027909.1367</v>
      </c>
      <c r="L5189" s="455">
        <f t="shared" ca="1" si="202"/>
        <v>944141365726102.13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944141365726102.13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3933922357192.0923</v>
      </c>
      <c r="L5190" s="455">
        <f t="shared" ca="1" si="202"/>
        <v>948075288083294.25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948075288083294.25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3950313700347.0586</v>
      </c>
      <c r="L5191" s="455">
        <f t="shared" ca="1" si="202"/>
        <v>952025601783641.25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952025601783641.25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3966773340765.1724</v>
      </c>
      <c r="L5192" s="455">
        <f t="shared" ca="1" si="202"/>
        <v>955992375124406.38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955992375124406.38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3983301563018.3599</v>
      </c>
      <c r="L5193" s="455">
        <f t="shared" ca="1" si="202"/>
        <v>959975676687424.75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959975676687424.75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3999898652864.269</v>
      </c>
      <c r="L5194" s="455">
        <f t="shared" ca="1" si="202"/>
        <v>963975575340289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963975575340289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4016564897251.2041</v>
      </c>
      <c r="L5195" s="455">
        <f t="shared" ca="1" si="202"/>
        <v>967992140237540.25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967992140237540.25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4033300584323.0845</v>
      </c>
      <c r="L5196" s="455">
        <f t="shared" ca="1" si="202"/>
        <v>972025440821863.38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972025440821863.38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4050106003424.4307</v>
      </c>
      <c r="L5197" s="455">
        <f t="shared" ca="1" si="202"/>
        <v>976075546825287.75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976075546825287.75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4066981445105.3657</v>
      </c>
      <c r="L5198" s="455">
        <f t="shared" ca="1" si="202"/>
        <v>980142528270393.13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980142528270393.13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4083927201126.6372</v>
      </c>
      <c r="L5199" s="455">
        <f t="shared" ca="1" si="202"/>
        <v>984226455471519.75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984226455471519.75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4100943564464.6655</v>
      </c>
      <c r="L5200" s="455">
        <f t="shared" ca="1" si="202"/>
        <v>988327399035984.38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988327399035984.38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4118030829316.6016</v>
      </c>
      <c r="L5201" s="455">
        <f t="shared" ca="1" si="202"/>
        <v>992445429865301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992445429865301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4135189291105.4209</v>
      </c>
      <c r="L5202" s="455">
        <f t="shared" ca="1" si="202"/>
        <v>996580619156406.38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996580619156406.38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4152419246485.0264</v>
      </c>
      <c r="L5203" s="455">
        <f t="shared" ca="1" si="202"/>
        <v>1000733038402891.4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1000733038402891.4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4169720993345.3809</v>
      </c>
      <c r="L5204" s="455">
        <f t="shared" ca="1" si="202"/>
        <v>1004902759396236.8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1004902759396236.8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4187094830817.6528</v>
      </c>
      <c r="L5205" s="455">
        <f t="shared" ca="1" si="202"/>
        <v>1009089854227054.4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1009089854227054.4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4204541059279.3926</v>
      </c>
      <c r="L5206" s="455">
        <f t="shared" ca="1" si="202"/>
        <v>1013294395286333.8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1013294395286333.8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4222059980359.7241</v>
      </c>
      <c r="L5207" s="455">
        <f t="shared" ca="1" si="202"/>
        <v>1017516455266693.5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1017516455266693.5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4239651896944.5566</v>
      </c>
      <c r="L5208" s="455">
        <f t="shared" ca="1" si="202"/>
        <v>1021756107163638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1021756107163638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4257317113181.8257</v>
      </c>
      <c r="L5209" s="455">
        <f t="shared" ca="1" si="202"/>
        <v>1026013424276819.9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1026013424276819.9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4275055934486.749</v>
      </c>
      <c r="L5210" s="455">
        <f t="shared" ca="1" si="202"/>
        <v>1030288480211306.6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1030288480211306.6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4292868667547.1113</v>
      </c>
      <c r="L5211" s="455">
        <f t="shared" ca="1" si="202"/>
        <v>1034581348878853.8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1034581348878853.8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4310755620328.5571</v>
      </c>
      <c r="L5212" s="455">
        <f t="shared" ca="1" si="202"/>
        <v>1038892104499182.3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1038892104499182.3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4328717102079.9258</v>
      </c>
      <c r="L5213" s="455">
        <f t="shared" ca="1" si="202"/>
        <v>1043220821601262.1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1043220821601262.1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4346753423338.5923</v>
      </c>
      <c r="L5214" s="455">
        <f t="shared" ca="1" si="202"/>
        <v>1047567575024600.8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1047567575024600.8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4364864895935.8364</v>
      </c>
      <c r="L5215" s="455">
        <f t="shared" ca="1" si="202"/>
        <v>1051932439920536.6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1051932439920536.6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4383051833002.2358</v>
      </c>
      <c r="L5216" s="455">
        <f t="shared" ca="1" si="202"/>
        <v>1056315491753538.9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1056315491753538.9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4401314548973.0781</v>
      </c>
      <c r="L5217" s="455">
        <f t="shared" ca="1" si="202"/>
        <v>1060716806302512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1060716806302512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4419653359593.7998</v>
      </c>
      <c r="L5218" s="455">
        <f t="shared" ca="1" si="202"/>
        <v>1065136459662105.8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1065136459662105.8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4438068581925.4404</v>
      </c>
      <c r="L5219" s="455">
        <f t="shared" ca="1" si="202"/>
        <v>1069574528244031.3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1069574528244031.3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4456560534350.1309</v>
      </c>
      <c r="L5220" s="455">
        <f t="shared" ca="1" si="202"/>
        <v>1074031088778381.4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1074031088778381.4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4475129536576.5889</v>
      </c>
      <c r="L5221" s="455">
        <f t="shared" ca="1" si="202"/>
        <v>1078506218314958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1078506218314958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4493775909645.6582</v>
      </c>
      <c r="L5222" s="455">
        <f t="shared" ca="1" si="202"/>
        <v>1082999994224603.6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1082999994224603.6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4512499975935.8486</v>
      </c>
      <c r="L5223" s="455">
        <f t="shared" ca="1" si="202"/>
        <v>1087512494200539.5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1087512494200539.5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4531302059168.9141</v>
      </c>
      <c r="L5224" s="455">
        <f t="shared" ca="1" si="202"/>
        <v>1092043796259708.4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1092043796259708.4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4550182484415.4521</v>
      </c>
      <c r="L5225" s="455">
        <f t="shared" ca="1" si="202"/>
        <v>1096593978744123.9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1096593978744123.9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4569141578100.5156</v>
      </c>
      <c r="L5226" s="455">
        <f t="shared" ca="1" si="202"/>
        <v>1101163120322224.4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1101163120322224.4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4588179668009.2686</v>
      </c>
      <c r="L5227" s="455">
        <f t="shared" ca="1" si="202"/>
        <v>1105751299990233.6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1105751299990233.6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4607297083292.6396</v>
      </c>
      <c r="L5228" s="455">
        <f t="shared" ca="1" si="202"/>
        <v>1110358597073526.3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1110358597073526.3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4626494154473.0264</v>
      </c>
      <c r="L5229" s="455">
        <f t="shared" ca="1" si="202"/>
        <v>1114985091227999.3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1114985091227999.3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4645771213449.9961</v>
      </c>
      <c r="L5230" s="455">
        <f t="shared" ca="1" si="202"/>
        <v>1119630862441449.3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1119630862441449.3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4665128593506.0381</v>
      </c>
      <c r="L5231" s="455">
        <f t="shared" ca="1" si="202"/>
        <v>1124295991034955.3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1124295991034955.3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4684566629312.3135</v>
      </c>
      <c r="L5232" s="455">
        <f t="shared" ca="1" si="202"/>
        <v>1128980557664267.5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1128980557664267.5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4704085656934.4482</v>
      </c>
      <c r="L5233" s="455">
        <f t="shared" ca="1" si="202"/>
        <v>1133684643321202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1133684643321202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4723686013838.3418</v>
      </c>
      <c r="L5234" s="455">
        <f t="shared" ca="1" si="202"/>
        <v>1138408329335040.3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1138408329335040.3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4743368038896.001</v>
      </c>
      <c r="L5235" s="455">
        <f t="shared" ca="1" si="202"/>
        <v>1143151697373936.3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1143151697373936.3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4763132072391.4014</v>
      </c>
      <c r="L5236" s="455">
        <f t="shared" ca="1" si="202"/>
        <v>1147914829446327.8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1147914829446327.8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4782978456026.3652</v>
      </c>
      <c r="L5237" s="455">
        <f t="shared" ca="1" si="202"/>
        <v>1152697807902354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1152697807902354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4802907532926.4746</v>
      </c>
      <c r="L5238" s="455">
        <f t="shared" ca="1" si="202"/>
        <v>1157500715435280.5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1157500715435280.5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4822919647647.002</v>
      </c>
      <c r="L5239" s="455">
        <f t="shared" ca="1" si="202"/>
        <v>1162323635082927.5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1162323635082927.5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4843015146178.8643</v>
      </c>
      <c r="L5240" s="455">
        <f t="shared" ca="1" si="202"/>
        <v>1167166650229106.3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1167166650229106.3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4863194375954.6094</v>
      </c>
      <c r="L5241" s="455">
        <f t="shared" ca="1" si="202"/>
        <v>1172029844605060.8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1172029844605060.8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4883457685854.4199</v>
      </c>
      <c r="L5242" s="455">
        <f t="shared" ca="1" si="202"/>
        <v>1176913302290915.3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1176913302290915.3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4903805426212.1465</v>
      </c>
      <c r="L5243" s="455">
        <f t="shared" ca="1" si="202"/>
        <v>1181817107717127.5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1181817107717127.5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4924237948821.3643</v>
      </c>
      <c r="L5244" s="455">
        <f t="shared" ca="1" si="202"/>
        <v>1186741345665948.8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1186741345665948.8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4944755606941.4531</v>
      </c>
      <c r="L5245" s="455">
        <f t="shared" ca="1" si="202"/>
        <v>1191686101272890.3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1191686101272890.3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4965358755303.709</v>
      </c>
      <c r="L5246" s="455">
        <f t="shared" ca="1" si="202"/>
        <v>1196651460028194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1196651460028194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4986047750117.4746</v>
      </c>
      <c r="L5247" s="455">
        <f t="shared" ca="1" si="202"/>
        <v>1201637507778311.5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1201637507778311.5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5006822949076.2979</v>
      </c>
      <c r="L5248" s="455">
        <f t="shared" ca="1" si="202"/>
        <v>1206644330727387.8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1206644330727387.8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5027684711364.1152</v>
      </c>
      <c r="L5249" s="455">
        <f t="shared" ca="1" si="202"/>
        <v>1211672015438751.8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1211672015438751.8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5048633397661.4658</v>
      </c>
      <c r="L5250" s="455">
        <f t="shared" ca="1" si="202"/>
        <v>1216720648836413.3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1216720648836413.3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5069669370151.7217</v>
      </c>
      <c r="L5251" s="455">
        <f t="shared" ca="1" si="202"/>
        <v>1221790318206565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1221790318206565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5090792992527.3545</v>
      </c>
      <c r="L5252" s="455">
        <f t="shared" ca="1" si="202"/>
        <v>1226881111199092.3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1226881111199092.3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5112004629996.2178</v>
      </c>
      <c r="L5253" s="455">
        <f t="shared" ca="1" si="202"/>
        <v>1231993115829088.5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1231993115829088.5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5133304649287.8691</v>
      </c>
      <c r="L5254" s="455">
        <f t="shared" ca="1" si="202"/>
        <v>1237126420478376.3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1237126420478376.3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5154693418659.9014</v>
      </c>
      <c r="L5255" s="455">
        <f t="shared" ca="1" si="202"/>
        <v>1242281113897036.3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1242281113897036.3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5176171307904.3174</v>
      </c>
      <c r="L5256" s="455">
        <f t="shared" ca="1" si="202"/>
        <v>1247457285204940.5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1247457285204940.5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5197738688353.9189</v>
      </c>
      <c r="L5257" s="455">
        <f t="shared" ca="1" si="202"/>
        <v>1252655023893294.5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1252655023893294.5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5219395932888.7266</v>
      </c>
      <c r="L5258" s="455">
        <f t="shared" ca="1" si="202"/>
        <v>1257874419826183.3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1257874419826183.3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5241143415942.4297</v>
      </c>
      <c r="L5259" s="455">
        <f t="shared" ca="1" si="202"/>
        <v>1263115563242125.8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1263115563242125.8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5262981513508.8574</v>
      </c>
      <c r="L5260" s="455">
        <f t="shared" ca="1" si="202"/>
        <v>1268378544755634.5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1268378544755634.5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5284910603148.4766</v>
      </c>
      <c r="L5261" s="455">
        <f t="shared" ca="1" si="202"/>
        <v>1273663455358783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1273663455358783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5306931063994.9287</v>
      </c>
      <c r="L5262" s="455">
        <f t="shared" ca="1" si="202"/>
        <v>1278970386422778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1278970386422778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5329043276761.5752</v>
      </c>
      <c r="L5263" s="455">
        <f t="shared" ca="1" si="202"/>
        <v>1284299429699539.5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1284299429699539.5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5351247623748.0811</v>
      </c>
      <c r="L5264" s="455">
        <f t="shared" ca="1" si="202"/>
        <v>1289650677323287.5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1289650677323287.5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5373544488847.0313</v>
      </c>
      <c r="L5265" s="455">
        <f t="shared" ca="1" si="202"/>
        <v>1295024221812134.5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1295024221812134.5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5395934257550.5605</v>
      </c>
      <c r="L5266" s="455">
        <f t="shared" ca="1" si="202"/>
        <v>1300420156069685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1300420156069685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5418417316957.0205</v>
      </c>
      <c r="L5267" s="455">
        <f t="shared" ca="1" si="202"/>
        <v>1305838573386642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1305838573386642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5440994055777.6748</v>
      </c>
      <c r="L5268" s="455">
        <f t="shared" ca="1" si="202"/>
        <v>1311279567442419.8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1311279567442419.8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5463664864343.416</v>
      </c>
      <c r="L5269" s="455">
        <f t="shared" ca="1" si="202"/>
        <v>1316743232306763.3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1316743232306763.3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5486430134611.5137</v>
      </c>
      <c r="L5270" s="455">
        <f t="shared" ca="1" si="202"/>
        <v>1322229662441374.8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1322229662441374.8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5509290260172.3945</v>
      </c>
      <c r="L5271" s="455">
        <f t="shared" ca="1" si="202"/>
        <v>1327738952701547.3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1327738952701547.3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5532245636256.4473</v>
      </c>
      <c r="L5272" s="455">
        <f t="shared" ca="1" si="202"/>
        <v>1333271198337803.8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1333271198337803.8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5555296659740.8486</v>
      </c>
      <c r="L5273" s="455">
        <f t="shared" ca="1" si="202"/>
        <v>1338826494997544.5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1338826494997544.5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5578443729156.4355</v>
      </c>
      <c r="L5274" s="455">
        <f t="shared" ca="1" si="202"/>
        <v>1344404938726701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1344404938726701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5601687244694.5879</v>
      </c>
      <c r="L5275" s="455">
        <f t="shared" ca="1" si="202"/>
        <v>1350006625971395.5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1350006625971395.5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5625027608214.1475</v>
      </c>
      <c r="L5276" s="455">
        <f t="shared" ca="1" si="202"/>
        <v>1355631653579609.8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1355631653579609.8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5648465223248.374</v>
      </c>
      <c r="L5277" s="455">
        <f t="shared" ca="1" si="202"/>
        <v>1361280118802858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1361280118802858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5672000495011.9082</v>
      </c>
      <c r="L5278" s="455">
        <f t="shared" ca="1" si="202"/>
        <v>1366952119297870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1366952119297870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5695633830407.792</v>
      </c>
      <c r="L5279" s="455">
        <f t="shared" ca="1" si="202"/>
        <v>1372647753128277.8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1372647753128277.8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5719365638034.4902</v>
      </c>
      <c r="L5280" s="455">
        <f t="shared" ca="1" si="202"/>
        <v>1378367118766312.3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1378367118766312.3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5743196328192.9678</v>
      </c>
      <c r="L5281" s="455">
        <f t="shared" ca="1" si="202"/>
        <v>1384110315094505.3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1384110315094505.3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5767126312893.7715</v>
      </c>
      <c r="L5282" s="455">
        <f t="shared" ca="1" si="202"/>
        <v>1389877441407399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1389877441407399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5791156005864.1621</v>
      </c>
      <c r="L5283" s="455">
        <f t="shared" ca="1" si="202"/>
        <v>1395668597413263.3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1395668597413263.3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5815285822555.2637</v>
      </c>
      <c r="L5284" s="455">
        <f t="shared" ca="1" si="202"/>
        <v>1401483883235818.5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1401483883235818.5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5839516180149.2441</v>
      </c>
      <c r="L5285" s="455">
        <f t="shared" ca="1" si="202"/>
        <v>1407323399415967.8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1407323399415967.8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5863847497566.5322</v>
      </c>
      <c r="L5286" s="455">
        <f t="shared" ca="1" si="202"/>
        <v>1413187246913534.3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1413187246913534.3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5888280195473.0596</v>
      </c>
      <c r="L5287" s="455">
        <f t="shared" ca="1" si="202"/>
        <v>1419075527109007.3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1419075527109007.3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5912814696287.5303</v>
      </c>
      <c r="L5288" s="455">
        <f t="shared" ca="1" si="202"/>
        <v>1424988341805294.8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1424988341805294.8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5937451424188.7285</v>
      </c>
      <c r="L5289" s="455">
        <f t="shared" ca="1" si="202"/>
        <v>1430925793229483.5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1430925793229483.5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5962190805122.8477</v>
      </c>
      <c r="L5290" s="455">
        <f t="shared" ca="1" si="202"/>
        <v>1436887984034606.3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1436887984034606.3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5987033266810.8594</v>
      </c>
      <c r="L5291" s="455">
        <f t="shared" ca="1" si="202"/>
        <v>1442875017301417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1442875017301417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6011979238755.9043</v>
      </c>
      <c r="L5292" s="455">
        <f t="shared" ca="1" si="202"/>
        <v>1448886996540173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1448886996540173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6037029152250.7207</v>
      </c>
      <c r="L5293" s="455">
        <f t="shared" ca="1" si="202"/>
        <v>1454924025692423.8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1454924025692423.8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6062183440385.0986</v>
      </c>
      <c r="L5294" s="455">
        <f t="shared" ca="1" si="202"/>
        <v>1460986209132808.8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1460986209132808.8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6087442538053.3701</v>
      </c>
      <c r="L5295" s="455">
        <f t="shared" ca="1" si="202"/>
        <v>1467073651670862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1467073651670862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6112806881961.9248</v>
      </c>
      <c r="L5296" s="455">
        <f t="shared" ca="1" si="202"/>
        <v>1473186458552824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1473186458552824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6138276910636.7666</v>
      </c>
      <c r="L5297" s="455">
        <f t="shared" ca="1" si="202"/>
        <v>1479324735463460.8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1479324735463460.8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6163853064431.0859</v>
      </c>
      <c r="L5298" s="455">
        <f t="shared" ca="1" si="202"/>
        <v>1485488588527891.8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1485488588527891.8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6189535785532.8818</v>
      </c>
      <c r="L5299" s="455">
        <f t="shared" ca="1" si="202"/>
        <v>1491678124313424.8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1491678124313424.8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6215325517972.6035</v>
      </c>
      <c r="L5300" s="455">
        <f t="shared" ca="1" si="202"/>
        <v>1497893449831397.3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1497893449831397.3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6241222707630.8223</v>
      </c>
      <c r="L5301" s="455">
        <f t="shared" ca="1" si="202"/>
        <v>1504134672539028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1504134672539028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6267227802245.9502</v>
      </c>
      <c r="L5302" s="455">
        <f t="shared" ca="1" si="202"/>
        <v>1510401900341274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1510401900341274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6293341251421.9746</v>
      </c>
      <c r="L5303" s="455">
        <f t="shared" ca="1" si="202"/>
        <v>1516695241592696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1516695241592696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6319563506636.2334</v>
      </c>
      <c r="L5304" s="455">
        <f t="shared" ca="1" si="202"/>
        <v>1523014805099332.3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1523014805099332.3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6345895021247.2178</v>
      </c>
      <c r="L5305" s="455">
        <f t="shared" ca="1" si="202"/>
        <v>1529360700120579.5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1529360700120579.5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6372336250502.4141</v>
      </c>
      <c r="L5306" s="455">
        <f t="shared" ca="1" si="202"/>
        <v>1535733036371082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1535733036371082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6398887651546.1748</v>
      </c>
      <c r="L5307" s="455">
        <f t="shared" ca="1" si="202"/>
        <v>1542131924022628.3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1542131924022628.3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6425549683427.6172</v>
      </c>
      <c r="L5308" s="455">
        <f t="shared" ca="1" si="202"/>
        <v>1548557473706055.8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1548557473706055.8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6452322807108.5654</v>
      </c>
      <c r="L5309" s="455">
        <f t="shared" ca="1" si="202"/>
        <v>1555009796513164.3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1555009796513164.3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6479207485471.5176</v>
      </c>
      <c r="L5310" s="455">
        <f t="shared" ca="1" si="202"/>
        <v>1561489003998635.8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1561489003998635.8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6506204183327.6484</v>
      </c>
      <c r="L5311" s="455">
        <f t="shared" ca="1" si="202"/>
        <v>1567995208181963.5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1567995208181963.5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6533313367424.8477</v>
      </c>
      <c r="L5312" s="455">
        <f t="shared" ca="1" si="202"/>
        <v>1574528521549388.3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1574528521549388.3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6560535506455.7842</v>
      </c>
      <c r="L5313" s="455">
        <f t="shared" ca="1" si="202"/>
        <v>1581089057055844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1581089057055844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6587871071066.0166</v>
      </c>
      <c r="L5314" s="455">
        <f t="shared" ca="1" si="202"/>
        <v>1587676928126910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1587676928126910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6615320533862.125</v>
      </c>
      <c r="L5315" s="455">
        <f t="shared" ca="1" si="202"/>
        <v>1594292248660772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1594292248660772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6642884369419.8828</v>
      </c>
      <c r="L5316" s="455">
        <f t="shared" ca="1" si="202"/>
        <v>1600935133030192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1600935133030192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6670563054292.4668</v>
      </c>
      <c r="L5317" s="455">
        <f t="shared" ca="1" si="202"/>
        <v>1607605696084484.5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1607605696084484.5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6698357067018.6855</v>
      </c>
      <c r="L5318" s="455">
        <f t="shared" ca="1" si="202"/>
        <v>1614304053151503.3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1614304053151503.3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6726266888131.2637</v>
      </c>
      <c r="L5319" s="455">
        <f t="shared" ca="1" si="202"/>
        <v>1621030320039634.5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1621030320039634.5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6754293000165.1436</v>
      </c>
      <c r="L5320" s="455">
        <f t="shared" ca="1" si="202"/>
        <v>1627784613039799.8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1627784613039799.8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6782435887665.832</v>
      </c>
      <c r="L5321" s="455">
        <f t="shared" ca="1" si="202"/>
        <v>1634567048927465.5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1634567048927465.5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6810696037197.7725</v>
      </c>
      <c r="L5322" s="455">
        <f t="shared" ca="1" si="202"/>
        <v>1641377744964663.3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1641377744964663.3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6839073937352.7637</v>
      </c>
      <c r="L5323" s="455">
        <f t="shared" ca="1" si="202"/>
        <v>1648216818902016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1648216818902016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6867570078758.4004</v>
      </c>
      <c r="L5324" s="455">
        <f t="shared" ca="1" si="202"/>
        <v>1655084388980774.5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1655084388980774.5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6896184954086.5605</v>
      </c>
      <c r="L5325" s="455">
        <f t="shared" ca="1" si="202"/>
        <v>1661980573934861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1661980573934861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6924919058061.9209</v>
      </c>
      <c r="L5326" s="455">
        <f t="shared" ca="1" si="202"/>
        <v>1668905492992923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1668905492992923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6953772887470.5127</v>
      </c>
      <c r="L5327" s="455">
        <f t="shared" ca="1" si="202"/>
        <v>1675859265880393.5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1675859265880393.5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6982746941168.3066</v>
      </c>
      <c r="L5328" s="455">
        <f t="shared" ca="1" si="202"/>
        <v>1682842012821561.8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1682842012821561.8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7011841720089.8408</v>
      </c>
      <c r="L5329" s="455">
        <f t="shared" ca="1" si="202"/>
        <v>1689853854541651.5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1689853854541651.5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7041057727256.8809</v>
      </c>
      <c r="L5330" s="455">
        <f t="shared" ca="1" si="202"/>
        <v>1696894912268908.5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1696894912268908.5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7070395467787.1182</v>
      </c>
      <c r="L5331" s="455">
        <f t="shared" ca="1" si="202"/>
        <v>1703965307736695.5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1703965307736695.5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7099855448902.8975</v>
      </c>
      <c r="L5332" s="455">
        <f t="shared" ca="1" si="202"/>
        <v>1711065163185598.5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1711065163185598.5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7129438179939.9932</v>
      </c>
      <c r="L5333" s="455">
        <f t="shared" ca="1" si="202"/>
        <v>1718194601365538.5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1718194601365538.5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7159144172356.4102</v>
      </c>
      <c r="L5334" s="455">
        <f t="shared" ca="1" si="202"/>
        <v>1725353745537895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1725353745537895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7188973939741.2295</v>
      </c>
      <c r="L5335" s="455">
        <f t="shared" ca="1" si="202"/>
        <v>1732542719477636.3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1732542719477636.3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7218927997823.4844</v>
      </c>
      <c r="L5336" s="455">
        <f t="shared" ca="1" si="202"/>
        <v>1739761647475459.8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1739761647475459.8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7249006864481.082</v>
      </c>
      <c r="L5337" s="455">
        <f t="shared" ca="1" si="202"/>
        <v>1747010654339940.8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1747010654339940.8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7279211059749.7529</v>
      </c>
      <c r="L5338" s="455">
        <f t="shared" ca="1" si="202"/>
        <v>1754289865399690.5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1754289865399690.5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7309541105832.0439</v>
      </c>
      <c r="L5339" s="455">
        <f t="shared" ca="1" si="202"/>
        <v>1761599406505522.5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1761599406505522.5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7339997527106.3447</v>
      </c>
      <c r="L5340" s="455">
        <f t="shared" ca="1" si="202"/>
        <v>1768939404032628.8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1768939404032628.8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7370580850135.9531</v>
      </c>
      <c r="L5341" s="455">
        <f t="shared" ca="1" si="202"/>
        <v>1776309984882764.8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1776309984882764.8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7401291603678.1865</v>
      </c>
      <c r="L5342" s="455">
        <f t="shared" ca="1" si="202"/>
        <v>1783711276486443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1783711276486443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7432130318693.5127</v>
      </c>
      <c r="L5343" s="455">
        <f t="shared" ca="1" si="202"/>
        <v>1791143406805136.5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1791143406805136.5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7463097528354.7354</v>
      </c>
      <c r="L5344" s="455">
        <f t="shared" ca="1" si="202"/>
        <v>1798606504333491.3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1798606504333491.3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7494193768056.2139</v>
      </c>
      <c r="L5345" s="455">
        <f t="shared" ca="1" si="202"/>
        <v>1806100698101547.5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1806100698101547.5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7525419575423.1143</v>
      </c>
      <c r="L5346" s="455">
        <f t="shared" ca="1" si="202"/>
        <v>1813626117676970.5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1813626117676970.5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7556775490320.71</v>
      </c>
      <c r="L5347" s="455">
        <f t="shared" ca="1" si="202"/>
        <v>1821182893167291.3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1821182893167291.3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7588262054863.7139</v>
      </c>
      <c r="L5348" s="455">
        <f t="shared" ca="1" si="202"/>
        <v>1828771155222155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1828771155222155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7619879813425.6455</v>
      </c>
      <c r="L5349" s="455">
        <f t="shared" ca="1" si="202"/>
        <v>1836391035035580.8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1836391035035580.8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7651629312648.252</v>
      </c>
      <c r="L5350" s="455">
        <f t="shared" ca="1" si="202"/>
        <v>1844042664348229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1844042664348229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7683511101450.9551</v>
      </c>
      <c r="L5351" s="455">
        <f t="shared" ca="1" si="202"/>
        <v>1851726175449680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1851726175449680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7715525731040.333</v>
      </c>
      <c r="L5352" s="455">
        <f t="shared" ca="1" si="202"/>
        <v>1859441701180720.3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1859441701180720.3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7747673754919.667</v>
      </c>
      <c r="L5353" s="455">
        <f t="shared" ca="1" si="202"/>
        <v>1867189374935640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1867189374935640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7779955728898.5</v>
      </c>
      <c r="L5354" s="455">
        <f t="shared" ca="1" si="202"/>
        <v>1874969330664538.5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1874969330664538.5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7812372211102.2422</v>
      </c>
      <c r="L5355" s="455">
        <f t="shared" ca="1" si="202"/>
        <v>1882781702875640.8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1882781702875640.8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7844923761981.835</v>
      </c>
      <c r="L5356" s="455">
        <f t="shared" ca="1" si="202"/>
        <v>1890626626637622.5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1890626626637622.5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7877610944323.4258</v>
      </c>
      <c r="L5357" s="455">
        <f t="shared" ca="1" si="202"/>
        <v>1898504237581946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1898504237581946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7910434323258.1074</v>
      </c>
      <c r="L5358" s="455">
        <f t="shared" ca="1" si="202"/>
        <v>1906414671905204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1906414671905204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7943394466271.6846</v>
      </c>
      <c r="L5359" s="455">
        <f t="shared" ca="1" si="202"/>
        <v>1914358066371475.8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1914358066371475.8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7976491943214.4824</v>
      </c>
      <c r="L5360" s="455">
        <f t="shared" ca="1" si="202"/>
        <v>1922334558314690.3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1922334558314690.3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8009727326311.208</v>
      </c>
      <c r="L5361" s="455">
        <f t="shared" ca="1" si="202"/>
        <v>1930344285641001.5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1930344285641001.5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8043101190170.8398</v>
      </c>
      <c r="L5362" s="455">
        <f t="shared" ca="1" si="202"/>
        <v>1938387386831172.3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1938387386831172.3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8076614111796.5508</v>
      </c>
      <c r="L5363" s="455">
        <f t="shared" ref="L5363:L5617" ca="1" si="207">I5363-J5363+K5363</f>
        <v>1946464000942968.8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1946464000942968.8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8110266670595.7031</v>
      </c>
      <c r="L5364" s="455">
        <f t="shared" ca="1" si="207"/>
        <v>1954574267613564.5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1954574267613564.5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8144059448389.8516</v>
      </c>
      <c r="L5365" s="455">
        <f t="shared" ca="1" si="207"/>
        <v>1962718327061954.3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1962718327061954.3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8177993029424.8105</v>
      </c>
      <c r="L5366" s="455">
        <f t="shared" ca="1" si="207"/>
        <v>1970896320091379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1970896320091379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8212068000380.7461</v>
      </c>
      <c r="L5367" s="455">
        <f t="shared" ca="1" si="207"/>
        <v>1979108388091759.8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1979108388091759.8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8246284950382.332</v>
      </c>
      <c r="L5368" s="455">
        <f t="shared" ca="1" si="207"/>
        <v>1987354673042142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1987354673042142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8280644471008.9258</v>
      </c>
      <c r="L5369" s="455">
        <f t="shared" ca="1" si="207"/>
        <v>1995635317513151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1995635317513151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8315147156304.7959</v>
      </c>
      <c r="L5370" s="455">
        <f t="shared" ca="1" si="207"/>
        <v>2003950464669455.8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2003950464669455.8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8349793602789.3984</v>
      </c>
      <c r="L5371" s="455">
        <f t="shared" ca="1" si="207"/>
        <v>2012300258272245.3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2012300258272245.3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8384584409467.6885</v>
      </c>
      <c r="L5372" s="455">
        <f t="shared" ca="1" si="207"/>
        <v>2020684842681713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2020684842681713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8419520177840.4697</v>
      </c>
      <c r="L5373" s="455">
        <f t="shared" ca="1" si="207"/>
        <v>2029104362859553.5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2029104362859553.5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8454601511914.8057</v>
      </c>
      <c r="L5374" s="455">
        <f t="shared" ca="1" si="207"/>
        <v>2037558964371468.3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2037558964371468.3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8489829018214.4502</v>
      </c>
      <c r="L5375" s="455">
        <f t="shared" ca="1" si="207"/>
        <v>2046048793389682.8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2046048793389682.8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8525203305790.3447</v>
      </c>
      <c r="L5376" s="455">
        <f t="shared" ca="1" si="207"/>
        <v>2054573996695473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2054573996695473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8560724986231.1377</v>
      </c>
      <c r="L5377" s="455">
        <f t="shared" ca="1" si="207"/>
        <v>2063134721681704.3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2063134721681704.3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8596394673673.7676</v>
      </c>
      <c r="L5378" s="455">
        <f t="shared" ca="1" si="207"/>
        <v>2071731116355378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2071731116355378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8632212984814.0752</v>
      </c>
      <c r="L5379" s="455">
        <f t="shared" ca="1" si="207"/>
        <v>2080363329340192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2080363329340192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8668180538917.4668</v>
      </c>
      <c r="L5380" s="455">
        <f t="shared" ca="1" si="207"/>
        <v>2089031509879109.5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2089031509879109.5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8704297957829.623</v>
      </c>
      <c r="L5381" s="455">
        <f t="shared" ca="1" si="207"/>
        <v>2097735807836939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2097735807836939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8740565865987.2461</v>
      </c>
      <c r="L5382" s="455">
        <f t="shared" ca="1" si="207"/>
        <v>2106476373702926.3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2106476373702926.3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8776984890428.8594</v>
      </c>
      <c r="L5383" s="455">
        <f t="shared" ca="1" si="207"/>
        <v>2115253358593355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2115253358593355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8813555660805.6465</v>
      </c>
      <c r="L5384" s="455">
        <f t="shared" ca="1" si="207"/>
        <v>2124066914254160.8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2124066914254160.8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8850278809392.3359</v>
      </c>
      <c r="L5385" s="455">
        <f t="shared" ca="1" si="207"/>
        <v>2132917193063553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2132917193063553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8887154971098.1367</v>
      </c>
      <c r="L5386" s="455">
        <f t="shared" ca="1" si="207"/>
        <v>2141804348034651.3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2141804348034651.3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8924184783477.7148</v>
      </c>
      <c r="L5387" s="455">
        <f t="shared" ca="1" si="207"/>
        <v>2150728532818129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2150728532818129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8961368886742.2031</v>
      </c>
      <c r="L5388" s="455">
        <f t="shared" ca="1" si="207"/>
        <v>2159689901704871.3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2159689901704871.3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8998707923770.2969</v>
      </c>
      <c r="L5389" s="455">
        <f t="shared" ca="1" si="207"/>
        <v>2168688609628641.5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2168688609628641.5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9036202540119.3398</v>
      </c>
      <c r="L5390" s="455">
        <f t="shared" ca="1" si="207"/>
        <v>2177724812168760.8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2177724812168760.8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9073853384036.5039</v>
      </c>
      <c r="L5391" s="455">
        <f t="shared" ca="1" si="207"/>
        <v>2186798665552797.3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2186798665552797.3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9111661106469.9883</v>
      </c>
      <c r="L5392" s="455">
        <f t="shared" ca="1" si="207"/>
        <v>2195910326659267.3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2195910326659267.3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9149626361080.2793</v>
      </c>
      <c r="L5393" s="455">
        <f t="shared" ca="1" si="207"/>
        <v>2205059953020347.5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2205059953020347.5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9187749804251.4473</v>
      </c>
      <c r="L5394" s="455">
        <f t="shared" ca="1" si="207"/>
        <v>2214247702824599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2214247702824599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9226032095102.4961</v>
      </c>
      <c r="L5395" s="455">
        <f t="shared" ca="1" si="207"/>
        <v>2223473734919701.5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2223473734919701.5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9264473895498.7559</v>
      </c>
      <c r="L5396" s="455">
        <f t="shared" ca="1" si="207"/>
        <v>2232738208815200.3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2232738208815200.3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9303075870063.334</v>
      </c>
      <c r="L5397" s="455">
        <f t="shared" ca="1" si="207"/>
        <v>2242041284685263.5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2242041284685263.5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9341838686188.5977</v>
      </c>
      <c r="L5398" s="455">
        <f t="shared" ca="1" si="207"/>
        <v>2251383123371452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2251383123371452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9380763014047.7168</v>
      </c>
      <c r="L5399" s="455">
        <f t="shared" ca="1" si="207"/>
        <v>2260763886385499.5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2260763886385499.5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9419849526606.248</v>
      </c>
      <c r="L5400" s="455">
        <f t="shared" ca="1" si="207"/>
        <v>2270183735912105.5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2270183735912105.5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9459098899633.7734</v>
      </c>
      <c r="L5401" s="455">
        <f t="shared" ca="1" si="207"/>
        <v>2279642834811739.5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2279642834811739.5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9498511811715.582</v>
      </c>
      <c r="L5402" s="455">
        <f t="shared" ca="1" si="207"/>
        <v>2289141346623455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2289141346623455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9538088944264.3965</v>
      </c>
      <c r="L5403" s="455">
        <f t="shared" ca="1" si="207"/>
        <v>2298679435567719.5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2298679435567719.5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9577830981532.1641</v>
      </c>
      <c r="L5404" s="455">
        <f t="shared" ca="1" si="207"/>
        <v>2308257266549251.5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2308257266549251.5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9617738610621.8809</v>
      </c>
      <c r="L5405" s="455">
        <f t="shared" ca="1" si="207"/>
        <v>2317875005159873.5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2317875005159873.5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9657812521499.4727</v>
      </c>
      <c r="L5406" s="455">
        <f t="shared" ca="1" si="207"/>
        <v>2327532817681373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2327532817681373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9698053407005.7207</v>
      </c>
      <c r="L5407" s="455">
        <f t="shared" ca="1" si="207"/>
        <v>2337230871088378.5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2337230871088378.5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9738461962868.2441</v>
      </c>
      <c r="L5408" s="455">
        <f t="shared" ca="1" si="207"/>
        <v>2346969333051246.5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2346969333051246.5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9779038887713.5273</v>
      </c>
      <c r="L5409" s="455">
        <f t="shared" ca="1" si="207"/>
        <v>2356748371938960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2356748371938960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9819784883079</v>
      </c>
      <c r="L5410" s="455">
        <f t="shared" ca="1" si="207"/>
        <v>2366568156822039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2366568156822039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9860700653425.1621</v>
      </c>
      <c r="L5411" s="455">
        <f t="shared" ca="1" si="207"/>
        <v>2376428857475464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2376428857475464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9901786906147.7656</v>
      </c>
      <c r="L5412" s="455">
        <f t="shared" ca="1" si="207"/>
        <v>2386330644381612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2386330644381612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9943044351590.0508</v>
      </c>
      <c r="L5413" s="455">
        <f t="shared" ca="1" si="207"/>
        <v>2396273688733202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2396273688733202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9984473703055.0078</v>
      </c>
      <c r="L5414" s="455">
        <f t="shared" ca="1" si="207"/>
        <v>2406258162436257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2406258162436257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10026075676817.738</v>
      </c>
      <c r="L5415" s="455">
        <f t="shared" ca="1" si="207"/>
        <v>2416284238113074.5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2416284238113074.5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10067850992137.811</v>
      </c>
      <c r="L5416" s="455">
        <f t="shared" ca="1" si="207"/>
        <v>2426352089105212.5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2426352089105212.5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10109800371271.719</v>
      </c>
      <c r="L5417" s="455">
        <f t="shared" ca="1" si="207"/>
        <v>2436461889476484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2436461889476484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10151924539485.35</v>
      </c>
      <c r="L5418" s="455">
        <f t="shared" ca="1" si="207"/>
        <v>2446613814015969.5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2446613814015969.5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10194224225066.539</v>
      </c>
      <c r="L5419" s="455">
        <f t="shared" ca="1" si="207"/>
        <v>2456808038241036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2456808038241036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10236700159337.65</v>
      </c>
      <c r="L5420" s="455">
        <f t="shared" ca="1" si="207"/>
        <v>2467044738400373.5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2467044738400373.5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10279353076668.223</v>
      </c>
      <c r="L5421" s="455">
        <f t="shared" ca="1" si="207"/>
        <v>2477324091477041.5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2477324091477041.5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10322183714487.672</v>
      </c>
      <c r="L5422" s="455">
        <f t="shared" ca="1" si="207"/>
        <v>2487646275191529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2487646275191529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10365192813298.037</v>
      </c>
      <c r="L5423" s="455">
        <f t="shared" ca="1" si="207"/>
        <v>2498011468004827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2498011468004827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10408381116686.779</v>
      </c>
      <c r="L5424" s="455">
        <f t="shared" ca="1" si="207"/>
        <v>2508419849121514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2508419849121514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10451749371339.641</v>
      </c>
      <c r="L5425" s="455">
        <f t="shared" ca="1" si="207"/>
        <v>2518871598492853.5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2518871598492853.5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10495298327053.557</v>
      </c>
      <c r="L5426" s="455">
        <f t="shared" ca="1" si="207"/>
        <v>2529366896819907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2529366896819907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10539028736749.613</v>
      </c>
      <c r="L5427" s="455">
        <f t="shared" ca="1" si="207"/>
        <v>2539905925556656.5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2539905925556656.5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10582941356486.068</v>
      </c>
      <c r="L5428" s="455">
        <f t="shared" ca="1" si="207"/>
        <v>2550488866913142.5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2550488866913142.5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10627036945471.428</v>
      </c>
      <c r="L5429" s="455">
        <f t="shared" ca="1" si="207"/>
        <v>2561115903858614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2561115903858614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10671316266077.559</v>
      </c>
      <c r="L5430" s="455">
        <f t="shared" ca="1" si="207"/>
        <v>2571787220124691.5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2571787220124691.5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10715780083852.881</v>
      </c>
      <c r="L5431" s="455">
        <f t="shared" ca="1" si="207"/>
        <v>2582503000208544.5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2582503000208544.5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10760429167535.602</v>
      </c>
      <c r="L5432" s="455">
        <f t="shared" ca="1" si="207"/>
        <v>2593263429376080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2593263429376080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10805264289067</v>
      </c>
      <c r="L5433" s="455">
        <f t="shared" ca="1" si="207"/>
        <v>2604068693665147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2604068693665147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10850286223604.779</v>
      </c>
      <c r="L5434" s="455">
        <f t="shared" ca="1" si="207"/>
        <v>2614918979888752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2614918979888752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10895495749536.467</v>
      </c>
      <c r="L5435" s="455">
        <f t="shared" ca="1" si="207"/>
        <v>2625814475638288.5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2625814475638288.5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10940893648492.869</v>
      </c>
      <c r="L5436" s="455">
        <f t="shared" ca="1" si="207"/>
        <v>2636755369286781.5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2636755369286781.5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10986480705361.59</v>
      </c>
      <c r="L5437" s="455">
        <f t="shared" ca="1" si="207"/>
        <v>2647741849992143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2647741849992143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11032257708300.596</v>
      </c>
      <c r="L5438" s="455">
        <f t="shared" ca="1" si="207"/>
        <v>2658774107700443.5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2658774107700443.5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11078225448751.848</v>
      </c>
      <c r="L5439" s="455">
        <f t="shared" ca="1" si="207"/>
        <v>2669852333149195.5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2669852333149195.5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11124384721454.98</v>
      </c>
      <c r="L5440" s="455">
        <f t="shared" ca="1" si="207"/>
        <v>2680976717870650.5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2680976717870650.5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11170736324461.043</v>
      </c>
      <c r="L5441" s="455">
        <f t="shared" ca="1" si="207"/>
        <v>2692147454195111.5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2692147454195111.5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11217281059146.297</v>
      </c>
      <c r="L5442" s="455">
        <f t="shared" ca="1" si="207"/>
        <v>2703364735254258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2703364735254258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11264019730226.074</v>
      </c>
      <c r="L5443" s="455">
        <f t="shared" ca="1" si="207"/>
        <v>2714628754984484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2714628754984484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11310953145768.684</v>
      </c>
      <c r="L5444" s="455">
        <f t="shared" ca="1" si="207"/>
        <v>2725939708130252.5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2725939708130252.5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11358082117209.385</v>
      </c>
      <c r="L5445" s="455">
        <f t="shared" ca="1" si="207"/>
        <v>2737297790247462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2737297790247462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11405407459364.426</v>
      </c>
      <c r="L5446" s="455">
        <f t="shared" ca="1" si="207"/>
        <v>2748703197706826.5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2748703197706826.5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11452929990445.109</v>
      </c>
      <c r="L5447" s="455">
        <f t="shared" ca="1" si="207"/>
        <v>2760156127697271.5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2760156127697271.5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11500650532071.965</v>
      </c>
      <c r="L5448" s="455">
        <f t="shared" ca="1" si="207"/>
        <v>2771656778229343.5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2771656778229343.5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11548569909288.932</v>
      </c>
      <c r="L5449" s="455">
        <f t="shared" ca="1" si="207"/>
        <v>2783205348138632.5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2783205348138632.5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11596688950577.635</v>
      </c>
      <c r="L5450" s="455">
        <f t="shared" ca="1" si="207"/>
        <v>2794802037089210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2794802037089210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11645008487871.709</v>
      </c>
      <c r="L5451" s="455">
        <f t="shared" ca="1" si="207"/>
        <v>2806447045577081.5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2806447045577081.5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11693529356571.172</v>
      </c>
      <c r="L5452" s="455">
        <f t="shared" ca="1" si="207"/>
        <v>2818140574933652.5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2818140574933652.5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11742252395556.885</v>
      </c>
      <c r="L5453" s="455">
        <f t="shared" ca="1" si="207"/>
        <v>2829882827329209.5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2829882827329209.5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11791178447205.039</v>
      </c>
      <c r="L5454" s="455">
        <f t="shared" ca="1" si="207"/>
        <v>2841674005776414.5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2841674005776414.5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11840308357401.727</v>
      </c>
      <c r="L5455" s="455">
        <f t="shared" ca="1" si="207"/>
        <v>2853514314133816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2853514314133816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11889642975557.566</v>
      </c>
      <c r="L5456" s="455">
        <f t="shared" ca="1" si="207"/>
        <v>2865403957109373.5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2865403957109373.5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11939183154622.389</v>
      </c>
      <c r="L5457" s="455">
        <f t="shared" ca="1" si="207"/>
        <v>2877343140263996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2877343140263996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11988929751099.982</v>
      </c>
      <c r="L5458" s="455">
        <f t="shared" ca="1" si="207"/>
        <v>2889332070015096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2889332070015096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12038883625062.9</v>
      </c>
      <c r="L5459" s="455">
        <f t="shared" ca="1" si="207"/>
        <v>2901370953640159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2901370953640159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12089045640167.328</v>
      </c>
      <c r="L5460" s="455">
        <f t="shared" ca="1" si="207"/>
        <v>2913459999280326.5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2913459999280326.5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12139416663668.027</v>
      </c>
      <c r="L5461" s="455">
        <f t="shared" ca="1" si="207"/>
        <v>2925599415943994.5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2925599415943994.5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12189997566433.311</v>
      </c>
      <c r="L5462" s="455">
        <f t="shared" ca="1" si="207"/>
        <v>2937789413510428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2937789413510428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12240789222960.117</v>
      </c>
      <c r="L5463" s="455">
        <f t="shared" ca="1" si="207"/>
        <v>2950030202733388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2950030202733388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12291792511389.117</v>
      </c>
      <c r="L5464" s="455">
        <f t="shared" ca="1" si="207"/>
        <v>2962321995244777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2962321995244777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12343008313519.904</v>
      </c>
      <c r="L5465" s="455">
        <f t="shared" ca="1" si="207"/>
        <v>2974665003558297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2974665003558297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12394437514826.238</v>
      </c>
      <c r="L5466" s="455">
        <f t="shared" ca="1" si="207"/>
        <v>2987059441073123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2987059441073123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12446081004471.346</v>
      </c>
      <c r="L5467" s="455">
        <f t="shared" ca="1" si="207"/>
        <v>2999505522077594.5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2999505522077594.5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12497939675323.311</v>
      </c>
      <c r="L5468" s="455">
        <f t="shared" ca="1" si="207"/>
        <v>3012003461752918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3012003461752918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12550014423970.492</v>
      </c>
      <c r="L5469" s="455">
        <f t="shared" ca="1" si="207"/>
        <v>3024553476176888.5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3024553476176888.5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12602306150737.035</v>
      </c>
      <c r="L5470" s="455">
        <f t="shared" ca="1" si="207"/>
        <v>3037155782327625.5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3037155782327625.5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12654815759698.439</v>
      </c>
      <c r="L5471" s="455">
        <f t="shared" ca="1" si="207"/>
        <v>3049810598087324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3049810598087324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12707544158697.184</v>
      </c>
      <c r="L5472" s="455">
        <f t="shared" ca="1" si="207"/>
        <v>3062518142246021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3062518142246021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12760492259358.42</v>
      </c>
      <c r="L5473" s="455">
        <f t="shared" ca="1" si="207"/>
        <v>3075278634505379.5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3075278634505379.5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12813660977105.748</v>
      </c>
      <c r="L5474" s="455">
        <f t="shared" ca="1" si="207"/>
        <v>3088092295482485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3088092295482485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12867051231177.021</v>
      </c>
      <c r="L5475" s="455">
        <f t="shared" ca="1" si="207"/>
        <v>3100959346713662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3100959346713662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12920663944640.258</v>
      </c>
      <c r="L5476" s="455">
        <f t="shared" ca="1" si="207"/>
        <v>3113880010658302.5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3113880010658302.5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12974500044409.594</v>
      </c>
      <c r="L5477" s="455">
        <f t="shared" ca="1" si="207"/>
        <v>3126854510702712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3126854510702712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13028560461261.301</v>
      </c>
      <c r="L5478" s="455">
        <f t="shared" ca="1" si="207"/>
        <v>3139883071163973.5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3139883071163973.5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13082846129849.889</v>
      </c>
      <c r="L5479" s="455">
        <f t="shared" ca="1" si="207"/>
        <v>3152965917293823.5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3152965917293823.5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13137357988724.264</v>
      </c>
      <c r="L5480" s="455">
        <f t="shared" ca="1" si="207"/>
        <v>3166103275282548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3166103275282548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13192096980343.949</v>
      </c>
      <c r="L5481" s="455">
        <f t="shared" ca="1" si="207"/>
        <v>3179295372262892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3179295372262892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13247064051095.383</v>
      </c>
      <c r="L5482" s="455">
        <f t="shared" ca="1" si="207"/>
        <v>3192542436313987.5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3192542436313987.5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13302260151308.281</v>
      </c>
      <c r="L5483" s="455">
        <f t="shared" ca="1" si="207"/>
        <v>3205844696465296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3205844696465296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13357686235272.066</v>
      </c>
      <c r="L5484" s="455">
        <f t="shared" ca="1" si="207"/>
        <v>3219202382700568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3219202382700568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13413343261252.367</v>
      </c>
      <c r="L5485" s="455">
        <f t="shared" ca="1" si="207"/>
        <v>3232615725961820.5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3232615725961820.5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13469232191507.586</v>
      </c>
      <c r="L5486" s="455">
        <f t="shared" ca="1" si="207"/>
        <v>3246084958153328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3246084958153328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13525353992305.533</v>
      </c>
      <c r="L5487" s="455">
        <f t="shared" ca="1" si="207"/>
        <v>3259610312145633.5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3259610312145633.5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13581709633940.139</v>
      </c>
      <c r="L5488" s="455">
        <f t="shared" ca="1" si="207"/>
        <v>3273192021779573.5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3273192021779573.5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13638300090748.223</v>
      </c>
      <c r="L5489" s="455">
        <f t="shared" ca="1" si="207"/>
        <v>3286830321870321.5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3286830321870321.5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13695126341126.34</v>
      </c>
      <c r="L5490" s="455">
        <f t="shared" ca="1" si="207"/>
        <v>3300525448211448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3300525448211448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13752189367547.699</v>
      </c>
      <c r="L5491" s="455">
        <f t="shared" ca="1" si="207"/>
        <v>3314277637578995.5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3314277637578995.5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13809490156579.148</v>
      </c>
      <c r="L5492" s="455">
        <f t="shared" ca="1" si="207"/>
        <v>3328087127735574.5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3328087127735574.5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13867029698898.227</v>
      </c>
      <c r="L5493" s="455">
        <f t="shared" ca="1" si="207"/>
        <v>3341954157434472.5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3341954157434472.5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13924808989310.303</v>
      </c>
      <c r="L5494" s="455">
        <f t="shared" ca="1" si="207"/>
        <v>3355878966423783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3355878966423783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13982829026765.762</v>
      </c>
      <c r="L5495" s="455">
        <f t="shared" ca="1" si="207"/>
        <v>3369861795450549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3369861795450549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14041090814377.287</v>
      </c>
      <c r="L5496" s="455">
        <f t="shared" ca="1" si="207"/>
        <v>3383902886264926.5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3383902886264926.5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14099595359437.193</v>
      </c>
      <c r="L5497" s="455">
        <f t="shared" ca="1" si="207"/>
        <v>3398002481624363.5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3398002481624363.5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14158343673434.848</v>
      </c>
      <c r="L5498" s="455">
        <f t="shared" ca="1" si="207"/>
        <v>3412160825297798.5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3412160825297798.5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14217336772074.16</v>
      </c>
      <c r="L5499" s="455">
        <f t="shared" ca="1" si="207"/>
        <v>3426378162069872.5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3426378162069872.5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14276575675291.135</v>
      </c>
      <c r="L5500" s="455">
        <f t="shared" ca="1" si="207"/>
        <v>3440654737745163.5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3440654737745163.5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14336061407271.514</v>
      </c>
      <c r="L5501" s="455">
        <f t="shared" ca="1" si="207"/>
        <v>3454990799152435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3454990799152435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14395794996468.479</v>
      </c>
      <c r="L5502" s="455">
        <f t="shared" ca="1" si="207"/>
        <v>3469386594148903.5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3469386594148903.5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14455777475620.432</v>
      </c>
      <c r="L5503" s="455">
        <f t="shared" ca="1" si="207"/>
        <v>3483842371624524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3483842371624524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14516009881768.85</v>
      </c>
      <c r="L5504" s="455">
        <f t="shared" ca="1" si="207"/>
        <v>3498358381506293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3498358381506293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14576493256276.221</v>
      </c>
      <c r="L5505" s="455">
        <f t="shared" ca="1" si="207"/>
        <v>3512934874762569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3512934874762569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14637228644844.037</v>
      </c>
      <c r="L5506" s="455">
        <f t="shared" ca="1" si="207"/>
        <v>3527572103407413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3527572103407413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14698217097530.887</v>
      </c>
      <c r="L5507" s="455">
        <f t="shared" ca="1" si="207"/>
        <v>3542270320504944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3542270320504944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14759459668770.6</v>
      </c>
      <c r="L5508" s="455">
        <f t="shared" ca="1" si="207"/>
        <v>3557029780173714.5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3557029780173714.5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14820957417390.479</v>
      </c>
      <c r="L5509" s="455">
        <f t="shared" ca="1" si="207"/>
        <v>3571850737591105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3571850737591105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14882711406629.604</v>
      </c>
      <c r="L5510" s="455">
        <f t="shared" ca="1" si="207"/>
        <v>3586733448997734.5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3586733448997734.5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14944722704157.227</v>
      </c>
      <c r="L5511" s="455">
        <f t="shared" ca="1" si="207"/>
        <v>3601678171701891.5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3601678171701891.5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15006992382091.215</v>
      </c>
      <c r="L5512" s="455">
        <f t="shared" ca="1" si="207"/>
        <v>3616685164083982.5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3616685164083982.5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15069521517016.594</v>
      </c>
      <c r="L5513" s="455">
        <f t="shared" ca="1" si="207"/>
        <v>3631754685600999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3631754685600999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15132311190004.162</v>
      </c>
      <c r="L5514" s="455">
        <f t="shared" ca="1" si="207"/>
        <v>3646886996791003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3646886996791003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15195362486629.182</v>
      </c>
      <c r="L5515" s="455">
        <f t="shared" ca="1" si="207"/>
        <v>3662082359277632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3662082359277632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15258676496990.133</v>
      </c>
      <c r="L5516" s="455">
        <f t="shared" ca="1" si="207"/>
        <v>3677341035774622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3677341035774622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15322254315727.592</v>
      </c>
      <c r="L5517" s="455">
        <f t="shared" ca="1" si="207"/>
        <v>3692663290090349.5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3692663290090349.5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15386097042043.125</v>
      </c>
      <c r="L5518" s="455">
        <f t="shared" ca="1" si="207"/>
        <v>3708049387132392.5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3708049387132392.5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15450205779718.303</v>
      </c>
      <c r="L5519" s="455">
        <f t="shared" ca="1" si="207"/>
        <v>3723499592912111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3723499592912111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15514581637133.795</v>
      </c>
      <c r="L5520" s="455">
        <f t="shared" ca="1" si="207"/>
        <v>3739014174549245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3739014174549245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15579225727288.521</v>
      </c>
      <c r="L5521" s="455">
        <f t="shared" ca="1" si="207"/>
        <v>3754593400276533.5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3754593400276533.5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15644139167818.889</v>
      </c>
      <c r="L5522" s="455">
        <f t="shared" ca="1" si="207"/>
        <v>3770237539444352.5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3770237539444352.5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15709323081018.135</v>
      </c>
      <c r="L5523" s="455">
        <f t="shared" ca="1" si="207"/>
        <v>3785946862525370.5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3785946862525370.5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15774778593855.711</v>
      </c>
      <c r="L5524" s="455">
        <f t="shared" ca="1" si="207"/>
        <v>3801721641119226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3801721641119226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15840506837996.777</v>
      </c>
      <c r="L5525" s="455">
        <f t="shared" ca="1" si="207"/>
        <v>3817562147957223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3817562147957223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15906508949821.76</v>
      </c>
      <c r="L5526" s="455">
        <f t="shared" ca="1" si="207"/>
        <v>3833468656907045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3833468656907045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15972786070446.021</v>
      </c>
      <c r="L5527" s="455">
        <f t="shared" ca="1" si="207"/>
        <v>3849441442977491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3849441442977491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16039339345739.545</v>
      </c>
      <c r="L5528" s="455">
        <f t="shared" ca="1" si="207"/>
        <v>3865480782323230.5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3865480782323230.5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16106169926346.791</v>
      </c>
      <c r="L5529" s="455">
        <f t="shared" ca="1" si="207"/>
        <v>3881586952249577.5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3881586952249577.5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16173278967706.572</v>
      </c>
      <c r="L5530" s="455">
        <f t="shared" ca="1" si="207"/>
        <v>3897760231217284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3897760231217284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16240667630072.016</v>
      </c>
      <c r="L5531" s="455">
        <f t="shared" ca="1" si="207"/>
        <v>3914000898847356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3914000898847356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16308337078530.65</v>
      </c>
      <c r="L5532" s="455">
        <f t="shared" ca="1" si="207"/>
        <v>3930309235925886.5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3930309235925886.5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16376288483024.527</v>
      </c>
      <c r="L5533" s="455">
        <f t="shared" ca="1" si="207"/>
        <v>3946685524408911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3946685524408911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16444523018370.461</v>
      </c>
      <c r="L5534" s="455">
        <f t="shared" ca="1" si="207"/>
        <v>3963130047427281.5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3963130047427281.5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16513041864280.34</v>
      </c>
      <c r="L5535" s="455">
        <f t="shared" ca="1" si="207"/>
        <v>3979643089291562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3979643089291562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16581846205381.508</v>
      </c>
      <c r="L5536" s="455">
        <f t="shared" ca="1" si="207"/>
        <v>3996224935496943.5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3996224935496943.5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16650937231237.264</v>
      </c>
      <c r="L5537" s="455">
        <f t="shared" ca="1" si="207"/>
        <v>4012875872728181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4012875872728181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16720316136367.418</v>
      </c>
      <c r="L5538" s="455">
        <f t="shared" ca="1" si="207"/>
        <v>4029596188864548.5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4029596188864548.5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16789984120268.951</v>
      </c>
      <c r="L5539" s="455">
        <f t="shared" ca="1" si="207"/>
        <v>4046386172984817.5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4046386172984817.5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16859942387436.742</v>
      </c>
      <c r="L5540" s="455">
        <f t="shared" ca="1" si="207"/>
        <v>4063246115372254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4063246115372254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16930192147384.393</v>
      </c>
      <c r="L5541" s="455">
        <f t="shared" ca="1" si="207"/>
        <v>4080176307519638.5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4080176307519638.5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17000734614665.162</v>
      </c>
      <c r="L5542" s="455">
        <f t="shared" ca="1" si="207"/>
        <v>4097177042134303.5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4097177042134303.5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17071571008892.932</v>
      </c>
      <c r="L5543" s="455">
        <f t="shared" ca="1" si="207"/>
        <v>4114248613143196.5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4114248613143196.5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17142702554763.318</v>
      </c>
      <c r="L5544" s="455">
        <f t="shared" ca="1" si="207"/>
        <v>4131391315697960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4131391315697960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17214130482074.83</v>
      </c>
      <c r="L5545" s="455">
        <f t="shared" ca="1" si="207"/>
        <v>4148605446180035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4148605446180035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17285856025750.143</v>
      </c>
      <c r="L5546" s="455">
        <f t="shared" ca="1" si="207"/>
        <v>4165891302205785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4165891302205785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17357880425857.438</v>
      </c>
      <c r="L5547" s="455">
        <f t="shared" ca="1" si="207"/>
        <v>4183249182631642.5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4183249182631642.5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17430204927631.844</v>
      </c>
      <c r="L5548" s="455">
        <f t="shared" ca="1" si="207"/>
        <v>4200679387559274.5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4200679387559274.5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17502830781496.977</v>
      </c>
      <c r="L5549" s="455">
        <f t="shared" ca="1" si="207"/>
        <v>4218182218340771.5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4218182218340771.5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17575759243086.547</v>
      </c>
      <c r="L5550" s="455">
        <f t="shared" ca="1" si="207"/>
        <v>4235757977583858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4235757977583858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17648991573266.074</v>
      </c>
      <c r="L5551" s="455">
        <f t="shared" ca="1" si="207"/>
        <v>4253406969157124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4253406969157124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17722529038154.684</v>
      </c>
      <c r="L5552" s="455">
        <f t="shared" ca="1" si="207"/>
        <v>4271129498195278.5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4271129498195278.5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17796372909146.992</v>
      </c>
      <c r="L5553" s="455">
        <f t="shared" ca="1" si="207"/>
        <v>4288925871104425.5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4288925871104425.5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17870524462935.105</v>
      </c>
      <c r="L5554" s="455">
        <f t="shared" ca="1" si="207"/>
        <v>4306796395567360.5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4306796395567360.5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17944984981530.668</v>
      </c>
      <c r="L5555" s="455">
        <f t="shared" ca="1" si="207"/>
        <v>4324741380548891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4324741380548891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18019755752287.047</v>
      </c>
      <c r="L5556" s="455">
        <f t="shared" ca="1" si="207"/>
        <v>4342761136301178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4342761136301178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18094838067921.574</v>
      </c>
      <c r="L5557" s="455">
        <f t="shared" ca="1" si="207"/>
        <v>4360855974369099.5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4360855974369099.5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18170233226537.914</v>
      </c>
      <c r="L5558" s="455">
        <f t="shared" ca="1" si="207"/>
        <v>4379026207595637.5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4379026207595637.5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18245942531648.488</v>
      </c>
      <c r="L5559" s="455">
        <f t="shared" ca="1" si="207"/>
        <v>4397272150127286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4397272150127286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18321967292197.023</v>
      </c>
      <c r="L5560" s="455">
        <f t="shared" ca="1" si="207"/>
        <v>4415594117419483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4415594117419483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18398308822581.18</v>
      </c>
      <c r="L5561" s="455">
        <f t="shared" ca="1" si="207"/>
        <v>4433992426242064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4433992426242064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18474968442675.266</v>
      </c>
      <c r="L5562" s="455">
        <f t="shared" ca="1" si="207"/>
        <v>4452467394684739.5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4452467394684739.5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18551947477853.082</v>
      </c>
      <c r="L5563" s="455">
        <f t="shared" ca="1" si="207"/>
        <v>4471019342162592.5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4471019342162592.5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18629247259010.801</v>
      </c>
      <c r="L5564" s="455">
        <f t="shared" ca="1" si="207"/>
        <v>4489648589421603.5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4489648589421603.5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18706869122590.016</v>
      </c>
      <c r="L5565" s="455">
        <f t="shared" ca="1" si="207"/>
        <v>4508355458544194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4508355458544194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18784814410600.809</v>
      </c>
      <c r="L5566" s="455">
        <f t="shared" ca="1" si="207"/>
        <v>4527140272954795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4527140272954795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18863084470644.98</v>
      </c>
      <c r="L5567" s="455">
        <f t="shared" ca="1" si="207"/>
        <v>4546003357425440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4546003357425440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18941680655939.332</v>
      </c>
      <c r="L5568" s="455">
        <f t="shared" ca="1" si="207"/>
        <v>4564945038081379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4564945038081379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19020604325339.078</v>
      </c>
      <c r="L5569" s="455">
        <f t="shared" ca="1" si="207"/>
        <v>4583965642406718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4583965642406718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19099856843361.324</v>
      </c>
      <c r="L5570" s="455">
        <f t="shared" ca="1" si="207"/>
        <v>4603065499250079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4603065499250079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19179439580208.664</v>
      </c>
      <c r="L5571" s="455">
        <f t="shared" ca="1" si="207"/>
        <v>4622244938830288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4622244938830288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19259353911792.867</v>
      </c>
      <c r="L5572" s="455">
        <f t="shared" ca="1" si="207"/>
        <v>4641504292742081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4641504292742081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19339601219758.672</v>
      </c>
      <c r="L5573" s="455">
        <f t="shared" ca="1" si="207"/>
        <v>4660843893961840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4660843893961840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19420182891507.668</v>
      </c>
      <c r="L5574" s="455">
        <f t="shared" ca="1" si="207"/>
        <v>4680264076853348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4680264076853348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19501100320222.281</v>
      </c>
      <c r="L5575" s="455">
        <f t="shared" ca="1" si="207"/>
        <v>4699765177173570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4699765177173570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19582354904889.875</v>
      </c>
      <c r="L5576" s="455">
        <f t="shared" ca="1" si="207"/>
        <v>4719347532078460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4719347532078460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19663948050326.918</v>
      </c>
      <c r="L5577" s="455">
        <f t="shared" ca="1" si="207"/>
        <v>4739011480128787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4739011480128787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19745881167203.277</v>
      </c>
      <c r="L5578" s="455">
        <f t="shared" ca="1" si="207"/>
        <v>4758757361295990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4758757361295990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19828155672066.625</v>
      </c>
      <c r="L5579" s="455">
        <f t="shared" ca="1" si="207"/>
        <v>4778585516968057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4778585516968057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19910772987366.902</v>
      </c>
      <c r="L5580" s="455">
        <f t="shared" ca="1" si="207"/>
        <v>4798496289955424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4798496289955424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19993734541480.934</v>
      </c>
      <c r="L5581" s="455">
        <f t="shared" ca="1" si="207"/>
        <v>4818490024496905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4818490024496905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20077041768737.105</v>
      </c>
      <c r="L5582" s="455">
        <f t="shared" ca="1" si="207"/>
        <v>4838567066265642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4838567066265642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20160696109440.176</v>
      </c>
      <c r="L5583" s="455">
        <f t="shared" ca="1" si="207"/>
        <v>4858727762375082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4858727762375082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20244699009896.176</v>
      </c>
      <c r="L5584" s="455">
        <f t="shared" ca="1" si="207"/>
        <v>4878972461384978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4878972461384978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20329051922437.406</v>
      </c>
      <c r="L5585" s="455">
        <f t="shared" ca="1" si="207"/>
        <v>4899301513307415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4899301513307415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20413756305447.563</v>
      </c>
      <c r="L5586" s="455">
        <f t="shared" ca="1" si="207"/>
        <v>4919715269612863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4919715269612863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20498813623386.93</v>
      </c>
      <c r="L5587" s="455">
        <f t="shared" ca="1" si="207"/>
        <v>4940214083236250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4940214083236250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20584225346817.707</v>
      </c>
      <c r="L5588" s="455">
        <f t="shared" ca="1" si="207"/>
        <v>4960798308583068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4960798308583068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20669992952429.449</v>
      </c>
      <c r="L5589" s="455">
        <f t="shared" ca="1" si="207"/>
        <v>4981468301535497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4981468301535497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20756117923064.57</v>
      </c>
      <c r="L5590" s="455">
        <f t="shared" ca="1" si="207"/>
        <v>5002224419458562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5002224419458562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20842601747744.008</v>
      </c>
      <c r="L5591" s="455">
        <f t="shared" ca="1" si="207"/>
        <v>5023067021206306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5023067021206306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20929445921692.941</v>
      </c>
      <c r="L5592" s="455">
        <f t="shared" ca="1" si="207"/>
        <v>5043996467127999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5043996467127999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21016651946366.664</v>
      </c>
      <c r="L5593" s="455">
        <f t="shared" ca="1" si="207"/>
        <v>5065013119074366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5065013119074366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21104221329476.523</v>
      </c>
      <c r="L5594" s="455">
        <f t="shared" ca="1" si="207"/>
        <v>5086117340403843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5086117340403843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21192155585016.012</v>
      </c>
      <c r="L5595" s="455">
        <f t="shared" ca="1" si="207"/>
        <v>5107309495988859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5107309495988859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21280456233286.914</v>
      </c>
      <c r="L5596" s="455">
        <f t="shared" ca="1" si="207"/>
        <v>5128589952222146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5128589952222146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21369124800925.609</v>
      </c>
      <c r="L5597" s="455">
        <f t="shared" ca="1" si="207"/>
        <v>5149959077023072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5149959077023072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21458162820929.465</v>
      </c>
      <c r="L5598" s="455">
        <f t="shared" ca="1" si="207"/>
        <v>5171417239844001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5171417239844001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21547571832683.336</v>
      </c>
      <c r="L5599" s="455">
        <f t="shared" ca="1" si="207"/>
        <v>5192964811676684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5192964811676684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21637353381986.184</v>
      </c>
      <c r="L5600" s="455">
        <f t="shared" ca="1" si="207"/>
        <v>5214602165058670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5214602165058670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21727509021077.793</v>
      </c>
      <c r="L5601" s="455">
        <f t="shared" ca="1" si="207"/>
        <v>5236329674079748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5236329674079748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21818040308665.617</v>
      </c>
      <c r="L5602" s="455">
        <f t="shared" ca="1" si="207"/>
        <v>5258147714388414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5258147714388414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21908948809951.727</v>
      </c>
      <c r="L5603" s="455">
        <f t="shared" ca="1" si="207"/>
        <v>5280056663198366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5280056663198366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22000236096659.859</v>
      </c>
      <c r="L5604" s="455">
        <f t="shared" ca="1" si="207"/>
        <v>5302056899295026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5302056899295026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22091903747062.609</v>
      </c>
      <c r="L5605" s="455">
        <f t="shared" ca="1" si="207"/>
        <v>5324148803042089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5324148803042089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22183953346008.703</v>
      </c>
      <c r="L5606" s="455">
        <f t="shared" ca="1" si="207"/>
        <v>5346332756388098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5346332756388098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22276386484950.406</v>
      </c>
      <c r="L5607" s="455">
        <f t="shared" ca="1" si="207"/>
        <v>5368609142873048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5368609142873048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22369204761971.031</v>
      </c>
      <c r="L5608" s="455">
        <f t="shared" ca="1" si="207"/>
        <v>5390978347635019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5390978347635019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22462409781812.578</v>
      </c>
      <c r="L5609" s="455">
        <f t="shared" ca="1" si="207"/>
        <v>5413440757416832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5413440757416832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22556003155903.465</v>
      </c>
      <c r="L5610" s="455">
        <f t="shared" ca="1" si="207"/>
        <v>5435996760572735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5435996760572735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22649986502386.395</v>
      </c>
      <c r="L5611" s="455">
        <f t="shared" ca="1" si="207"/>
        <v>5458646747075121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5458646747075121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22744361446146.336</v>
      </c>
      <c r="L5612" s="455">
        <f t="shared" ca="1" si="207"/>
        <v>5481391108521267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5481391108521267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22839129618838.613</v>
      </c>
      <c r="L5613" s="455">
        <f t="shared" ca="1" si="207"/>
        <v>5504230238140106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5504230238140106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22934292658917.109</v>
      </c>
      <c r="L5614" s="455">
        <f t="shared" ca="1" si="207"/>
        <v>5527164530799023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5527164530799023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23029852211662.594</v>
      </c>
      <c r="L5615" s="455">
        <f t="shared" ca="1" si="207"/>
        <v>5550194383010686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5550194383010686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23125809929211.191</v>
      </c>
      <c r="L5616" s="455">
        <f t="shared" ca="1" si="207"/>
        <v>5573320192939897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5573320192939897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23222167470582.902</v>
      </c>
      <c r="L5617" s="455">
        <f t="shared" ca="1" si="207"/>
        <v>5596542360410480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5596542360410480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23318926501710.332</v>
      </c>
      <c r="L5618" s="455">
        <f t="shared" ref="L5618:L5872" ca="1" si="212">I5618-J5618+K5618</f>
        <v>5619861286912190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5619861286912190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23416088695467.457</v>
      </c>
      <c r="L5619" s="455">
        <f t="shared" ca="1" si="212"/>
        <v>5643277375607657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5643277375607657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23513655731698.57</v>
      </c>
      <c r="L5620" s="455">
        <f t="shared" ca="1" si="212"/>
        <v>5666791031339356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5666791031339356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23611629297247.316</v>
      </c>
      <c r="L5621" s="455">
        <f t="shared" ca="1" si="212"/>
        <v>5690402660636603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5690402660636603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23710011085985.844</v>
      </c>
      <c r="L5622" s="455">
        <f t="shared" ca="1" si="212"/>
        <v>5714112671722589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5714112671722589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23808802798844.121</v>
      </c>
      <c r="L5623" s="455">
        <f t="shared" ca="1" si="212"/>
        <v>5737921474521433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5737921474521433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23908006143839.305</v>
      </c>
      <c r="L5624" s="455">
        <f t="shared" ca="1" si="212"/>
        <v>5761829480665272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5761829480665272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24007622836105.301</v>
      </c>
      <c r="L5625" s="455">
        <f t="shared" ca="1" si="212"/>
        <v>5785837103501377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5785837103501377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24107654597922.402</v>
      </c>
      <c r="L5626" s="455">
        <f t="shared" ca="1" si="212"/>
        <v>5809944758099299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5809944758099299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24208103158747.078</v>
      </c>
      <c r="L5627" s="455">
        <f t="shared" ca="1" si="212"/>
        <v>5834152861258046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5834152861258046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24308970255241.859</v>
      </c>
      <c r="L5628" s="455">
        <f t="shared" ca="1" si="212"/>
        <v>5858461831513288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5858461831513288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24410257631305.367</v>
      </c>
      <c r="L5629" s="455">
        <f t="shared" ca="1" si="212"/>
        <v>5882872089144593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5882872089144593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24511967038102.469</v>
      </c>
      <c r="L5630" s="455">
        <f t="shared" ca="1" si="212"/>
        <v>5907384056182695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5907384056182695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24614100234094.563</v>
      </c>
      <c r="L5631" s="455">
        <f t="shared" ca="1" si="212"/>
        <v>5931998156416790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5931998156416790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24716658985069.957</v>
      </c>
      <c r="L5632" s="455">
        <f t="shared" ca="1" si="212"/>
        <v>5956714815401860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5956714815401860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24819645064174.418</v>
      </c>
      <c r="L5633" s="455">
        <f t="shared" ca="1" si="212"/>
        <v>5981534460466034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5981534460466034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24923060251941.809</v>
      </c>
      <c r="L5634" s="455">
        <f t="shared" ca="1" si="212"/>
        <v>6006457520717976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6006457520717976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25026906336324.898</v>
      </c>
      <c r="L5635" s="455">
        <f t="shared" ca="1" si="212"/>
        <v>6031484427054301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6031484427054301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25131185112726.254</v>
      </c>
      <c r="L5636" s="455">
        <f t="shared" ca="1" si="212"/>
        <v>6056615612167027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6056615612167027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25235898384029.277</v>
      </c>
      <c r="L5637" s="455">
        <f t="shared" ca="1" si="212"/>
        <v>6081851510551056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6081851510551056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25341047960629.398</v>
      </c>
      <c r="L5638" s="455">
        <f t="shared" ca="1" si="212"/>
        <v>6107192558511685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6107192558511685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25446635660465.355</v>
      </c>
      <c r="L5639" s="455">
        <f t="shared" ca="1" si="212"/>
        <v>6132639194172150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6132639194172150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25552663309050.625</v>
      </c>
      <c r="L5640" s="455">
        <f t="shared" ca="1" si="212"/>
        <v>6158191857481201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6158191857481201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25659132739505.004</v>
      </c>
      <c r="L5641" s="455">
        <f t="shared" ca="1" si="212"/>
        <v>6183850990220706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6183850990220706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25766045792586.273</v>
      </c>
      <c r="L5642" s="455">
        <f t="shared" ca="1" si="212"/>
        <v>6209617036013292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6209617036013292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25873404316722.051</v>
      </c>
      <c r="L5643" s="455">
        <f t="shared" ca="1" si="212"/>
        <v>6235490440330014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6235490440330014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25981210168041.727</v>
      </c>
      <c r="L5644" s="455">
        <f t="shared" ca="1" si="212"/>
        <v>6261471650498056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6261471650498056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26089465210408.566</v>
      </c>
      <c r="L5645" s="455">
        <f t="shared" ca="1" si="212"/>
        <v>6287561115708465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6287561115708465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26198171315451.938</v>
      </c>
      <c r="L5646" s="455">
        <f t="shared" ca="1" si="212"/>
        <v>6313759287023917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6313759287023917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26307330362599.652</v>
      </c>
      <c r="L5647" s="455">
        <f t="shared" ca="1" si="212"/>
        <v>6340066617386517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6340066617386517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26416944239110.488</v>
      </c>
      <c r="L5648" s="455">
        <f t="shared" ca="1" si="212"/>
        <v>6366483561625627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6366483561625627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26527014840106.777</v>
      </c>
      <c r="L5649" s="455">
        <f t="shared" ca="1" si="212"/>
        <v>6393010576465734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6393010576465734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26637544068607.227</v>
      </c>
      <c r="L5650" s="455">
        <f t="shared" ca="1" si="212"/>
        <v>6419648120534341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6419648120534341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26748533835559.754</v>
      </c>
      <c r="L5651" s="455">
        <f t="shared" ca="1" si="212"/>
        <v>6446396654369901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6446396654369901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26859986059874.586</v>
      </c>
      <c r="L5652" s="455">
        <f t="shared" ca="1" si="212"/>
        <v>6473256640429776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6473256640429776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26971902668457.398</v>
      </c>
      <c r="L5653" s="455">
        <f t="shared" ca="1" si="212"/>
        <v>6500228543098233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6500228543098233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27084285596242.637</v>
      </c>
      <c r="L5654" s="455">
        <f t="shared" ca="1" si="212"/>
        <v>6527312828694476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6527312828694476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27197136786226.984</v>
      </c>
      <c r="L5655" s="455">
        <f t="shared" ca="1" si="212"/>
        <v>6554509965480703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6554509965480703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27310458189502.93</v>
      </c>
      <c r="L5656" s="455">
        <f t="shared" ca="1" si="212"/>
        <v>6581820423670206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6581820423670206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27424251765292.523</v>
      </c>
      <c r="L5657" s="455">
        <f t="shared" ca="1" si="212"/>
        <v>6609244675435499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6609244675435499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27538519480981.246</v>
      </c>
      <c r="L5658" s="455">
        <f t="shared" ca="1" si="212"/>
        <v>6636783194916480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6636783194916480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27653263312152</v>
      </c>
      <c r="L5659" s="455">
        <f t="shared" ca="1" si="212"/>
        <v>6664436458228632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6664436458228632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27768485242619.301</v>
      </c>
      <c r="L5660" s="455">
        <f t="shared" ca="1" si="212"/>
        <v>6692204943471251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6692204943471251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27884187264463.547</v>
      </c>
      <c r="L5661" s="455">
        <f t="shared" ca="1" si="212"/>
        <v>6720089130735715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6720089130735715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28000371378065.48</v>
      </c>
      <c r="L5662" s="455">
        <f t="shared" ca="1" si="212"/>
        <v>6748089502113780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6748089502113780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28117039592140.75</v>
      </c>
      <c r="L5663" s="455">
        <f t="shared" ca="1" si="212"/>
        <v>6776206541705921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6776206541705921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28234193923774.672</v>
      </c>
      <c r="L5664" s="455">
        <f t="shared" ca="1" si="212"/>
        <v>6804440735629696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6804440735629696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28351836398457.066</v>
      </c>
      <c r="L5665" s="455">
        <f t="shared" ca="1" si="212"/>
        <v>6832792572028153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6832792572028153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28469969050117.305</v>
      </c>
      <c r="L5666" s="455">
        <f t="shared" ca="1" si="212"/>
        <v>6861262541078270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6861262541078270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28588593921159.457</v>
      </c>
      <c r="L5667" s="455">
        <f t="shared" ca="1" si="212"/>
        <v>6889851134999429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6889851134999429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28707713062497.621</v>
      </c>
      <c r="L5668" s="455">
        <f t="shared" ca="1" si="212"/>
        <v>6918558848061927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6918558848061927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28827328533591.363</v>
      </c>
      <c r="L5669" s="455">
        <f t="shared" ca="1" si="212"/>
        <v>6947386176595518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6947386176595518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28947442402481.324</v>
      </c>
      <c r="L5670" s="455">
        <f t="shared" ca="1" si="212"/>
        <v>6976333618997999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6976333618997999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29068056745824.996</v>
      </c>
      <c r="L5671" s="455">
        <f t="shared" ca="1" si="212"/>
        <v>7005401675743824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7005401675743824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29189173648932.598</v>
      </c>
      <c r="L5672" s="455">
        <f t="shared" ca="1" si="212"/>
        <v>7034590849392757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7034590849392757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29310795205803.152</v>
      </c>
      <c r="L5673" s="455">
        <f t="shared" ca="1" si="212"/>
        <v>7063901644598560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7063901644598560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29432923519160.668</v>
      </c>
      <c r="L5674" s="455">
        <f t="shared" ca="1" si="212"/>
        <v>7093334568117721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7093334568117721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29555560700490.504</v>
      </c>
      <c r="L5675" s="455">
        <f t="shared" ca="1" si="212"/>
        <v>7122890128818212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7122890128818212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29678708870075.883</v>
      </c>
      <c r="L5676" s="455">
        <f t="shared" ca="1" si="212"/>
        <v>7152568837688288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7152568837688288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29802370157034.531</v>
      </c>
      <c r="L5677" s="455">
        <f t="shared" ca="1" si="212"/>
        <v>7182371207845323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7182371207845323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29926546699355.516</v>
      </c>
      <c r="L5678" s="455">
        <f t="shared" ca="1" si="212"/>
        <v>7212297754544679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7212297754544679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30051240643936.16</v>
      </c>
      <c r="L5679" s="455">
        <f t="shared" ca="1" si="212"/>
        <v>7242348995188615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7242348995188615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30176454146619.23</v>
      </c>
      <c r="L5680" s="455">
        <f t="shared" ca="1" si="212"/>
        <v>7272525449335234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7272525449335234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30302189372230.141</v>
      </c>
      <c r="L5681" s="455">
        <f t="shared" ca="1" si="212"/>
        <v>7302827638707464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7302827638707464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30428448494614.434</v>
      </c>
      <c r="L5682" s="455">
        <f t="shared" ca="1" si="212"/>
        <v>7333256087202078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7333256087202078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30555233696675.324</v>
      </c>
      <c r="L5683" s="455">
        <f t="shared" ca="1" si="212"/>
        <v>7363811320898753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7363811320898753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30682547170411.473</v>
      </c>
      <c r="L5684" s="455">
        <f t="shared" ca="1" si="212"/>
        <v>7394493868069164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7394493868069164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30810391116954.848</v>
      </c>
      <c r="L5685" s="455">
        <f t="shared" ca="1" si="212"/>
        <v>7425304259186119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7425304259186119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30938767746608.828</v>
      </c>
      <c r="L5686" s="455">
        <f t="shared" ca="1" si="212"/>
        <v>7456243026932728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7456243026932728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31067679278886.367</v>
      </c>
      <c r="L5687" s="455">
        <f t="shared" ca="1" si="212"/>
        <v>7487310706211614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7487310706211614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31197127942548.391</v>
      </c>
      <c r="L5688" s="455">
        <f t="shared" ca="1" si="212"/>
        <v>7518507834154162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7518507834154162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31327115975642.34</v>
      </c>
      <c r="L5689" s="455">
        <f t="shared" ca="1" si="212"/>
        <v>7549834950129804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7549834950129804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31457645625540.848</v>
      </c>
      <c r="L5690" s="455">
        <f t="shared" ca="1" si="212"/>
        <v>7581292595755345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7581292595755345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31588719148980.605</v>
      </c>
      <c r="L5691" s="455">
        <f t="shared" ca="1" si="212"/>
        <v>7612881314904326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7612881314904326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31720338812101.355</v>
      </c>
      <c r="L5692" s="455">
        <f t="shared" ca="1" si="212"/>
        <v>7644601653716427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7644601653716427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31852506890485.109</v>
      </c>
      <c r="L5693" s="455">
        <f t="shared" ca="1" si="212"/>
        <v>7676454160606912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7676454160606912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31985225669195.465</v>
      </c>
      <c r="L5694" s="455">
        <f t="shared" ca="1" si="212"/>
        <v>7708439386276107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7708439386276107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32118497442817.113</v>
      </c>
      <c r="L5695" s="455">
        <f t="shared" ca="1" si="212"/>
        <v>7740557883718924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7740557883718924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32252324515495.516</v>
      </c>
      <c r="L5696" s="455">
        <f t="shared" ca="1" si="212"/>
        <v>7772810208234420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7772810208234420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32386709200976.75</v>
      </c>
      <c r="L5697" s="455">
        <f t="shared" ca="1" si="212"/>
        <v>7805196917435397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7805196917435397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32521653822647.488</v>
      </c>
      <c r="L5698" s="455">
        <f t="shared" ca="1" si="212"/>
        <v>7837718571258044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7837718571258044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32657160713575.184</v>
      </c>
      <c r="L5699" s="455">
        <f t="shared" ca="1" si="212"/>
        <v>7870375731971619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7870375731971619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32793232216548.41</v>
      </c>
      <c r="L5700" s="455">
        <f t="shared" ca="1" si="212"/>
        <v>7903168964188167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7903168964188167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32929870684117.367</v>
      </c>
      <c r="L5701" s="455">
        <f t="shared" ca="1" si="212"/>
        <v>7936098834872284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7936098834872284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33067078478634.516</v>
      </c>
      <c r="L5702" s="455">
        <f t="shared" ca="1" si="212"/>
        <v>7969165913350919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7969165913350919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33204857972295.5</v>
      </c>
      <c r="L5703" s="455">
        <f t="shared" ca="1" si="212"/>
        <v>8002370771323214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8002370771323214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33343211547180.059</v>
      </c>
      <c r="L5704" s="455">
        <f t="shared" ca="1" si="212"/>
        <v>8035713982870394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8035713982870394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33482141595293.305</v>
      </c>
      <c r="L5705" s="455">
        <f t="shared" ca="1" si="212"/>
        <v>8069196124465687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8069196124465687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33621650518607.027</v>
      </c>
      <c r="L5706" s="455">
        <f t="shared" ca="1" si="212"/>
        <v>8102817774984294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8102817774984294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33761740729101.223</v>
      </c>
      <c r="L5707" s="455">
        <f t="shared" ca="1" si="212"/>
        <v>8136579515713395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8136579515713395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33902414648805.813</v>
      </c>
      <c r="L5708" s="455">
        <f t="shared" ca="1" si="212"/>
        <v>8170481930362201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8170481930362201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34043674709842.504</v>
      </c>
      <c r="L5709" s="455">
        <f t="shared" ca="1" si="212"/>
        <v>8204525605072044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8204525605072044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34185523354466.844</v>
      </c>
      <c r="L5710" s="455">
        <f t="shared" ca="1" si="212"/>
        <v>8238711128426511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8238711128426511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34327963035110.461</v>
      </c>
      <c r="L5711" s="455">
        <f t="shared" ca="1" si="212"/>
        <v>8273039091461621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8273039091461621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34470996214423.422</v>
      </c>
      <c r="L5712" s="455">
        <f t="shared" ca="1" si="212"/>
        <v>8307510087676044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8307510087676044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34614625365316.848</v>
      </c>
      <c r="L5713" s="455">
        <f t="shared" ca="1" si="212"/>
        <v>8342124713041361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8342124713041361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34758852971005.672</v>
      </c>
      <c r="L5714" s="455">
        <f t="shared" ca="1" si="212"/>
        <v>8376883566012367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8376883566012367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34903681525051.527</v>
      </c>
      <c r="L5715" s="455">
        <f t="shared" ca="1" si="212"/>
        <v>8411787247537419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8411787247537419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35049113531405.91</v>
      </c>
      <c r="L5716" s="455">
        <f t="shared" ca="1" si="212"/>
        <v>8446836361068825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8446836361068825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35195151504453.43</v>
      </c>
      <c r="L5717" s="455">
        <f t="shared" ca="1" si="212"/>
        <v>8482031512573278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8482031512573278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35341797969055.328</v>
      </c>
      <c r="L5718" s="455">
        <f t="shared" ca="1" si="212"/>
        <v>8517373310542333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8517373310542333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35489055460593.055</v>
      </c>
      <c r="L5719" s="455">
        <f t="shared" ca="1" si="212"/>
        <v>8552862366002926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8552862366002926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35636926525012.188</v>
      </c>
      <c r="L5720" s="455">
        <f t="shared" ca="1" si="212"/>
        <v>8588499292527938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8588499292527938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35785413718866.406</v>
      </c>
      <c r="L5721" s="455">
        <f t="shared" ca="1" si="212"/>
        <v>8624284706246804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8624284706246804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35934519609361.68</v>
      </c>
      <c r="L5722" s="455">
        <f t="shared" ca="1" si="212"/>
        <v>8660219225856166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8660219225856166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36084246774400.688</v>
      </c>
      <c r="L5723" s="455">
        <f t="shared" ca="1" si="212"/>
        <v>8696303472630567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8696303472630567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36234597802627.359</v>
      </c>
      <c r="L5724" s="455">
        <f t="shared" ca="1" si="212"/>
        <v>8732538070433194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8732538070433194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36385575293471.648</v>
      </c>
      <c r="L5725" s="455">
        <f t="shared" ca="1" si="212"/>
        <v>8768923645726666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8768923645726666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36537181857194.445</v>
      </c>
      <c r="L5726" s="455">
        <f t="shared" ca="1" si="212"/>
        <v>8805460827583860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8805460827583860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36689420114932.75</v>
      </c>
      <c r="L5727" s="455">
        <f t="shared" ca="1" si="212"/>
        <v>8842150247698793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8842150247698793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36842292698744.969</v>
      </c>
      <c r="L5728" s="455">
        <f t="shared" ca="1" si="212"/>
        <v>8878992540397538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8878992540397538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36995802251656.406</v>
      </c>
      <c r="L5729" s="455">
        <f t="shared" ca="1" si="212"/>
        <v>8915988342649194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8915988342649194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37149951427704.977</v>
      </c>
      <c r="L5730" s="455">
        <f t="shared" ca="1" si="212"/>
        <v>8953138294076899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8953138294076899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37304742891987.078</v>
      </c>
      <c r="L5731" s="455">
        <f t="shared" ca="1" si="212"/>
        <v>8990443036968886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8990443036968886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37460179320703.695</v>
      </c>
      <c r="L5732" s="455">
        <f t="shared" ca="1" si="212"/>
        <v>9027903216289590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9027903216289590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37616263401206.625</v>
      </c>
      <c r="L5733" s="455">
        <f t="shared" ca="1" si="212"/>
        <v>9065519479690796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9065519479690796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37772997832044.984</v>
      </c>
      <c r="L5734" s="455">
        <f t="shared" ca="1" si="212"/>
        <v>9103292477522840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9103292477522840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37930385323011.836</v>
      </c>
      <c r="L5735" s="455">
        <f t="shared" ca="1" si="212"/>
        <v>9141222862845852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9141222862845852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38088428595191.047</v>
      </c>
      <c r="L5736" s="455">
        <f t="shared" ca="1" si="212"/>
        <v>9179311291441044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9179311291441044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38247130381004.352</v>
      </c>
      <c r="L5737" s="455">
        <f t="shared" ca="1" si="212"/>
        <v>9217558421822048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9217558421822048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38406493424258.531</v>
      </c>
      <c r="L5738" s="455">
        <f t="shared" ca="1" si="212"/>
        <v>9255964915246306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9255964915246306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38566520480192.938</v>
      </c>
      <c r="L5739" s="455">
        <f t="shared" ca="1" si="212"/>
        <v>9294531435726498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9294531435726498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38727214315527.078</v>
      </c>
      <c r="L5740" s="455">
        <f t="shared" ca="1" si="212"/>
        <v>9333258650042026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9333258650042026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38888577708508.438</v>
      </c>
      <c r="L5741" s="455">
        <f t="shared" ca="1" si="212"/>
        <v>9372147227750534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9372147227750534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39050613448960.555</v>
      </c>
      <c r="L5742" s="455">
        <f t="shared" ca="1" si="212"/>
        <v>9411197841199494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9411197841199494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39213324338331.227</v>
      </c>
      <c r="L5743" s="455">
        <f t="shared" ca="1" si="212"/>
        <v>9450411165537826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9450411165537826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39376713189740.938</v>
      </c>
      <c r="L5744" s="455">
        <f t="shared" ca="1" si="212"/>
        <v>9489787878727566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9489787878727566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39540782828031.523</v>
      </c>
      <c r="L5745" s="455">
        <f t="shared" ca="1" si="212"/>
        <v>9529328661555598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9529328661555598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39705536089814.992</v>
      </c>
      <c r="L5746" s="455">
        <f t="shared" ca="1" si="212"/>
        <v>9569034197645412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9569034197645412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39870975823522.547</v>
      </c>
      <c r="L5747" s="455">
        <f t="shared" ca="1" si="212"/>
        <v>9608905173468934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9608905173468934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40037104889453.891</v>
      </c>
      <c r="L5748" s="455">
        <f t="shared" ca="1" si="212"/>
        <v>9648942278358388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9648942278358388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40203926159826.617</v>
      </c>
      <c r="L5749" s="455">
        <f t="shared" ca="1" si="212"/>
        <v>9689146204518214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9689146204518214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40371442518825.891</v>
      </c>
      <c r="L5750" s="455">
        <f t="shared" ca="1" si="212"/>
        <v>9729517647037040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9729517647037040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40539656862654.336</v>
      </c>
      <c r="L5751" s="455">
        <f t="shared" ca="1" si="212"/>
        <v>9770057303899694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9770057303899694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40708572099582.055</v>
      </c>
      <c r="L5752" s="455">
        <f t="shared" ca="1" si="212"/>
        <v>9810765875999276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9810765875999276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40878191149996.984</v>
      </c>
      <c r="L5753" s="455">
        <f t="shared" ca="1" si="212"/>
        <v>9851644067149272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9851644067149272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41048516946455.297</v>
      </c>
      <c r="L5754" s="455">
        <f t="shared" ca="1" si="212"/>
        <v>9892692584095728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9892692584095728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41219552433732.203</v>
      </c>
      <c r="L5755" s="455">
        <f t="shared" ca="1" si="212"/>
        <v>9933912136529460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9933912136529460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41391300568872.75</v>
      </c>
      <c r="L5756" s="455">
        <f t="shared" ca="1" si="212"/>
        <v>9975303437098332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9975303437098332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41563764321243.047</v>
      </c>
      <c r="L5757" s="455">
        <f t="shared" ca="1" si="212"/>
        <v>1.0016867201419576E+16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1.0016867201419576E+16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41736946672581.563</v>
      </c>
      <c r="L5758" s="455">
        <f t="shared" ca="1" si="212"/>
        <v>1.0058604148092158E+16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1.0058604148092158E+16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41910850617050.656</v>
      </c>
      <c r="L5759" s="455">
        <f t="shared" ca="1" si="212"/>
        <v>1.0100514998709208E+16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1.0100514998709208E+16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42085479161288.367</v>
      </c>
      <c r="L5760" s="455">
        <f t="shared" ca="1" si="212"/>
        <v>1.0142600477870496E+16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1.0142600477870496E+16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42260835324460.398</v>
      </c>
      <c r="L5761" s="455">
        <f t="shared" ca="1" si="212"/>
        <v>1.0184861313194956E+16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1.0184861313194956E+16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42436922138312.313</v>
      </c>
      <c r="L5762" s="455">
        <f t="shared" ca="1" si="212"/>
        <v>1.0227298235333268E+16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1.0227298235333268E+16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42613742647221.953</v>
      </c>
      <c r="L5763" s="455">
        <f t="shared" ca="1" si="212"/>
        <v>1.026991197798049E+16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1.026991197798049E+16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42791299908252.039</v>
      </c>
      <c r="L5764" s="455">
        <f t="shared" ca="1" si="212"/>
        <v>1.0312703277888742E+16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1.0312703277888742E+16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42969596991203.094</v>
      </c>
      <c r="L5765" s="455">
        <f t="shared" ca="1" si="212"/>
        <v>1.0355672874879946E+16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1.0355672874879946E+16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43148636978666.438</v>
      </c>
      <c r="L5766" s="455">
        <f t="shared" ca="1" si="212"/>
        <v>1.0398821511858612E+16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1.0398821511858612E+16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43328422966077.547</v>
      </c>
      <c r="L5767" s="455">
        <f t="shared" ca="1" si="212"/>
        <v>1.044214993482469E+16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1.044214993482469E+16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43508958061769.539</v>
      </c>
      <c r="L5768" s="455">
        <f t="shared" ca="1" si="212"/>
        <v>1.048565889288646E+16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1.048565889288646E+16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43690245387026.914</v>
      </c>
      <c r="L5769" s="455">
        <f t="shared" ca="1" si="212"/>
        <v>1.0529349138273486E+16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1.0529349138273486E+16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43872288076139.523</v>
      </c>
      <c r="L5770" s="455">
        <f t="shared" ca="1" si="212"/>
        <v>1.0573221426349626E+16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1.0573221426349626E+16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44055089276456.773</v>
      </c>
      <c r="L5771" s="455">
        <f t="shared" ca="1" si="212"/>
        <v>1.0617276515626082E+16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1.0617276515626082E+16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44238652148442.008</v>
      </c>
      <c r="L5772" s="455">
        <f t="shared" ca="1" si="212"/>
        <v>1.0661515167774524E+16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1.0661515167774524E+16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44422979865727.18</v>
      </c>
      <c r="L5773" s="455">
        <f t="shared" ca="1" si="212"/>
        <v>1.0705938147640252E+16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1.0705938147640252E+16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44608075615167.719</v>
      </c>
      <c r="L5774" s="455">
        <f t="shared" ca="1" si="212"/>
        <v>1.075054622325542E+16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1.075054622325542E+16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44793942596897.586</v>
      </c>
      <c r="L5775" s="455">
        <f t="shared" ca="1" si="212"/>
        <v>1.0795340165852318E+16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1.0795340165852318E+16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44980584024384.656</v>
      </c>
      <c r="L5776" s="455">
        <f t="shared" ca="1" si="212"/>
        <v>1.0840320749876702E+16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1.0840320749876702E+16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45168003124486.258</v>
      </c>
      <c r="L5777" s="455">
        <f t="shared" ca="1" si="212"/>
        <v>1.0885488753001188E+16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1.0885488753001188E+16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45356203137504.953</v>
      </c>
      <c r="L5778" s="455">
        <f t="shared" ca="1" si="212"/>
        <v>1.0930844956138692E+16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1.0930844956138692E+16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45545187317244.547</v>
      </c>
      <c r="L5779" s="455">
        <f t="shared" ca="1" si="212"/>
        <v>1.0976390143455936E+16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1.0976390143455936E+16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45734958931066.398</v>
      </c>
      <c r="L5780" s="455">
        <f t="shared" ca="1" si="212"/>
        <v>1.1022125102387002E+16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1.1022125102387002E+16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45925521259945.844</v>
      </c>
      <c r="L5781" s="455">
        <f t="shared" ca="1" si="212"/>
        <v>1.1068050623646948E+16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1.1068050623646948E+16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46116877598528.953</v>
      </c>
      <c r="L5782" s="455">
        <f t="shared" ca="1" si="212"/>
        <v>1.1114167501245476E+16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1.1114167501245476E+16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46309031255189.484</v>
      </c>
      <c r="L5783" s="455">
        <f t="shared" ca="1" si="212"/>
        <v>1.1160476532500666E+16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1.1160476532500666E+16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46501985552086.109</v>
      </c>
      <c r="L5784" s="455">
        <f t="shared" ca="1" si="212"/>
        <v>1.1206978518052752E+16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1.1206978518052752E+16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46695743825219.797</v>
      </c>
      <c r="L5785" s="455">
        <f t="shared" ca="1" si="212"/>
        <v>1.1253674261877972E+16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1.1253674261877972E+16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46890309424491.547</v>
      </c>
      <c r="L5786" s="455">
        <f t="shared" ca="1" si="212"/>
        <v>1.1300564571302464E+16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1.1300564571302464E+16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47085685713760.266</v>
      </c>
      <c r="L5787" s="455">
        <f t="shared" ca="1" si="212"/>
        <v>1.1347650257016224E+16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1.1347650257016224E+16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47281876070900.93</v>
      </c>
      <c r="L5788" s="455">
        <f t="shared" ca="1" si="212"/>
        <v>1.1394932133087124E+16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1.1394932133087124E+16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47478883887863.016</v>
      </c>
      <c r="L5789" s="455">
        <f t="shared" ca="1" si="212"/>
        <v>1.1442411016974988E+16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1.1442411016974988E+16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47676712570729.117</v>
      </c>
      <c r="L5790" s="455">
        <f t="shared" ca="1" si="212"/>
        <v>1.1490087729545718E+16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1.1490087729545718E+16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47875365539773.828</v>
      </c>
      <c r="L5791" s="455">
        <f t="shared" ca="1" si="212"/>
        <v>1.1537963095085492E+16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1.1537963095085492E+16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48074846229522.883</v>
      </c>
      <c r="L5792" s="455">
        <f t="shared" ca="1" si="212"/>
        <v>1.1586037941315014E+16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1.1586037941315014E+16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48275158088812.555</v>
      </c>
      <c r="L5793" s="455">
        <f t="shared" ca="1" si="212"/>
        <v>1.1634313099403826E+16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1.1634313099403826E+16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48476304580849.273</v>
      </c>
      <c r="L5794" s="455">
        <f t="shared" ca="1" si="212"/>
        <v>1.1682789403984676E+16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1.1682789403984676E+16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48678289183269.484</v>
      </c>
      <c r="L5795" s="455">
        <f t="shared" ca="1" si="212"/>
        <v>1.1731467693167946E+16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1.1731467693167946E+16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48881115388199.773</v>
      </c>
      <c r="L5796" s="455">
        <f t="shared" ca="1" si="212"/>
        <v>1.1780348808556146E+16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1.1780348808556146E+16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49084786702317.273</v>
      </c>
      <c r="L5797" s="455">
        <f t="shared" ca="1" si="212"/>
        <v>1.1829433595258464E+16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1.1829433595258464E+16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49289306646910.266</v>
      </c>
      <c r="L5798" s="455">
        <f t="shared" ca="1" si="212"/>
        <v>1.1878722901905374E+16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1.1878722901905374E+16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49494678757939.055</v>
      </c>
      <c r="L5799" s="455">
        <f t="shared" ca="1" si="212"/>
        <v>1.1928217580663314E+16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1.1928217580663314E+16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49700906586097.141</v>
      </c>
      <c r="L5800" s="455">
        <f t="shared" ca="1" si="212"/>
        <v>1.1977918487249412E+16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1.1977918487249412E+16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49907993696872.547</v>
      </c>
      <c r="L5801" s="455">
        <f t="shared" ca="1" si="212"/>
        <v>1.2027826480946284E+16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1.2027826480946284E+16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50115943670609.516</v>
      </c>
      <c r="L5802" s="455">
        <f t="shared" ca="1" si="212"/>
        <v>1.2077942424616894E+16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1.2077942424616894E+16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50324760102570.391</v>
      </c>
      <c r="L5803" s="455">
        <f t="shared" ca="1" si="212"/>
        <v>1.2128267184719464E+16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1.2128267184719464E+16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50534446602997.766</v>
      </c>
      <c r="L5804" s="455">
        <f t="shared" ca="1" si="212"/>
        <v>1.2178801631322462E+16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1.2178801631322462E+16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50745006797176.922</v>
      </c>
      <c r="L5805" s="455">
        <f t="shared" ca="1" si="212"/>
        <v>1.2229546638119638E+16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1.2229546638119638E+16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50956444325498.492</v>
      </c>
      <c r="L5806" s="455">
        <f t="shared" ca="1" si="212"/>
        <v>1.2280503082445136E+16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1.2280503082445136E+16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51168762843521.398</v>
      </c>
      <c r="L5807" s="455">
        <f t="shared" ca="1" si="212"/>
        <v>1.2331671845288658E+16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1.2331671845288658E+16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51381966022036.078</v>
      </c>
      <c r="L5808" s="455">
        <f t="shared" ca="1" si="212"/>
        <v>1.2383053811310694E+16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1.2383053811310694E+16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51596057547127.891</v>
      </c>
      <c r="L5809" s="455">
        <f t="shared" ca="1" si="212"/>
        <v>1.2434649868857822E+16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1.2434649868857822E+16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51811041120240.922</v>
      </c>
      <c r="L5810" s="455">
        <f t="shared" ca="1" si="212"/>
        <v>1.2486460909978062E+16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1.2486460909978062E+16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52026920458241.922</v>
      </c>
      <c r="L5811" s="455">
        <f t="shared" ca="1" si="212"/>
        <v>1.2538487830436304E+16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1.2538487830436304E+16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52243699293484.602</v>
      </c>
      <c r="L5812" s="455">
        <f t="shared" ca="1" si="212"/>
        <v>1.2590731529729788E+16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1.2590731529729788E+16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52461381373874.117</v>
      </c>
      <c r="L5813" s="455">
        <f t="shared" ca="1" si="212"/>
        <v>1.2643192911103662E+16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1.2643192911103662E+16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52679970462931.922</v>
      </c>
      <c r="L5814" s="455">
        <f t="shared" ca="1" si="212"/>
        <v>1.2695872881566594E+16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1.2695872881566594E+16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52899470339860.805</v>
      </c>
      <c r="L5815" s="455">
        <f t="shared" ca="1" si="212"/>
        <v>1.2748772351906454E+16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1.2748772351906454E+16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53119884799610.227</v>
      </c>
      <c r="L5816" s="455">
        <f t="shared" ca="1" si="212"/>
        <v>1.2801892236706064E+16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1.2801892236706064E+16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53341217652941.93</v>
      </c>
      <c r="L5817" s="455">
        <f t="shared" ca="1" si="212"/>
        <v>1.2855233454359006E+16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1.2855233454359006E+16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53563472726495.859</v>
      </c>
      <c r="L5818" s="455">
        <f t="shared" ca="1" si="212"/>
        <v>1.2908796927085502E+16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1.2908796927085502E+16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53786653862856.258</v>
      </c>
      <c r="L5819" s="455">
        <f t="shared" ca="1" si="212"/>
        <v>1.2962583580948358E+16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1.2962583580948358E+16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54010764920618.156</v>
      </c>
      <c r="L5820" s="455">
        <f t="shared" ca="1" si="212"/>
        <v>1.3016594345868976E+16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1.3016594345868976E+16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54235809774454.063</v>
      </c>
      <c r="L5821" s="455">
        <f t="shared" ca="1" si="212"/>
        <v>1.307083015564343E+16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1.307083015564343E+16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54461792315180.961</v>
      </c>
      <c r="L5822" s="455">
        <f t="shared" ca="1" si="212"/>
        <v>1.312529194795861E+16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1.312529194795861E+16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54688716449827.539</v>
      </c>
      <c r="L5823" s="455">
        <f t="shared" ca="1" si="212"/>
        <v>1.3179980664408438E+16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1.3179980664408438E+16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54916586101701.828</v>
      </c>
      <c r="L5824" s="455">
        <f t="shared" ca="1" si="212"/>
        <v>1.323489725051014E+16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1.323489725051014E+16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55145405210458.914</v>
      </c>
      <c r="L5825" s="455">
        <f t="shared" ca="1" si="212"/>
        <v>1.3290042655720598E+16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1.3290042655720598E+16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55375177732169.156</v>
      </c>
      <c r="L5826" s="455">
        <f t="shared" ca="1" si="212"/>
        <v>1.3345417833452768E+16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1.3345417833452768E+16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55605907639386.531</v>
      </c>
      <c r="L5827" s="455">
        <f t="shared" ca="1" si="212"/>
        <v>1.3401023741092154E+16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1.3401023741092154E+16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55837598921217.305</v>
      </c>
      <c r="L5828" s="455">
        <f t="shared" ca="1" si="212"/>
        <v>1.3456861340013372E+16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1.3456861340013372E+16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56070255583389.047</v>
      </c>
      <c r="L5829" s="455">
        <f t="shared" ca="1" si="212"/>
        <v>1.3512931595596762E+16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1.3512931595596762E+16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56303881648319.844</v>
      </c>
      <c r="L5830" s="455">
        <f t="shared" ca="1" si="212"/>
        <v>1.3569235477245082E+16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1.3569235477245082E+16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56538481155187.844</v>
      </c>
      <c r="L5831" s="455">
        <f t="shared" ca="1" si="212"/>
        <v>1.362577395840027E+16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1.362577395840027E+16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56774058160001.125</v>
      </c>
      <c r="L5832" s="455">
        <f t="shared" ca="1" si="212"/>
        <v>1.3682548016560272E+16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1.3682548016560272E+16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57010616735667.797</v>
      </c>
      <c r="L5833" s="455">
        <f t="shared" ca="1" si="212"/>
        <v>1.373955863329594E+16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1.373955863329594E+16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57248160972066.414</v>
      </c>
      <c r="L5834" s="455">
        <f t="shared" ca="1" si="212"/>
        <v>1.3796806794268006E+16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1.3796806794268006E+16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57486694976116.688</v>
      </c>
      <c r="L5835" s="455">
        <f t="shared" ca="1" si="212"/>
        <v>1.3854293489244122E+16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1.3854293489244122E+16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57726222871850.508</v>
      </c>
      <c r="L5836" s="455">
        <f t="shared" ca="1" si="212"/>
        <v>1.3912019712115972E+16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1.3912019712115972E+16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57966748800483.219</v>
      </c>
      <c r="L5837" s="455">
        <f t="shared" ca="1" si="212"/>
        <v>1.3969986460916456E+16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1.3969986460916456E+16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58208276920485.234</v>
      </c>
      <c r="L5838" s="455">
        <f t="shared" ca="1" si="212"/>
        <v>1.4028194737836942E+16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1.4028194737836942E+16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58450811407653.922</v>
      </c>
      <c r="L5839" s="455">
        <f t="shared" ca="1" si="212"/>
        <v>1.4086645549244596E+16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1.4086645549244596E+16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58694356455185.813</v>
      </c>
      <c r="L5840" s="455">
        <f t="shared" ca="1" si="212"/>
        <v>1.4145339905699782E+16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1.4145339905699782E+16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58938916273749.094</v>
      </c>
      <c r="L5841" s="455">
        <f t="shared" ca="1" si="212"/>
        <v>1.4204278821973532E+16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1.4204278821973532E+16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59184495091556.383</v>
      </c>
      <c r="L5842" s="455">
        <f t="shared" ca="1" si="212"/>
        <v>1.4263463317065088E+16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1.4263463317065088E+16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59431097154437.867</v>
      </c>
      <c r="L5843" s="455">
        <f t="shared" ca="1" si="212"/>
        <v>1.4322894414219526E+16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1.4322894414219526E+16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59678726725914.695</v>
      </c>
      <c r="L5844" s="455">
        <f t="shared" ca="1" si="212"/>
        <v>1.438257314094544E+16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1.438257314094544E+16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59927388087272.664</v>
      </c>
      <c r="L5845" s="455">
        <f t="shared" ca="1" si="212"/>
        <v>1.4442500529032712E+16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1.4442500529032712E+16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60177085537636.289</v>
      </c>
      <c r="L5846" s="455">
        <f t="shared" ca="1" si="212"/>
        <v>1.4502677614570348E+16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1.4502677614570348E+16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60427823394043.125</v>
      </c>
      <c r="L5847" s="455">
        <f t="shared" ca="1" si="212"/>
        <v>1.4563105437964392E+16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1.4563105437964392E+16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60679605991518.289</v>
      </c>
      <c r="L5848" s="455">
        <f t="shared" ca="1" si="212"/>
        <v>1.462378504395591E+16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1.462378504395591E+16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60932437683149.625</v>
      </c>
      <c r="L5849" s="455">
        <f t="shared" ca="1" si="212"/>
        <v>1.468471748163906E+16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1.468471748163906E+16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61186322840162.75</v>
      </c>
      <c r="L5850" s="455">
        <f t="shared" ca="1" si="212"/>
        <v>1.4745903804479222E+16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1.4745903804479222E+16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61441265851996.758</v>
      </c>
      <c r="L5851" s="455">
        <f t="shared" ca="1" si="212"/>
        <v>1.4807345070331218E+16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1.4807345070331218E+16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61697271126380.07</v>
      </c>
      <c r="L5852" s="455">
        <f t="shared" ca="1" si="212"/>
        <v>1.4869042341457598E+16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1.4869042341457598E+16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61954343089406.648</v>
      </c>
      <c r="L5853" s="455">
        <f t="shared" ca="1" si="212"/>
        <v>1.4930996684547004E+16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1.4930996684547004E+16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62212486185612.516</v>
      </c>
      <c r="L5854" s="455">
        <f t="shared" ca="1" si="212"/>
        <v>1.4993209170732616E+16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1.4993209170732616E+16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62471704878052.555</v>
      </c>
      <c r="L5855" s="455">
        <f t="shared" ca="1" si="212"/>
        <v>1.5055680875610668E+16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1.5055680875610668E+16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62732003648377.781</v>
      </c>
      <c r="L5856" s="455">
        <f t="shared" ca="1" si="212"/>
        <v>1.5118412879259046E+16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1.5118412879259046E+16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62993386996912.688</v>
      </c>
      <c r="L5857" s="455">
        <f t="shared" ca="1" si="212"/>
        <v>1.5181406266255958E+16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1.5181406266255958E+16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63255859442733.156</v>
      </c>
      <c r="L5858" s="455">
        <f t="shared" ca="1" si="212"/>
        <v>1.5244662125698692E+16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1.5244662125698692E+16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63519425523744.547</v>
      </c>
      <c r="L5859" s="455">
        <f t="shared" ca="1" si="212"/>
        <v>1.5308181551222436E+16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1.5308181551222436E+16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63784089796760.148</v>
      </c>
      <c r="L5860" s="455">
        <f t="shared" ca="1" si="212"/>
        <v>1.5371965641019196E+16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1.5371965641019196E+16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64049856837579.984</v>
      </c>
      <c r="L5861" s="455">
        <f t="shared" ca="1" si="212"/>
        <v>1.5436015497856776E+16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1.5436015497856776E+16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64316731241069.898</v>
      </c>
      <c r="L5862" s="455">
        <f t="shared" ca="1" si="212"/>
        <v>1.5500332229097846E+16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1.5500332229097846E+16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64584717621241.023</v>
      </c>
      <c r="L5863" s="455">
        <f t="shared" ca="1" si="212"/>
        <v>1.5564916946719088E+16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1.5564916946719088E+16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64853820611329.523</v>
      </c>
      <c r="L5864" s="455">
        <f t="shared" ca="1" si="212"/>
        <v>1.5629770767330418E+16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1.5629770767330418E+16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65124044863876.742</v>
      </c>
      <c r="L5865" s="455">
        <f t="shared" ca="1" si="212"/>
        <v>1.5694894812194294E+16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1.5694894812194294E+16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65395395050809.547</v>
      </c>
      <c r="L5866" s="455">
        <f t="shared" ca="1" si="212"/>
        <v>1.5760290207245104E+16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1.5760290207245104E+16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65667875863521.266</v>
      </c>
      <c r="L5867" s="455">
        <f t="shared" ca="1" si="212"/>
        <v>1.5825958083108626E+16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1.5825958083108626E+16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65941492012952.609</v>
      </c>
      <c r="L5868" s="455">
        <f t="shared" ca="1" si="212"/>
        <v>1.5891899575121578E+16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1.5891899575121578E+16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66216248229673.242</v>
      </c>
      <c r="L5869" s="455">
        <f t="shared" ca="1" si="212"/>
        <v>1.5958115823351252E+16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1.5958115823351252E+16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66492149263963.547</v>
      </c>
      <c r="L5870" s="455">
        <f t="shared" ca="1" si="212"/>
        <v>1.6024607972615216E+16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1.6024607972615216E+16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66769199885896.742</v>
      </c>
      <c r="L5871" s="455">
        <f t="shared" ca="1" si="212"/>
        <v>1.6091377172501112E+16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1.6091377172501112E+16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67047404885421.289</v>
      </c>
      <c r="L5872" s="455">
        <f t="shared" ca="1" si="212"/>
        <v>1.6158424577386534E+16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1.6158424577386534E+16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67326769072443.891</v>
      </c>
      <c r="L5873" s="455">
        <f t="shared" ref="L5873:L6127" ca="1" si="217">I5873-J5873+K5873</f>
        <v>1.6225751346458978E+16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1.6225751346458978E+16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67607297276912.406</v>
      </c>
      <c r="L5874" s="455">
        <f t="shared" ca="1" si="217"/>
        <v>1.629335864373589E+16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1.629335864373589E+16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67888994348899.539</v>
      </c>
      <c r="L5875" s="455">
        <f t="shared" ca="1" si="217"/>
        <v>1.636124763808479E+16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1.636124763808479E+16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68171865158686.625</v>
      </c>
      <c r="L5876" s="455">
        <f t="shared" ca="1" si="217"/>
        <v>1.6429419503243476E+16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1.6429419503243476E+16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68455914596847.82</v>
      </c>
      <c r="L5877" s="455">
        <f t="shared" ca="1" si="217"/>
        <v>1.6497875417840324E+16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1.6497875417840324E+16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68741147574334.68</v>
      </c>
      <c r="L5878" s="455">
        <f t="shared" ca="1" si="217"/>
        <v>1.6566616565414658E+16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1.6566616565414658E+16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69027569022561.063</v>
      </c>
      <c r="L5879" s="455">
        <f t="shared" ca="1" si="217"/>
        <v>1.663564413443722E+16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1.663564413443722E+16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69315183893488.414</v>
      </c>
      <c r="L5880" s="455">
        <f t="shared" ca="1" si="217"/>
        <v>1.6704959318330708E+16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1.6704959318330708E+16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69603997159711.273</v>
      </c>
      <c r="L5881" s="455">
        <f t="shared" ca="1" si="217"/>
        <v>1.677456331549042E+16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1.677456331549042E+16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69894013814543.414</v>
      </c>
      <c r="L5882" s="455">
        <f t="shared" ca="1" si="217"/>
        <v>1.6844457329304964E+16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1.6844457329304964E+16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70185238872104.016</v>
      </c>
      <c r="L5883" s="455">
        <f t="shared" ca="1" si="217"/>
        <v>1.6914642568177068E+16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1.6914642568177068E+16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70477677367404.453</v>
      </c>
      <c r="L5884" s="455">
        <f t="shared" ca="1" si="217"/>
        <v>1.6985120245544472E+16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1.6985120245544472E+16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70771334356435.297</v>
      </c>
      <c r="L5885" s="455">
        <f t="shared" ca="1" si="217"/>
        <v>1.7055891579900908E+16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1.7055891579900908E+16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71066214916253.781</v>
      </c>
      <c r="L5886" s="455">
        <f t="shared" ca="1" si="217"/>
        <v>1.7126957794817162E+16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1.7126957794817162E+16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71362324145071.516</v>
      </c>
      <c r="L5887" s="455">
        <f t="shared" ca="1" si="217"/>
        <v>1.7198320118962234E+16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1.7198320118962234E+16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71659667162342.641</v>
      </c>
      <c r="L5888" s="455">
        <f t="shared" ca="1" si="217"/>
        <v>1.7269979786124576E+16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1.7269979786124576E+16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71958249108852.406</v>
      </c>
      <c r="L5889" s="455">
        <f t="shared" ca="1" si="217"/>
        <v>1.7341938035233428E+16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1.7341938035233428E+16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72258075146805.953</v>
      </c>
      <c r="L5890" s="455">
        <f t="shared" ca="1" si="217"/>
        <v>1.7414196110380234E+16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1.7414196110380234E+16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72559150459917.641</v>
      </c>
      <c r="L5891" s="455">
        <f t="shared" ca="1" si="217"/>
        <v>1.7486755260840152E+16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1.7486755260840152E+16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72861480253500.641</v>
      </c>
      <c r="L5892" s="455">
        <f t="shared" ca="1" si="217"/>
        <v>1.7559616741093652E+16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1.7559616741093652E+16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73165069754556.875</v>
      </c>
      <c r="L5893" s="455">
        <f t="shared" ca="1" si="217"/>
        <v>1.7632781810848208E+16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1.7632781810848208E+16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73469924211867.531</v>
      </c>
      <c r="L5894" s="455">
        <f t="shared" ca="1" si="217"/>
        <v>1.7706251735060076E+16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1.7706251735060076E+16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73776048896083.641</v>
      </c>
      <c r="L5895" s="455">
        <f t="shared" ca="1" si="217"/>
        <v>1.778002778395616E+16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1.778002778395616E+16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74083449099817.344</v>
      </c>
      <c r="L5896" s="455">
        <f t="shared" ca="1" si="217"/>
        <v>1.7854111233055978E+16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1.7854111233055978E+16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74392130137733.25</v>
      </c>
      <c r="L5897" s="455">
        <f t="shared" ca="1" si="217"/>
        <v>1.7928503363193712E+16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1.7928503363193712E+16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74702097346640.469</v>
      </c>
      <c r="L5898" s="455">
        <f t="shared" ca="1" si="217"/>
        <v>1.8003205460540352E+16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1.8003205460540352E+16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75013356085584.813</v>
      </c>
      <c r="L5899" s="455">
        <f t="shared" ca="1" si="217"/>
        <v>1.8078218816625936E+16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1.8078218816625936E+16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75325911735941.406</v>
      </c>
      <c r="L5900" s="455">
        <f t="shared" ca="1" si="217"/>
        <v>1.8153544728361876E+16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1.8153544728361876E+16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75639769701507.813</v>
      </c>
      <c r="L5901" s="455">
        <f t="shared" ca="1" si="217"/>
        <v>1.8229184498063384E+16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1.8229184498063384E+16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75954935408597.438</v>
      </c>
      <c r="L5902" s="455">
        <f t="shared" ca="1" si="217"/>
        <v>1.830513943347198E+16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1.830513943347198E+16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76271414306133.25</v>
      </c>
      <c r="L5903" s="455">
        <f t="shared" ca="1" si="217"/>
        <v>1.8381410847778112E+16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1.8381410847778112E+16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76589211865742.125</v>
      </c>
      <c r="L5904" s="455">
        <f t="shared" ca="1" si="217"/>
        <v>1.8458000059643856E+16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1.8458000059643856E+16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76908333581849.406</v>
      </c>
      <c r="L5905" s="455">
        <f t="shared" ca="1" si="217"/>
        <v>1.8534908393225704E+16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1.8534908393225704E+16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77228784971773.766</v>
      </c>
      <c r="L5906" s="455">
        <f t="shared" ca="1" si="217"/>
        <v>1.8612137178197476E+16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1.8612137178197476E+16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77550571575822.813</v>
      </c>
      <c r="L5907" s="455">
        <f t="shared" ca="1" si="217"/>
        <v>1.86896877497733E+16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1.86896877497733E+16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77873698957388.75</v>
      </c>
      <c r="L5908" s="455">
        <f t="shared" ca="1" si="217"/>
        <v>1.8767561448730688E+16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1.8767561448730688E+16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78198172703044.531</v>
      </c>
      <c r="L5909" s="455">
        <f t="shared" ca="1" si="217"/>
        <v>1.8845759621433732E+16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1.8845759621433732E+16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78523998422640.547</v>
      </c>
      <c r="L5910" s="455">
        <f t="shared" ca="1" si="217"/>
        <v>1.8924283619856372E+16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1.8924283619856372E+16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78851181749401.547</v>
      </c>
      <c r="L5911" s="455">
        <f t="shared" ca="1" si="217"/>
        <v>1.9003134801605772E+16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1.9003134801605772E+16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79179728340024.047</v>
      </c>
      <c r="L5912" s="455">
        <f t="shared" ca="1" si="217"/>
        <v>1.9082314529945796E+16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1.9082314529945796E+16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79509643874774.156</v>
      </c>
      <c r="L5913" s="455">
        <f t="shared" ca="1" si="217"/>
        <v>1.9161824173820572E+16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1.9161824173820572E+16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79840934057585.719</v>
      </c>
      <c r="L5914" s="455">
        <f t="shared" ca="1" si="217"/>
        <v>1.9241665107878156E+16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1.9241665107878156E+16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80173604616158.984</v>
      </c>
      <c r="L5915" s="455">
        <f t="shared" ca="1" si="217"/>
        <v>1.9321838712494316E+16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1.9321838712494316E+16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80507661302059.656</v>
      </c>
      <c r="L5916" s="455">
        <f t="shared" ca="1" si="217"/>
        <v>1.9402346373796376E+16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1.9402346373796376E+16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80843109890818.234</v>
      </c>
      <c r="L5917" s="455">
        <f t="shared" ca="1" si="217"/>
        <v>1.9483189483687196E+16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1.9483189483687196E+16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81179956182029.984</v>
      </c>
      <c r="L5918" s="455">
        <f t="shared" ca="1" si="217"/>
        <v>1.9564369439869224E+16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1.9564369439869224E+16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81518205999455.094</v>
      </c>
      <c r="L5919" s="455">
        <f t="shared" ca="1" si="217"/>
        <v>1.964588764586868E+16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1.964588764586868E+16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81857865191119.5</v>
      </c>
      <c r="L5920" s="455">
        <f t="shared" ca="1" si="217"/>
        <v>1.97277455110598E+16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1.97277455110598E+16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82198939629415.828</v>
      </c>
      <c r="L5921" s="455">
        <f t="shared" ca="1" si="217"/>
        <v>1.9809944450689216E+16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1.9809944450689216E+16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82541435211205.063</v>
      </c>
      <c r="L5922" s="455">
        <f t="shared" ca="1" si="217"/>
        <v>1.989248588590042E+16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1.989248588590042E+16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82885357857918.422</v>
      </c>
      <c r="L5923" s="455">
        <f t="shared" ca="1" si="217"/>
        <v>1.997537124375834E+16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1.997537124375834E+16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83230713515659.75</v>
      </c>
      <c r="L5924" s="455">
        <f t="shared" ca="1" si="217"/>
        <v>2.0058601957274E+16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2.0058601957274E+16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83577508155308.328</v>
      </c>
      <c r="L5925" s="455">
        <f t="shared" ca="1" si="217"/>
        <v>2.0142179465429308E+16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2.0142179465429308E+16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83925747772622.109</v>
      </c>
      <c r="L5926" s="455">
        <f t="shared" ca="1" si="217"/>
        <v>2.0226105213201932E+16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2.0226105213201932E+16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84275438388341.375</v>
      </c>
      <c r="L5927" s="455">
        <f t="shared" ca="1" si="217"/>
        <v>2.0310380651590272E+16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2.0310380651590272E+16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84626586048292.797</v>
      </c>
      <c r="L5928" s="455">
        <f t="shared" ca="1" si="217"/>
        <v>2.0395007237638564E+16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2.0395007237638564E+16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84979196823494.016</v>
      </c>
      <c r="L5929" s="455">
        <f t="shared" ca="1" si="217"/>
        <v>2.047998643446206E+16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2.047998643446206E+16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85333276810258.578</v>
      </c>
      <c r="L5930" s="455">
        <f t="shared" ca="1" si="217"/>
        <v>2.056531971127232E+16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2.056531971127232E+16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85688832130301.328</v>
      </c>
      <c r="L5931" s="455">
        <f t="shared" ca="1" si="217"/>
        <v>2.065100854340262E+16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2.065100854340262E+16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86045868930844.25</v>
      </c>
      <c r="L5932" s="455">
        <f t="shared" ca="1" si="217"/>
        <v>2.0737054412333464E+16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2.0737054412333464E+16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86404393384722.766</v>
      </c>
      <c r="L5933" s="455">
        <f t="shared" ca="1" si="217"/>
        <v>2.0823458805718188E+16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2.0823458805718188E+16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86764411690492.453</v>
      </c>
      <c r="L5934" s="455">
        <f t="shared" ca="1" si="217"/>
        <v>2.091022321740868E+16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2.091022321740868E+16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87125930072536.172</v>
      </c>
      <c r="L5935" s="455">
        <f t="shared" ca="1" si="217"/>
        <v>2.0997349147481216E+16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2.0997349147481216E+16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87488954781171.734</v>
      </c>
      <c r="L5936" s="455">
        <f t="shared" ca="1" si="217"/>
        <v>2.1084838102262388E+16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2.1084838102262388E+16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87853492092759.953</v>
      </c>
      <c r="L5937" s="455">
        <f t="shared" ca="1" si="217"/>
        <v>2.1172691594355148E+16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2.1172691594355148E+16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88219548309813.109</v>
      </c>
      <c r="L5938" s="455">
        <f t="shared" ca="1" si="217"/>
        <v>2.126091114266496E+16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2.126091114266496E+16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88587129761104</v>
      </c>
      <c r="L5939" s="455">
        <f t="shared" ca="1" si="217"/>
        <v>2.1349498272426064E+16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2.1349498272426064E+16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88956242801775.266</v>
      </c>
      <c r="L5940" s="455">
        <f t="shared" ca="1" si="217"/>
        <v>2.143845451522784E+16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2.143845451522784E+16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89326893813449.328</v>
      </c>
      <c r="L5941" s="455">
        <f t="shared" ca="1" si="217"/>
        <v>2.1527781409041288E+16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2.1527781409041288E+16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89699089204338.703</v>
      </c>
      <c r="L5942" s="455">
        <f t="shared" ca="1" si="217"/>
        <v>2.1617480498245628E+16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2.1617480498245628E+16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90072835409356.781</v>
      </c>
      <c r="L5943" s="455">
        <f t="shared" ca="1" si="217"/>
        <v>2.1707553333654984E+16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2.1707553333654984E+16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90448138890229.094</v>
      </c>
      <c r="L5944" s="455">
        <f t="shared" ca="1" si="217"/>
        <v>2.1798001472545212E+16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2.1798001472545212E+16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90825006135605.047</v>
      </c>
      <c r="L5945" s="455">
        <f t="shared" ca="1" si="217"/>
        <v>2.1888826478680816E+16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2.1888826478680816E+16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91203443661170.063</v>
      </c>
      <c r="L5946" s="455">
        <f t="shared" ca="1" si="217"/>
        <v>2.1980029922341988E+16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2.1980029922341988E+16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91583458009758.281</v>
      </c>
      <c r="L5947" s="455">
        <f t="shared" ca="1" si="217"/>
        <v>2.2071613380351748E+16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2.2071613380351748E+16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91965055751465.609</v>
      </c>
      <c r="L5948" s="455">
        <f t="shared" ca="1" si="217"/>
        <v>2.2163578436103212E+16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2.2163578436103212E+16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92348243483763.375</v>
      </c>
      <c r="L5949" s="455">
        <f t="shared" ca="1" si="217"/>
        <v>2.2255926679586976E+16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2.2255926679586976E+16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92733027831612.406</v>
      </c>
      <c r="L5950" s="455">
        <f t="shared" ca="1" si="217"/>
        <v>2.2348659707418588E+16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2.2348659707418588E+16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93119415447577.453</v>
      </c>
      <c r="L5951" s="455">
        <f t="shared" ca="1" si="217"/>
        <v>2.2441779122866164E+16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2.2441779122866164E+16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93507413011942.344</v>
      </c>
      <c r="L5952" s="455">
        <f t="shared" ca="1" si="217"/>
        <v>2.2535286535878108E+16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2.2535286535878108E+16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93897027232825.453</v>
      </c>
      <c r="L5953" s="455">
        <f t="shared" ca="1" si="217"/>
        <v>2.2629183563110932E+16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2.2629183563110932E+16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94288264846295.547</v>
      </c>
      <c r="L5954" s="455">
        <f t="shared" ca="1" si="217"/>
        <v>2.2723471827957228E+16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2.2723471827957228E+16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94681132616488.453</v>
      </c>
      <c r="L5955" s="455">
        <f t="shared" ca="1" si="217"/>
        <v>2.2818152960573716E+16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2.2818152960573716E+16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95075637335723.813</v>
      </c>
      <c r="L5956" s="455">
        <f t="shared" ca="1" si="217"/>
        <v>2.291322859790944E+16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2.291322859790944E+16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95471785824622.672</v>
      </c>
      <c r="L5957" s="455">
        <f t="shared" ca="1" si="217"/>
        <v>2.3008700383734064E+16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2.3008700383734064E+16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95869584932225.266</v>
      </c>
      <c r="L5958" s="455">
        <f t="shared" ca="1" si="217"/>
        <v>2.3104569968666288E+16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2.3104569968666288E+16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96269041536109.531</v>
      </c>
      <c r="L5959" s="455">
        <f t="shared" ca="1" si="217"/>
        <v>2.3200839010202396E+16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2.3200839010202396E+16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96670162542509.984</v>
      </c>
      <c r="L5960" s="455">
        <f t="shared" ca="1" si="217"/>
        <v>2.3297509172744904E+16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2.3297509172744904E+16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97072954886437.094</v>
      </c>
      <c r="L5961" s="455">
        <f t="shared" ca="1" si="217"/>
        <v>2.339458212763134E+16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2.339458212763134E+16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97477425531797.25</v>
      </c>
      <c r="L5962" s="455">
        <f t="shared" ca="1" si="217"/>
        <v>2.3492059553163136E+16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2.3492059553163136E+16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97883581471513.063</v>
      </c>
      <c r="L5963" s="455">
        <f t="shared" ca="1" si="217"/>
        <v>2.3589943134634648E+16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2.3589943134634648E+16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98291429727644.359</v>
      </c>
      <c r="L5964" s="455">
        <f t="shared" ca="1" si="217"/>
        <v>2.3688234564362292E+16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2.3688234564362292E+16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98700977351509.547</v>
      </c>
      <c r="L5965" s="455">
        <f t="shared" ca="1" si="217"/>
        <v>2.37869355417138E+16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2.37869355417138E+16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99112231423807.5</v>
      </c>
      <c r="L5966" s="455">
        <f t="shared" ca="1" si="217"/>
        <v>2.3886047773137608E+16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2.3886047773137608E+16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99525199054740.031</v>
      </c>
      <c r="L5967" s="455">
        <f t="shared" ca="1" si="217"/>
        <v>2.3985572972192348E+16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2.3985572972192348E+16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99939887384134.781</v>
      </c>
      <c r="L5968" s="455">
        <f t="shared" ca="1" si="217"/>
        <v>2.4085512859576484E+16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2.4085512859576484E+16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100356303581568.69</v>
      </c>
      <c r="L5969" s="455">
        <f t="shared" ca="1" si="217"/>
        <v>2.4185869163158052E+16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2.4185869163158052E+16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100774454846491.88</v>
      </c>
      <c r="L5970" s="455">
        <f t="shared" ca="1" si="217"/>
        <v>2.4286643618004544E+16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2.4286643618004544E+16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101194348408352.27</v>
      </c>
      <c r="L5971" s="455">
        <f t="shared" ca="1" si="217"/>
        <v>2.4387837966412896E+16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2.4387837966412896E+16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101615991526720.41</v>
      </c>
      <c r="L5972" s="455">
        <f t="shared" ca="1" si="217"/>
        <v>2.4489453957939616E+16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2.4489453957939616E+16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102039391491415.06</v>
      </c>
      <c r="L5973" s="455">
        <f t="shared" ca="1" si="217"/>
        <v>2.4591493349431032E+16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2.4591493349431032E+16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102464555622629.3</v>
      </c>
      <c r="L5974" s="455">
        <f t="shared" ca="1" si="217"/>
        <v>2.469395790505366E+16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2.469395790505366E+16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102891491271056.92</v>
      </c>
      <c r="L5975" s="455">
        <f t="shared" ca="1" si="217"/>
        <v>2.4796849396324716E+16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2.4796849396324716E+16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103320205818019.66</v>
      </c>
      <c r="L5976" s="455">
        <f t="shared" ca="1" si="217"/>
        <v>2.4900169602142736E+16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2.4900169602142736E+16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103750706675594.73</v>
      </c>
      <c r="L5977" s="455">
        <f t="shared" ca="1" si="217"/>
        <v>2.5003920308818332E+16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2.5003920308818332E+16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104183001286743.05</v>
      </c>
      <c r="L5978" s="455">
        <f t="shared" ca="1" si="217"/>
        <v>2.5108103310105076E+16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2.5108103310105076E+16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104617097125437.81</v>
      </c>
      <c r="L5979" s="455">
        <f t="shared" ca="1" si="217"/>
        <v>2.5212720407230512E+16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2.5212720407230512E+16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105053001696793.8</v>
      </c>
      <c r="L5980" s="455">
        <f t="shared" ca="1" si="217"/>
        <v>2.5317773408927304E+16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2.5317773408927304E+16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105490722537197.09</v>
      </c>
      <c r="L5981" s="455">
        <f t="shared" ca="1" si="217"/>
        <v>2.54232641314645E+16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2.54232641314645E+16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105930267214435.42</v>
      </c>
      <c r="L5982" s="455">
        <f t="shared" ca="1" si="217"/>
        <v>2.5529194398678936E+16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2.5529194398678936E+16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106371643327828.91</v>
      </c>
      <c r="L5983" s="455">
        <f t="shared" ca="1" si="217"/>
        <v>2.5635566042006764E+16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2.5635566042006764E+16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106814858508361.52</v>
      </c>
      <c r="L5984" s="455">
        <f t="shared" ca="1" si="217"/>
        <v>2.5742380900515124E+16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2.5742380900515124E+16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107259920418813.02</v>
      </c>
      <c r="L5985" s="455">
        <f t="shared" ca="1" si="217"/>
        <v>2.5849640820933936E+16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2.5849640820933936E+16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107706836753891.41</v>
      </c>
      <c r="L5986" s="455">
        <f t="shared" ca="1" si="217"/>
        <v>2.5957347657687828E+16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2.5957347657687828E+16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108155615240365.95</v>
      </c>
      <c r="L5987" s="455">
        <f t="shared" ca="1" si="217"/>
        <v>2.6065503272928192E+16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2.6065503272928192E+16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108606263637200.8</v>
      </c>
      <c r="L5988" s="455">
        <f t="shared" ca="1" si="217"/>
        <v>2.6174109536565392E+16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2.6174109536565392E+16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109058789735689.13</v>
      </c>
      <c r="L5989" s="455">
        <f t="shared" ca="1" si="217"/>
        <v>2.628316832630108E+16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2.628316832630108E+16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109513201359587.83</v>
      </c>
      <c r="L5990" s="455">
        <f t="shared" ca="1" si="217"/>
        <v>2.6392681527660668E+16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2.6392681527660668E+16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109969506365252.78</v>
      </c>
      <c r="L5991" s="455">
        <f t="shared" ca="1" si="217"/>
        <v>2.650265103402592E+16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2.650265103402592E+16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110427712641774.67</v>
      </c>
      <c r="L5992" s="455">
        <f t="shared" ca="1" si="217"/>
        <v>2.6613078746667696E+16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2.6613078746667696E+16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110887828111115.41</v>
      </c>
      <c r="L5993" s="455">
        <f t="shared" ca="1" si="217"/>
        <v>2.6723966574778812E+16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2.6723966574778812E+16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111349860728245.05</v>
      </c>
      <c r="L5994" s="455">
        <f t="shared" ca="1" si="217"/>
        <v>2.6835316435507056E+16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2.6835316435507056E+16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111813818481279.41</v>
      </c>
      <c r="L5995" s="455">
        <f t="shared" ca="1" si="217"/>
        <v>2.6947130253988336E+16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2.6947130253988336E+16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112279709391618.06</v>
      </c>
      <c r="L5996" s="455">
        <f t="shared" ca="1" si="217"/>
        <v>2.7059409963379956E+16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2.7059409963379956E+16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112747541514083.16</v>
      </c>
      <c r="L5997" s="455">
        <f t="shared" ca="1" si="217"/>
        <v>2.717215750489404E+16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2.717215750489404E+16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113217322937058.5</v>
      </c>
      <c r="L5998" s="455">
        <f t="shared" ca="1" si="217"/>
        <v>2.72853748278311E+16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2.72853748278311E+16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113689061782629.58</v>
      </c>
      <c r="L5999" s="455">
        <f t="shared" ca="1" si="217"/>
        <v>2.7399063889613728E+16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2.7399063889613728E+16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114162766206723.86</v>
      </c>
      <c r="L6000" s="455">
        <f t="shared" ca="1" si="217"/>
        <v>2.7513226655820452E+16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2.7513226655820452E+16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114638444399251.88</v>
      </c>
      <c r="L6001" s="455">
        <f t="shared" ca="1" si="217"/>
        <v>2.7627865100219704E+16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2.7627865100219704E+16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115116104584248.77</v>
      </c>
      <c r="L6002" s="455">
        <f t="shared" ca="1" si="217"/>
        <v>2.7742981204803952E+16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2.7742981204803952E+16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115595755020016.47</v>
      </c>
      <c r="L6003" s="455">
        <f t="shared" ca="1" si="217"/>
        <v>2.7858576959823968E+16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2.7858576959823968E+16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116077403999266.53</v>
      </c>
      <c r="L6004" s="455">
        <f t="shared" ca="1" si="217"/>
        <v>2.7974654363823236E+16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2.7974654363823236E+16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116561059849263.48</v>
      </c>
      <c r="L6005" s="455">
        <f t="shared" ca="1" si="217"/>
        <v>2.80912154236725E+16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2.80912154236725E+16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117046730931968.75</v>
      </c>
      <c r="L6006" s="455">
        <f t="shared" ca="1" si="217"/>
        <v>2.8208262154604468E+16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2.8208262154604468E+16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117534425644185.28</v>
      </c>
      <c r="L6007" s="455">
        <f t="shared" ca="1" si="217"/>
        <v>2.8325796580248652E+16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2.8325796580248652E+16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118024152417702.72</v>
      </c>
      <c r="L6008" s="455">
        <f t="shared" ca="1" si="217"/>
        <v>2.8443820732666356E+16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2.8443820732666356E+16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118515919719443.14</v>
      </c>
      <c r="L6009" s="455">
        <f t="shared" ca="1" si="217"/>
        <v>2.85623366523858E+16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2.85623366523858E+16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119009736051607.5</v>
      </c>
      <c r="L6010" s="455">
        <f t="shared" ca="1" si="217"/>
        <v>2.8681346388437408E+16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2.8681346388437408E+16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119505609951822.55</v>
      </c>
      <c r="L6011" s="455">
        <f t="shared" ca="1" si="217"/>
        <v>2.8800851998389232E+16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2.8800851998389232E+16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120003549993288.47</v>
      </c>
      <c r="L6012" s="455">
        <f t="shared" ca="1" si="217"/>
        <v>2.892085554838252E+16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2.892085554838252E+16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120503564784927.19</v>
      </c>
      <c r="L6013" s="455">
        <f t="shared" ca="1" si="217"/>
        <v>2.9041359113167448E+16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2.9041359113167448E+16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121005662971531.02</v>
      </c>
      <c r="L6014" s="455">
        <f t="shared" ca="1" si="217"/>
        <v>2.916236477613898E+16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2.916236477613898E+16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121509853233912.42</v>
      </c>
      <c r="L6015" s="455">
        <f t="shared" ca="1" si="217"/>
        <v>2.9283874629372892E+16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2.9283874629372892E+16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122016144289053.73</v>
      </c>
      <c r="L6016" s="455">
        <f t="shared" ca="1" si="217"/>
        <v>2.9405890773661944E+16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2.9405890773661944E+16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122524544890258.09</v>
      </c>
      <c r="L6017" s="455">
        <f t="shared" ca="1" si="217"/>
        <v>2.9528415318552204E+16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2.9528415318552204E+16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123035063827300.84</v>
      </c>
      <c r="L6018" s="455">
        <f t="shared" ca="1" si="217"/>
        <v>2.9651450382379504E+16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2.9651450382379504E+16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123547709926581.25</v>
      </c>
      <c r="L6019" s="455">
        <f t="shared" ca="1" si="217"/>
        <v>2.9774998092306084E+16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2.9774998092306084E+16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124062492051275.34</v>
      </c>
      <c r="L6020" s="455">
        <f t="shared" ca="1" si="217"/>
        <v>2.989906058435736E+16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2.989906058435736E+16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124579419101489</v>
      </c>
      <c r="L6021" s="455">
        <f t="shared" ca="1" si="217"/>
        <v>3.0023640003458848E+16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3.0023640003458848E+16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125098500014411.84</v>
      </c>
      <c r="L6022" s="455">
        <f t="shared" ca="1" si="217"/>
        <v>3.014873850347326E+16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3.014873850347326E+16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125619743764471.94</v>
      </c>
      <c r="L6023" s="455">
        <f t="shared" ca="1" si="217"/>
        <v>3.0274358247237732E+16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3.0274358247237732E+16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126143159363490.55</v>
      </c>
      <c r="L6024" s="455">
        <f t="shared" ca="1" si="217"/>
        <v>3.0400501406601224E+16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3.0400501406601224E+16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126668755860838.44</v>
      </c>
      <c r="L6025" s="455">
        <f t="shared" ca="1" si="217"/>
        <v>3.0527170162462064E+16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3.0527170162462064E+16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127196542343591.95</v>
      </c>
      <c r="L6026" s="455">
        <f t="shared" ca="1" si="217"/>
        <v>3.0654366704805656E+16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3.0654366704805656E+16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127726527936690.23</v>
      </c>
      <c r="L6027" s="455">
        <f t="shared" ca="1" si="217"/>
        <v>3.0782093232742348E+16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3.0782093232742348E+16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128258721803093.13</v>
      </c>
      <c r="L6028" s="455">
        <f t="shared" ca="1" si="217"/>
        <v>3.091035195454544E+16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3.091035195454544E+16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128793133143939.33</v>
      </c>
      <c r="L6029" s="455">
        <f t="shared" ca="1" si="217"/>
        <v>3.103914508768938E+16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3.103914508768938E+16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129329771198705.73</v>
      </c>
      <c r="L6030" s="455">
        <f t="shared" ca="1" si="217"/>
        <v>3.1168474858888084E+16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3.1168474858888084E+16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129868645245367.02</v>
      </c>
      <c r="L6031" s="455">
        <f t="shared" ca="1" si="217"/>
        <v>3.1298343504133452E+16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3.1298343504133452E+16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130409764600556.03</v>
      </c>
      <c r="L6032" s="455">
        <f t="shared" ca="1" si="217"/>
        <v>3.1428753268734008E+16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3.1428753268734008E+16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130953138619725.03</v>
      </c>
      <c r="L6033" s="455">
        <f t="shared" ca="1" si="217"/>
        <v>3.1559706407353732E+16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3.1559706407353732E+16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131498776697307.22</v>
      </c>
      <c r="L6034" s="455">
        <f t="shared" ca="1" si="217"/>
        <v>3.169120518405104E+16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3.169120518405104E+16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132046688266879.33</v>
      </c>
      <c r="L6035" s="455">
        <f t="shared" ca="1" si="217"/>
        <v>3.182325187231792E+16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3.182325187231792E+16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132596882801324.67</v>
      </c>
      <c r="L6036" s="455">
        <f t="shared" ca="1" si="217"/>
        <v>3.1955848755119244E+16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3.1955848755119244E+16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133149369812996.84</v>
      </c>
      <c r="L6037" s="455">
        <f t="shared" ca="1" si="217"/>
        <v>3.208899812493224E+16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3.208899812493224E+16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133704158853884.34</v>
      </c>
      <c r="L6038" s="455">
        <f t="shared" ca="1" si="217"/>
        <v>3.2222702283786124E+16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3.2222702283786124E+16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134261259515775.52</v>
      </c>
      <c r="L6039" s="455">
        <f t="shared" ca="1" si="217"/>
        <v>3.23569635433019E+16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3.23569635433019E+16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134820681430424.56</v>
      </c>
      <c r="L6040" s="455">
        <f t="shared" ca="1" si="217"/>
        <v>3.2491784224732324E+16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3.2491784224732324E+16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135382434269718.02</v>
      </c>
      <c r="L6041" s="455">
        <f t="shared" ca="1" si="217"/>
        <v>3.2627166659002044E+16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3.2627166659002044E+16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135946527745841.84</v>
      </c>
      <c r="L6042" s="455">
        <f t="shared" ca="1" si="217"/>
        <v>3.2763113186747884E+16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3.2763113186747884E+16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136512971611449.53</v>
      </c>
      <c r="L6043" s="455">
        <f t="shared" ca="1" si="217"/>
        <v>3.2899626158359332E+16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3.2899626158359332E+16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137081775659830.55</v>
      </c>
      <c r="L6044" s="455">
        <f t="shared" ca="1" si="217"/>
        <v>3.3036707934019164E+16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3.3036707934019164E+16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137652949725079.86</v>
      </c>
      <c r="L6045" s="455">
        <f t="shared" ca="1" si="217"/>
        <v>3.3174360883744244E+16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3.3174360883744244E+16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138226503682267.69</v>
      </c>
      <c r="L6046" s="455">
        <f t="shared" ca="1" si="217"/>
        <v>3.3312587387426512E+16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3.3312587387426512E+16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138802447447610.45</v>
      </c>
      <c r="L6047" s="455">
        <f t="shared" ca="1" si="217"/>
        <v>3.3451389834874124E+16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3.3451389834874124E+16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139380790978642.17</v>
      </c>
      <c r="L6048" s="455">
        <f t="shared" ca="1" si="217"/>
        <v>3.3590770625852768E+16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3.3590770625852768E+16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139961544274386.52</v>
      </c>
      <c r="L6049" s="455">
        <f t="shared" ca="1" si="217"/>
        <v>3.3730732170127156E+16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3.3730732170127156E+16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140544717375529.81</v>
      </c>
      <c r="L6050" s="455">
        <f t="shared" ca="1" si="217"/>
        <v>3.3871276887502684E+16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3.3871276887502684E+16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141130320364594.53</v>
      </c>
      <c r="L6051" s="455">
        <f t="shared" ca="1" si="217"/>
        <v>3.401240720786728E+16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3.401240720786728E+16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141718363366113.66</v>
      </c>
      <c r="L6052" s="455">
        <f t="shared" ca="1" si="217"/>
        <v>3.4154125571233392E+16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3.4154125571233392E+16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142308856546805.78</v>
      </c>
      <c r="L6053" s="455">
        <f t="shared" ca="1" si="217"/>
        <v>3.4296434427780196E+16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3.4296434427780196E+16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142901810115750.84</v>
      </c>
      <c r="L6054" s="455">
        <f t="shared" ca="1" si="217"/>
        <v>3.4439336237895948E+16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3.4439336237895948E+16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143497234324566.44</v>
      </c>
      <c r="L6055" s="455">
        <f t="shared" ca="1" si="217"/>
        <v>3.4582833472220516E+16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3.4582833472220516E+16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144095139467585.47</v>
      </c>
      <c r="L6056" s="455">
        <f t="shared" ca="1" si="217"/>
        <v>3.47269286116881E+16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3.47269286116881E+16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144695535882033.72</v>
      </c>
      <c r="L6057" s="455">
        <f t="shared" ca="1" si="217"/>
        <v>3.4871624147570132E+16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3.4871624147570132E+16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145298433948208.88</v>
      </c>
      <c r="L6058" s="455">
        <f t="shared" ca="1" si="217"/>
        <v>3.501692258151834E+16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3.501692258151834E+16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145903844089659.75</v>
      </c>
      <c r="L6059" s="455">
        <f t="shared" ca="1" si="217"/>
        <v>3.5162826425608E+16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3.5162826425608E+16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146511776773366.66</v>
      </c>
      <c r="L6060" s="455">
        <f t="shared" ca="1" si="217"/>
        <v>3.5309338202381368E+16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3.5309338202381368E+16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147122242509922.38</v>
      </c>
      <c r="L6061" s="455">
        <f t="shared" ca="1" si="217"/>
        <v>3.5456460444891292E+16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3.5456460444891292E+16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147735251853713.72</v>
      </c>
      <c r="L6062" s="455">
        <f t="shared" ca="1" si="217"/>
        <v>3.5604195696745004E+16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3.5604195696745004E+16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148350815403104.19</v>
      </c>
      <c r="L6063" s="455">
        <f t="shared" ca="1" si="217"/>
        <v>3.5752546512148108E+16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3.5752546512148108E+16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148968943800617.13</v>
      </c>
      <c r="L6064" s="455">
        <f t="shared" ca="1" si="217"/>
        <v>3.5901515455948724E+16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3.5901515455948724E+16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149589647733119.66</v>
      </c>
      <c r="L6065" s="455">
        <f t="shared" ca="1" si="217"/>
        <v>3.605110510368184E+16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3.605110510368184E+16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150212937932007.66</v>
      </c>
      <c r="L6066" s="455">
        <f t="shared" ca="1" si="217"/>
        <v>3.6201318041613848E+16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3.6201318041613848E+16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150838825173391.03</v>
      </c>
      <c r="L6067" s="455">
        <f t="shared" ca="1" si="217"/>
        <v>3.635215686678724E+16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3.635215686678724E+16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151467320278280.16</v>
      </c>
      <c r="L6068" s="455">
        <f t="shared" ca="1" si="217"/>
        <v>3.650362418706552E+16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3.650362418706552E+16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152098434112773</v>
      </c>
      <c r="L6069" s="455">
        <f t="shared" ca="1" si="217"/>
        <v>3.6655722621178296E+16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3.6655722621178296E+16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152732177588242.91</v>
      </c>
      <c r="L6070" s="455">
        <f t="shared" ca="1" si="217"/>
        <v>3.6808454798766536E+16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3.6808454798766536E+16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153368561661527.22</v>
      </c>
      <c r="L6071" s="455">
        <f t="shared" ca="1" si="217"/>
        <v>3.6961823360428064E+16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3.6961823360428064E+16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154007597335116.94</v>
      </c>
      <c r="L6072" s="455">
        <f t="shared" ca="1" si="217"/>
        <v>3.7115830957763184E+16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3.7115830957763184E+16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154649295657346.59</v>
      </c>
      <c r="L6073" s="455">
        <f t="shared" ca="1" si="217"/>
        <v>3.7270480253420528E+16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3.7270480253420528E+16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155293667722585.53</v>
      </c>
      <c r="L6074" s="455">
        <f t="shared" ca="1" si="217"/>
        <v>3.7425773921143112E+16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3.7425773921143112E+16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155940724671429.63</v>
      </c>
      <c r="L6075" s="455">
        <f t="shared" ca="1" si="217"/>
        <v>3.7581714645814544E+16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3.7581714645814544E+16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156590477690893.94</v>
      </c>
      <c r="L6076" s="455">
        <f t="shared" ca="1" si="217"/>
        <v>3.773830512350544E+16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3.773830512350544E+16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157242938014606</v>
      </c>
      <c r="L6077" s="455">
        <f t="shared" ca="1" si="217"/>
        <v>3.7895548061520048E+16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3.7895548061520048E+16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157898116923000.19</v>
      </c>
      <c r="L6078" s="455">
        <f t="shared" ca="1" si="217"/>
        <v>3.8053446178443048E+16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3.8053446178443048E+16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158556025743512.69</v>
      </c>
      <c r="L6079" s="455">
        <f t="shared" ca="1" si="217"/>
        <v>3.821200220418656E+16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3.821200220418656E+16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159216675850777.34</v>
      </c>
      <c r="L6080" s="455">
        <f t="shared" ca="1" si="217"/>
        <v>3.8371218880037336E+16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3.8371218880037336E+16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159880078666822.22</v>
      </c>
      <c r="L6081" s="455">
        <f t="shared" ca="1" si="217"/>
        <v>3.853109895870416E+16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3.853109895870416E+16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160546245661267.34</v>
      </c>
      <c r="L6082" s="455">
        <f t="shared" ca="1" si="217"/>
        <v>3.8691645204365424E+16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3.8691645204365424E+16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161215188351522.59</v>
      </c>
      <c r="L6083" s="455">
        <f t="shared" ca="1" si="217"/>
        <v>3.8852860392716944E+16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3.8852860392716944E+16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161886918302987.25</v>
      </c>
      <c r="L6084" s="455">
        <f t="shared" ca="1" si="217"/>
        <v>3.9014747311019928E+16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3.9014747311019928E+16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162561447129249.69</v>
      </c>
      <c r="L6085" s="455">
        <f t="shared" ca="1" si="217"/>
        <v>3.9177308758149176E+16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3.9177308758149176E+16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163238786492288.22</v>
      </c>
      <c r="L6086" s="455">
        <f t="shared" ca="1" si="217"/>
        <v>3.9340547544641464E+16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3.9340547544641464E+16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163918948102672.75</v>
      </c>
      <c r="L6087" s="455">
        <f t="shared" ca="1" si="217"/>
        <v>3.9504466492744136E+16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3.9504466492744136E+16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164601943719767.22</v>
      </c>
      <c r="L6088" s="455">
        <f t="shared" ca="1" si="217"/>
        <v>3.9669068436463904E+16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3.9669068436463904E+16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165287785151932.94</v>
      </c>
      <c r="L6089" s="455">
        <f t="shared" ca="1" si="217"/>
        <v>3.983435622161584E+16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3.983435622161584E+16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165976484256732.66</v>
      </c>
      <c r="L6090" s="455">
        <f t="shared" ca="1" si="217"/>
        <v>4.0000332705872576E+16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4.0000332705872576E+16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166668052941135.72</v>
      </c>
      <c r="L6091" s="455">
        <f t="shared" ca="1" si="217"/>
        <v>4.0167000758813712E+16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4.0167000758813712E+16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167362503161723.81</v>
      </c>
      <c r="L6092" s="455">
        <f t="shared" ca="1" si="217"/>
        <v>4.0334363261975432E+16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4.0334363261975432E+16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168059846924897.63</v>
      </c>
      <c r="L6093" s="455">
        <f t="shared" ca="1" si="217"/>
        <v>4.0502423108900328E+16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4.0502423108900328E+16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168760096287084.69</v>
      </c>
      <c r="L6094" s="455">
        <f t="shared" ca="1" si="217"/>
        <v>4.0671183205187416E+16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4.0671183205187416E+16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169463263354947.56</v>
      </c>
      <c r="L6095" s="455">
        <f t="shared" ca="1" si="217"/>
        <v>4.084064646854236E+16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4.084064646854236E+16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170169360285593.16</v>
      </c>
      <c r="L6096" s="455">
        <f t="shared" ca="1" si="217"/>
        <v>4.1010815828827952E+16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4.1010815828827952E+16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170878399286783.13</v>
      </c>
      <c r="L6097" s="455">
        <f t="shared" ca="1" si="217"/>
        <v>4.1181694228114736E+16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4.1181694228114736E+16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171590392617144.72</v>
      </c>
      <c r="L6098" s="455">
        <f t="shared" ca="1" si="217"/>
        <v>4.135328462073188E+16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4.135328462073188E+16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172305352586382.84</v>
      </c>
      <c r="L6099" s="455">
        <f t="shared" ca="1" si="217"/>
        <v>4.1525589973318264E+16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4.1525589973318264E+16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173023291555492.75</v>
      </c>
      <c r="L6100" s="455">
        <f t="shared" ca="1" si="217"/>
        <v>4.169861326487376E+16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4.169861326487376E+16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173744221936974</v>
      </c>
      <c r="L6101" s="455">
        <f t="shared" ca="1" si="217"/>
        <v>4.1872357486810736E+16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4.1872357486810736E+16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174468156195044.72</v>
      </c>
      <c r="L6102" s="455">
        <f t="shared" ca="1" si="217"/>
        <v>4.2046825643005784E+16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4.2046825643005784E+16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175195106845857.44</v>
      </c>
      <c r="L6103" s="455">
        <f t="shared" ca="1" si="217"/>
        <v>4.222202074985164E+16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4.222202074985164E+16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175925086457715.16</v>
      </c>
      <c r="L6104" s="455">
        <f t="shared" ca="1" si="217"/>
        <v>4.2397945836309352E+16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4.2397945836309352E+16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176658107651288.97</v>
      </c>
      <c r="L6105" s="455">
        <f t="shared" ca="1" si="217"/>
        <v>4.257460394396064E+16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4.257460394396064E+16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177394183099836</v>
      </c>
      <c r="L6106" s="455">
        <f t="shared" ca="1" si="217"/>
        <v>4.275199812706048E+16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4.275199812706048E+16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178133325529418.66</v>
      </c>
      <c r="L6107" s="455">
        <f t="shared" ca="1" si="217"/>
        <v>4.2930131452589896E+16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4.2930131452589896E+16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178875547719124.56</v>
      </c>
      <c r="L6108" s="455">
        <f t="shared" ca="1" si="217"/>
        <v>4.3109007000309024E+16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4.3109007000309024E+16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179620862501287.59</v>
      </c>
      <c r="L6109" s="455">
        <f t="shared" ca="1" si="217"/>
        <v>4.3288627862810312E+16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4.3288627862810312E+16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180369282761709.63</v>
      </c>
      <c r="L6110" s="455">
        <f t="shared" ca="1" si="217"/>
        <v>4.3468997145572024E+16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4.3468997145572024E+16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181120821439883.44</v>
      </c>
      <c r="L6111" s="455">
        <f t="shared" ca="1" si="217"/>
        <v>4.3650117967011904E+16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4.3650117967011904E+16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181875491529216.25</v>
      </c>
      <c r="L6112" s="455">
        <f t="shared" ca="1" si="217"/>
        <v>4.383199345854112E+16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4.383199345854112E+16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182633306077254.66</v>
      </c>
      <c r="L6113" s="455">
        <f t="shared" ca="1" si="217"/>
        <v>4.4014626764618376E+16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4.4014626764618376E+16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183394278185909.91</v>
      </c>
      <c r="L6114" s="455">
        <f t="shared" ca="1" si="217"/>
        <v>4.4198021042804288E+16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4.4198021042804288E+16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184158421011684.53</v>
      </c>
      <c r="L6115" s="455">
        <f t="shared" ca="1" si="217"/>
        <v>4.4382179463815976E+16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4.4382179463815976E+16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184925747765899.91</v>
      </c>
      <c r="L6116" s="455">
        <f t="shared" ca="1" si="217"/>
        <v>4.4567105211581872E+16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4.4567105211581872E+16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185696271714924.47</v>
      </c>
      <c r="L6117" s="455">
        <f t="shared" ca="1" si="217"/>
        <v>4.47528014832968E+16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4.47528014832968E+16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186470006180403.34</v>
      </c>
      <c r="L6118" s="455">
        <f t="shared" ca="1" si="217"/>
        <v>4.49392714894772E+16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4.49392714894772E+16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187246964539488.34</v>
      </c>
      <c r="L6119" s="455">
        <f t="shared" ca="1" si="217"/>
        <v>4.5126518454016688E+16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4.5126518454016688E+16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188027160225069.53</v>
      </c>
      <c r="L6120" s="455">
        <f t="shared" ca="1" si="217"/>
        <v>4.531454561424176E+16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4.531454561424176E+16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188810606726007.34</v>
      </c>
      <c r="L6121" s="455">
        <f t="shared" ca="1" si="217"/>
        <v>4.5503356220967768E+16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4.5503356220967768E+16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189597317587365.69</v>
      </c>
      <c r="L6122" s="455">
        <f t="shared" ca="1" si="217"/>
        <v>4.5692953538555136E+16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4.5692953538555136E+16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190387306410646.41</v>
      </c>
      <c r="L6123" s="455">
        <f t="shared" ca="1" si="217"/>
        <v>4.5883340844965784E+16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4.5883340844965784E+16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191180586854024.09</v>
      </c>
      <c r="L6124" s="455">
        <f t="shared" ca="1" si="217"/>
        <v>4.6074521431819808E+16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4.6074521431819808E+16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191977172632582.53</v>
      </c>
      <c r="L6125" s="455">
        <f t="shared" ca="1" si="217"/>
        <v>4.6266498604452392E+16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4.6266498604452392E+16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192777077518551.63</v>
      </c>
      <c r="L6126" s="455">
        <f t="shared" ca="1" si="217"/>
        <v>4.6459275681970944E+16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4.6459275681970944E+16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193580315341545.59</v>
      </c>
      <c r="L6127" s="455">
        <f t="shared" ca="1" si="217"/>
        <v>4.6652855997312488E+16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4.6652855997312488E+16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194386899988802.03</v>
      </c>
      <c r="L6128" s="455">
        <f t="shared" ref="L6128:L6250" ca="1" si="222">I6128-J6128+K6128</f>
        <v>4.6847242897301288E+16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4.6847242897301288E+16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195196845405422.03</v>
      </c>
      <c r="L6129" s="455">
        <f t="shared" ca="1" si="222"/>
        <v>4.7042439742706712E+16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4.7042439742706712E+16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196010165594611.31</v>
      </c>
      <c r="L6130" s="455">
        <f t="shared" ca="1" si="222"/>
        <v>4.723844990830132E+16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4.723844990830132E+16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196826874617922.16</v>
      </c>
      <c r="L6131" s="455">
        <f t="shared" ca="1" si="222"/>
        <v>4.743527678291924E+16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4.743527678291924E+16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197646986595496.84</v>
      </c>
      <c r="L6132" s="455">
        <f t="shared" ca="1" si="222"/>
        <v>4.7632923769514736E+16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4.7632923769514736E+16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198470515706311.41</v>
      </c>
      <c r="L6133" s="455">
        <f t="shared" ca="1" si="222"/>
        <v>4.7831394285221048E+16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4.7831394285221048E+16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199297476188421.03</v>
      </c>
      <c r="L6134" s="455">
        <f t="shared" ca="1" si="222"/>
        <v>4.8030691761409472E+16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4.8030691761409472E+16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200127882339206.13</v>
      </c>
      <c r="L6135" s="455">
        <f t="shared" ca="1" si="222"/>
        <v>4.823081964374868E+16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4.823081964374868E+16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200961748515619.5</v>
      </c>
      <c r="L6136" s="455">
        <f t="shared" ca="1" si="222"/>
        <v>4.8431781392264296E+16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4.8431781392264296E+16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201799089134434.56</v>
      </c>
      <c r="L6137" s="455">
        <f t="shared" ca="1" si="222"/>
        <v>4.8633580481398728E+16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4.8633580481398728E+16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202639918672494.69</v>
      </c>
      <c r="L6138" s="455">
        <f t="shared" ca="1" si="222"/>
        <v>4.8836220400071224E+16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4.8836220400071224E+16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203484251666963.44</v>
      </c>
      <c r="L6139" s="455">
        <f t="shared" ca="1" si="222"/>
        <v>4.9039704651738184E+16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4.9039704651738184E+16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204332102715575.75</v>
      </c>
      <c r="L6140" s="455">
        <f t="shared" ca="1" si="222"/>
        <v>4.924403675445376E+16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4.924403675445376E+16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205183486476890.66</v>
      </c>
      <c r="L6141" s="455">
        <f t="shared" ca="1" si="222"/>
        <v>4.9449220240930648E+16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4.9449220240930648E+16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206038417670544.38</v>
      </c>
      <c r="L6142" s="455">
        <f t="shared" ca="1" si="222"/>
        <v>4.9655258658601192E+16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4.9655258658601192E+16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206896911077504.97</v>
      </c>
      <c r="L6143" s="455">
        <f t="shared" ca="1" si="222"/>
        <v>4.9862155569678696E+16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4.9862155569678696E+16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207758981540327.91</v>
      </c>
      <c r="L6144" s="455">
        <f t="shared" ca="1" si="222"/>
        <v>5.0069914551219024E+16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5.0069914551219024E+16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208624643963412.59</v>
      </c>
      <c r="L6145" s="455">
        <f t="shared" ca="1" si="222"/>
        <v>5.027853919518244E+16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5.027853919518244E+16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209493913313260.16</v>
      </c>
      <c r="L6146" s="455">
        <f t="shared" ca="1" si="222"/>
        <v>5.0488033108495704E+16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5.0488033108495704E+16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210366804618732.09</v>
      </c>
      <c r="L6147" s="455">
        <f t="shared" ca="1" si="222"/>
        <v>5.069839991311444E+16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5.069839991311444E+16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211243332971310.16</v>
      </c>
      <c r="L6148" s="455">
        <f t="shared" ca="1" si="222"/>
        <v>5.0909643246085752E+16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5.0909643246085752E+16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212123513525357.31</v>
      </c>
      <c r="L6149" s="455">
        <f t="shared" ca="1" si="222"/>
        <v>5.1121766759611112E+16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5.1121766759611112E+16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213007361498379.63</v>
      </c>
      <c r="L6150" s="455">
        <f t="shared" ca="1" si="222"/>
        <v>5.1334774121109488E+16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5.1334774121109488E+16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213894892171289.53</v>
      </c>
      <c r="L6151" s="455">
        <f t="shared" ca="1" si="222"/>
        <v>5.1548669013280776E+16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5.1548669013280776E+16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214786120888669.91</v>
      </c>
      <c r="L6152" s="455">
        <f t="shared" ca="1" si="222"/>
        <v>5.1763455134169448E+16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5.1763455134169448E+16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215681063059039.38</v>
      </c>
      <c r="L6153" s="455">
        <f t="shared" ca="1" si="222"/>
        <v>5.1979136197228488E+16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5.1979136197228488E+16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216579734155118.69</v>
      </c>
      <c r="L6154" s="455">
        <f t="shared" ca="1" si="222"/>
        <v>5.2195715931383608E+16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5.2195715931383608E+16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217482149714098.38</v>
      </c>
      <c r="L6155" s="455">
        <f t="shared" ca="1" si="222"/>
        <v>5.2413198081097704E+16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5.2413198081097704E+16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218388325337907.09</v>
      </c>
      <c r="L6156" s="455">
        <f t="shared" ca="1" si="222"/>
        <v>5.2631586406435608E+16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5.2631586406435608E+16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219298276693481.69</v>
      </c>
      <c r="L6157" s="455">
        <f t="shared" ca="1" si="222"/>
        <v>5.2850884683129088E+16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5.2850884683129088E+16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220212019513037.88</v>
      </c>
      <c r="L6158" s="455">
        <f t="shared" ca="1" si="222"/>
        <v>5.3071096702642128E+16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5.3071096702642128E+16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221129569594342.19</v>
      </c>
      <c r="L6159" s="455">
        <f t="shared" ca="1" si="222"/>
        <v>5.3292226272236472E+16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5.3292226272236472E+16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222050942800985.31</v>
      </c>
      <c r="L6160" s="455">
        <f t="shared" ca="1" si="222"/>
        <v>5.3514277215037456E+16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5.3514277215037456E+16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222976155062656.06</v>
      </c>
      <c r="L6161" s="455">
        <f t="shared" ca="1" si="222"/>
        <v>5.3737253370100112E+16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5.3737253370100112E+16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223905222375417.13</v>
      </c>
      <c r="L6162" s="455">
        <f t="shared" ca="1" si="222"/>
        <v>5.3961158592475528E+16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5.3961158592475528E+16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224838160801981.38</v>
      </c>
      <c r="L6163" s="455">
        <f t="shared" ca="1" si="222"/>
        <v>5.4185996753277512E+16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5.4185996753277512E+16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225774986471989.63</v>
      </c>
      <c r="L6164" s="455">
        <f t="shared" ca="1" si="222"/>
        <v>5.4411771739749504E+16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5.4411771739749504E+16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226715715582289.59</v>
      </c>
      <c r="L6165" s="455">
        <f t="shared" ca="1" si="222"/>
        <v>5.4638487455331792E+16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5.4638487455331792E+16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227660364397215.78</v>
      </c>
      <c r="L6166" s="455">
        <f t="shared" ca="1" si="222"/>
        <v>5.4866147819729008E+16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5.4866147819729008E+16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228608949248870.88</v>
      </c>
      <c r="L6167" s="455">
        <f t="shared" ca="1" si="222"/>
        <v>5.509475676897788E+16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5.509475676897788E+16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229561486537407.84</v>
      </c>
      <c r="L6168" s="455">
        <f t="shared" ca="1" si="222"/>
        <v>5.5324318255515288E+16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5.5324318255515288E+16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230517992731313.69</v>
      </c>
      <c r="L6169" s="455">
        <f t="shared" ca="1" si="222"/>
        <v>5.55548362482466E+16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5.55548362482466E+16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231478484367694.16</v>
      </c>
      <c r="L6170" s="455">
        <f t="shared" ca="1" si="222"/>
        <v>5.5786314732614296E+16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5.5786314732614296E+16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232442978052559.56</v>
      </c>
      <c r="L6171" s="455">
        <f t="shared" ca="1" si="222"/>
        <v>5.6018757710666856E+16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5.6018757710666856E+16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233411490461111.91</v>
      </c>
      <c r="L6172" s="455">
        <f t="shared" ca="1" si="222"/>
        <v>5.6252169201127968E+16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5.6252169201127968E+16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234384038338033.19</v>
      </c>
      <c r="L6173" s="455">
        <f t="shared" ca="1" si="222"/>
        <v>5.6486553239466E+16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5.6486553239466E+16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235360638497774.97</v>
      </c>
      <c r="L6174" s="455">
        <f t="shared" ca="1" si="222"/>
        <v>5.6721913877963776E+16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5.6721913877963776E+16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236341307824849.06</v>
      </c>
      <c r="L6175" s="455">
        <f t="shared" ca="1" si="222"/>
        <v>5.6958255185788624E+16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5.6958255185788624E+16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237326063274119.28</v>
      </c>
      <c r="L6176" s="455">
        <f t="shared" ca="1" si="222"/>
        <v>5.7195581249062744E+16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5.7195581249062744E+16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238314921871094.75</v>
      </c>
      <c r="L6177" s="455">
        <f t="shared" ca="1" si="222"/>
        <v>5.743389617093384E+16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5.743389617093384E+16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239307900712224.34</v>
      </c>
      <c r="L6178" s="455">
        <f t="shared" ca="1" si="222"/>
        <v>5.7673204071646064E+16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5.7673204071646064E+16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240305016965191.91</v>
      </c>
      <c r="L6179" s="455">
        <f t="shared" ca="1" si="222"/>
        <v>5.7913509088611256E+16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5.7913509088611256E+16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241306287869213.56</v>
      </c>
      <c r="L6180" s="455">
        <f t="shared" ca="1" si="222"/>
        <v>5.8154815376480472E+16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5.8154815376480472E+16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242311730735335.28</v>
      </c>
      <c r="L6181" s="455">
        <f t="shared" ca="1" si="222"/>
        <v>5.8397127107215808E+16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5.8397127107215808E+16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243321362946732.5</v>
      </c>
      <c r="L6182" s="455">
        <f t="shared" ca="1" si="222"/>
        <v>5.8640448470162544E+16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5.8640448470162544E+16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244335201959010.63</v>
      </c>
      <c r="L6183" s="455">
        <f t="shared" ca="1" si="222"/>
        <v>5.8884783672121552E+16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5.8884783672121552E+16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245353265300506.5</v>
      </c>
      <c r="L6184" s="455">
        <f t="shared" ca="1" si="222"/>
        <v>5.9130136937422056E+16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5.9130136937422056E+16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246375570572591.91</v>
      </c>
      <c r="L6185" s="455">
        <f t="shared" ca="1" si="222"/>
        <v>5.9376512507994648E+16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5.9376512507994648E+16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247402135449977.69</v>
      </c>
      <c r="L6186" s="455">
        <f t="shared" ca="1" si="222"/>
        <v>5.9623914643444624E+16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5.9623914643444624E+16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248432977681019.22</v>
      </c>
      <c r="L6187" s="455">
        <f t="shared" ca="1" si="222"/>
        <v>5.987234762112564E+16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5.987234762112564E+16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249468115088023.53</v>
      </c>
      <c r="L6188" s="455">
        <f t="shared" ca="1" si="222"/>
        <v>6.0121815736213664E+16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6.0121815736213664E+16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250507565567556.94</v>
      </c>
      <c r="L6189" s="455">
        <f t="shared" ca="1" si="222"/>
        <v>6.0372323301781224E+16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6.0372323301781224E+16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251551347090755.09</v>
      </c>
      <c r="L6190" s="455">
        <f t="shared" ca="1" si="222"/>
        <v>6.0623874648871976E+16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6.0623874648871976E+16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252599477703633.19</v>
      </c>
      <c r="L6191" s="455">
        <f t="shared" ca="1" si="222"/>
        <v>6.0876474126575608E+16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6.0876474126575608E+16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253651975527398.38</v>
      </c>
      <c r="L6192" s="455">
        <f t="shared" ca="1" si="222"/>
        <v>6.1130126102103008E+16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6.1130126102103008E+16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254708858758762.53</v>
      </c>
      <c r="L6193" s="455">
        <f t="shared" ca="1" si="222"/>
        <v>6.1384834960861768E+16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6.1384834960861768E+16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255770145670257.38</v>
      </c>
      <c r="L6194" s="455">
        <f t="shared" ca="1" si="222"/>
        <v>6.1640605106532024E+16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6.1640605106532024E+16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256835854610550.09</v>
      </c>
      <c r="L6195" s="455">
        <f t="shared" ca="1" si="222"/>
        <v>6.1897440961142576E+16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6.1897440961142576E+16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257906004004760.72</v>
      </c>
      <c r="L6196" s="455">
        <f t="shared" ca="1" si="222"/>
        <v>6.2155346965147336E+16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6.2155346965147336E+16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258980612354780.56</v>
      </c>
      <c r="L6197" s="455">
        <f t="shared" ca="1" si="222"/>
        <v>6.241432757750212E+16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6.241432757750212E+16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260059698239592.16</v>
      </c>
      <c r="L6198" s="455">
        <f t="shared" ca="1" si="222"/>
        <v>6.2674387275741712E+16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6.2674387275741712E+16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261143280315590.44</v>
      </c>
      <c r="L6199" s="455">
        <f t="shared" ca="1" si="222"/>
        <v>6.2935530556057304E+16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6.2935530556057304E+16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262231377316905.44</v>
      </c>
      <c r="L6200" s="455">
        <f t="shared" ca="1" si="222"/>
        <v>6.3197761933374208E+16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6.3197761933374208E+16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263324008055725.88</v>
      </c>
      <c r="L6201" s="455">
        <f t="shared" ca="1" si="222"/>
        <v>6.3461085941429936E+16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6.3461085941429936E+16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264421191422624.72</v>
      </c>
      <c r="L6202" s="455">
        <f t="shared" ca="1" si="222"/>
        <v>6.372550713285256E+16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6.372550713285256E+16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265522946386885.66</v>
      </c>
      <c r="L6203" s="455">
        <f t="shared" ca="1" si="222"/>
        <v>6.3991030079239448E+16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6.3991030079239448E+16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266629291996831</v>
      </c>
      <c r="L6204" s="455">
        <f t="shared" ca="1" si="222"/>
        <v>6.425765937123628E+16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6.425765937123628E+16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267740247380151.13</v>
      </c>
      <c r="L6205" s="455">
        <f t="shared" ca="1" si="222"/>
        <v>6.4525399618616432E+16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6.4525399618616432E+16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268855831744235.13</v>
      </c>
      <c r="L6206" s="455">
        <f t="shared" ca="1" si="222"/>
        <v>6.4794255450360664E+16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6.4794255450360664E+16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269976064376502.75</v>
      </c>
      <c r="L6207" s="455">
        <f t="shared" ca="1" si="222"/>
        <v>6.5064231514737168E+16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6.5064231514737168E+16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271100964644738.19</v>
      </c>
      <c r="L6208" s="455">
        <f t="shared" ca="1" si="222"/>
        <v>6.5335332479381904E+16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6.5335332479381904E+16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272230551997424.59</v>
      </c>
      <c r="L6209" s="455">
        <f t="shared" ca="1" si="222"/>
        <v>6.5607563031379328E+16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6.5607563031379328E+16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273364845964080.53</v>
      </c>
      <c r="L6210" s="455">
        <f t="shared" ca="1" si="222"/>
        <v>6.5880927877343408E+16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6.5880927877343408E+16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274503866155597.53</v>
      </c>
      <c r="L6211" s="455">
        <f t="shared" ca="1" si="222"/>
        <v>6.6155431743499008E+16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6.6155431743499008E+16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275647632264579.19</v>
      </c>
      <c r="L6212" s="455">
        <f t="shared" ca="1" si="222"/>
        <v>6.6431079375763584E+16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6.6431079375763584E+16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276796164065681.56</v>
      </c>
      <c r="L6213" s="455">
        <f t="shared" ca="1" si="222"/>
        <v>6.6707875539829264E+16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6.6707875539829264E+16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277949481415955.22</v>
      </c>
      <c r="L6214" s="455">
        <f t="shared" ca="1" si="222"/>
        <v>6.6985825021245216E+16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6.6985825021245216E+16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279107604255188.44</v>
      </c>
      <c r="L6215" s="455">
        <f t="shared" ca="1" si="222"/>
        <v>6.7264932625500408E+16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6.7264932625500408E+16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280270552606251.69</v>
      </c>
      <c r="L6216" s="455">
        <f t="shared" ca="1" si="222"/>
        <v>6.7545203178106656E+16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6.7545203178106656E+16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281438346575444.41</v>
      </c>
      <c r="L6217" s="455">
        <f t="shared" ca="1" si="222"/>
        <v>6.7826641524682104E+16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6.7826641524682104E+16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282611006352842.13</v>
      </c>
      <c r="L6218" s="455">
        <f t="shared" ca="1" si="222"/>
        <v>6.8109252531034944E+16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6.8109252531034944E+16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283788552212645.63</v>
      </c>
      <c r="L6219" s="455">
        <f t="shared" ca="1" si="222"/>
        <v>6.8393041083247592E+16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6.8393041083247592E+16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284971004513531.63</v>
      </c>
      <c r="L6220" s="455">
        <f t="shared" ca="1" si="222"/>
        <v>6.867801208776112E+16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6.867801208776112E+16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286158383699004.63</v>
      </c>
      <c r="L6221" s="455">
        <f t="shared" ca="1" si="222"/>
        <v>6.8964170471460128E+16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6.8964170471460128E+16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287350710297750.5</v>
      </c>
      <c r="L6222" s="455">
        <f t="shared" ca="1" si="222"/>
        <v>6.925152118175788E+16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6.925152118175788E+16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288548004923991.19</v>
      </c>
      <c r="L6223" s="455">
        <f t="shared" ca="1" si="222"/>
        <v>6.9540069186681872E+16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6.9540069186681872E+16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289750288277841.13</v>
      </c>
      <c r="L6224" s="455">
        <f t="shared" ca="1" si="222"/>
        <v>6.9829819474959712E+16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6.9829819474959712E+16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290957581145665.44</v>
      </c>
      <c r="L6225" s="455">
        <f t="shared" ca="1" si="222"/>
        <v>7.0120777056105376E+16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7.0120777056105376E+16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292169904400439.06</v>
      </c>
      <c r="L6226" s="455">
        <f t="shared" ca="1" si="222"/>
        <v>7.0412946960505816E+16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7.0412946960505816E+16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293387279002107.56</v>
      </c>
      <c r="L6227" s="455">
        <f t="shared" ca="1" si="222"/>
        <v>7.070633423950792E+16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7.070633423950792E+16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294609725997949.69</v>
      </c>
      <c r="L6228" s="455">
        <f t="shared" ca="1" si="222"/>
        <v>7.1000943965505872E+16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7.1000943965505872E+16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295837266522941.13</v>
      </c>
      <c r="L6229" s="455">
        <f t="shared" ca="1" si="222"/>
        <v>7.1296781232028816E+16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7.1296781232028816E+16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297069921800120.06</v>
      </c>
      <c r="L6230" s="455">
        <f t="shared" ca="1" si="222"/>
        <v>7.1593851153828936E+16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7.1593851153828936E+16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298307713140953.88</v>
      </c>
      <c r="L6231" s="455">
        <f t="shared" ca="1" si="222"/>
        <v>7.1892158866969888E+16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7.1892158866969888E+16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299550661945707.81</v>
      </c>
      <c r="L6232" s="455">
        <f t="shared" ca="1" si="222"/>
        <v>7.21917095289156E+16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7.21917095289156E+16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300798789703815</v>
      </c>
      <c r="L6233" s="455">
        <f t="shared" ca="1" si="222"/>
        <v>7.2492508318619408E+16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7.2492508318619408E+16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302052117994247.5</v>
      </c>
      <c r="L6234" s="455">
        <f t="shared" ca="1" si="222"/>
        <v>7.2794560436613648E+16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7.2794560436613648E+16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303310668485890.19</v>
      </c>
      <c r="L6235" s="455">
        <f t="shared" ca="1" si="222"/>
        <v>7.3097871105099536E+16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7.3097871105099536E+16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304574462937914.75</v>
      </c>
      <c r="L6236" s="455">
        <f t="shared" ca="1" si="222"/>
        <v>7.3402445568037456E+16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7.3402445568037456E+16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305843523200156.06</v>
      </c>
      <c r="L6237" s="455">
        <f t="shared" ca="1" si="222"/>
        <v>7.3708289091237616E+16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7.3708289091237616E+16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307117871213490.06</v>
      </c>
      <c r="L6238" s="455">
        <f t="shared" ca="1" si="222"/>
        <v>7.4015406962451104E+16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7.4015406962451104E+16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308397529010212.94</v>
      </c>
      <c r="L6239" s="455">
        <f t="shared" ca="1" si="222"/>
        <v>7.4323804491461312E+16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7.4323804491461312E+16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309682518714422.13</v>
      </c>
      <c r="L6240" s="455">
        <f t="shared" ca="1" si="222"/>
        <v>7.4633487010175728E+16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7.4633487010175728E+16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310972862542398.88</v>
      </c>
      <c r="L6241" s="455">
        <f t="shared" ca="1" si="222"/>
        <v>7.4944459872718128E+16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7.4944459872718128E+16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312268582802992.19</v>
      </c>
      <c r="L6242" s="455">
        <f t="shared" ca="1" si="222"/>
        <v>7.525672845552112E+16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7.525672845552112E+16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313569701898004.69</v>
      </c>
      <c r="L6243" s="455">
        <f t="shared" ca="1" si="222"/>
        <v>7.557029815741912E+16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7.557029815741912E+16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314876242322579.69</v>
      </c>
      <c r="L6244" s="455">
        <f t="shared" ca="1" si="222"/>
        <v>7.5885174399741696E+16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7.5885174399741696E+16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316188226665590.38</v>
      </c>
      <c r="L6245" s="455">
        <f t="shared" ca="1" si="222"/>
        <v>7.620136262640728E+16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7.620136262640728E+16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317505677610030.31</v>
      </c>
      <c r="L6246" s="455">
        <f t="shared" ca="1" si="222"/>
        <v>7.6518868304017312E+16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7.6518868304017312E+16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318828617933405.44</v>
      </c>
      <c r="L6247" s="455">
        <f t="shared" ca="1" si="222"/>
        <v>7.683769692195072E+16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7.683769692195072E+16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320157070508128</v>
      </c>
      <c r="L6248" s="455">
        <f t="shared" ca="1" si="222"/>
        <v>7.7157853992458848E+16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7.7157853992458848E+16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321491058301911.88</v>
      </c>
      <c r="L6249" s="455">
        <f t="shared" ca="1" si="222"/>
        <v>7.7479345050760752E+16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7.7479345050760752E+16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322830604378169.81</v>
      </c>
      <c r="L6250" s="455">
        <f t="shared" ca="1" si="222"/>
        <v>7.7802175655138928E+16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Retirement'!I8+'Combined Retirement'!K8</f>
        <v>3284518.444237113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675</v>
      </c>
      <c r="B2" s="471">
        <v>0.05</v>
      </c>
      <c r="C2" s="457" t="s">
        <v>684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75" t="s">
        <v>609</v>
      </c>
    </row>
    <row r="8" spans="1:14" ht="11.25" customHeight="1" x14ac:dyDescent="0.3">
      <c r="A8" s="470">
        <v>1</v>
      </c>
      <c r="B8" s="458">
        <f ca="1">B1</f>
        <v>3284518.444237113</v>
      </c>
      <c r="C8" s="458">
        <f t="shared" ref="C8:C71" si="0">SUMIF(G:G,A8,J:J)</f>
        <v>0</v>
      </c>
      <c r="D8" s="458">
        <f ca="1">SUMIF(G:G,1,K:K)</f>
        <v>168042.19723472834</v>
      </c>
      <c r="E8" s="458">
        <f t="shared" ref="E8:E71" ca="1" si="1">B8-C8+D8</f>
        <v>3452560.6414718414</v>
      </c>
      <c r="F8" s="442"/>
      <c r="G8" s="470">
        <v>1</v>
      </c>
      <c r="H8" s="470">
        <v>1</v>
      </c>
      <c r="I8" s="455">
        <f ca="1">B1</f>
        <v>3284518.444237113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13685.493517654639</v>
      </c>
      <c r="L8" s="455">
        <f t="shared" ref="L8:L262" ca="1" si="3">I8-J8+K8</f>
        <v>3298203.9377547675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3452560.6414718414</v>
      </c>
      <c r="C9" s="458">
        <f t="shared" si="0"/>
        <v>0</v>
      </c>
      <c r="D9" s="458">
        <f ca="1">SUMIF(G:G,2,K:K)</f>
        <v>176639.55496947354</v>
      </c>
      <c r="E9" s="458">
        <f t="shared" ca="1" si="1"/>
        <v>3629200.1964413151</v>
      </c>
      <c r="F9" s="442"/>
      <c r="G9" s="470">
        <v>1</v>
      </c>
      <c r="H9" s="470">
        <v>2</v>
      </c>
      <c r="I9" s="455">
        <f t="shared" ref="I9:I263" ca="1" si="5">L8</f>
        <v>3298203.9377547675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13742.516407311532</v>
      </c>
      <c r="L9" s="455">
        <f t="shared" ca="1" si="3"/>
        <v>3311946.4541620789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3629200.1964413151</v>
      </c>
      <c r="C10" s="458">
        <f t="shared" si="0"/>
        <v>0</v>
      </c>
      <c r="D10" s="458">
        <f ca="1">SUMIF(G:G,3,K:K)</f>
        <v>185676.76984269652</v>
      </c>
      <c r="E10" s="458">
        <f t="shared" ca="1" si="1"/>
        <v>3814876.9662840115</v>
      </c>
      <c r="F10" s="442"/>
      <c r="G10" s="470">
        <v>1</v>
      </c>
      <c r="H10" s="470">
        <v>3</v>
      </c>
      <c r="I10" s="455">
        <f t="shared" ca="1" si="5"/>
        <v>3311946.4541620789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13799.776892341994</v>
      </c>
      <c r="L10" s="455">
        <f t="shared" ca="1" si="3"/>
        <v>3325746.231054421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3814876.9662840115</v>
      </c>
      <c r="C11" s="458">
        <f t="shared" si="0"/>
        <v>0</v>
      </c>
      <c r="D11" s="458">
        <f ca="1">SUMIF(G:G,4,K:K)</f>
        <v>195176.34578039861</v>
      </c>
      <c r="E11" s="458">
        <f t="shared" ca="1" si="1"/>
        <v>4010053.3120644102</v>
      </c>
      <c r="F11" s="442"/>
      <c r="G11" s="470">
        <v>1</v>
      </c>
      <c r="H11" s="470">
        <v>4</v>
      </c>
      <c r="I11" s="455">
        <f t="shared" ca="1" si="5"/>
        <v>3325746.231054421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13857.275962726751</v>
      </c>
      <c r="L11" s="455">
        <f t="shared" ca="1" si="3"/>
        <v>3339603.5070171477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4010053.3120644102</v>
      </c>
      <c r="C12" s="458">
        <f t="shared" si="0"/>
        <v>0</v>
      </c>
      <c r="D12" s="458">
        <f ca="1">SUMIF(G:G,5,K:K)</f>
        <v>205161.93805214524</v>
      </c>
      <c r="E12" s="458">
        <f t="shared" ca="1" si="1"/>
        <v>4215215.250116555</v>
      </c>
      <c r="F12" s="442"/>
      <c r="G12" s="470">
        <v>1</v>
      </c>
      <c r="H12" s="470">
        <v>5</v>
      </c>
      <c r="I12" s="455">
        <f t="shared" ca="1" si="5"/>
        <v>3339603.5070171477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13915.014612571451</v>
      </c>
      <c r="L12" s="455">
        <f t="shared" ca="1" si="3"/>
        <v>3353518.5216297191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4215215.250116555</v>
      </c>
      <c r="C13" s="458">
        <f t="shared" si="0"/>
        <v>91319.975727986966</v>
      </c>
      <c r="D13" s="458">
        <f ca="1">SUMIF(G:G,6,K:K)</f>
        <v>214510.55096365113</v>
      </c>
      <c r="E13" s="458">
        <f t="shared" ca="1" si="1"/>
        <v>4338405.8253522189</v>
      </c>
      <c r="F13" s="442"/>
      <c r="G13" s="470">
        <v>1</v>
      </c>
      <c r="H13" s="470">
        <v>6</v>
      </c>
      <c r="I13" s="455">
        <f t="shared" ca="1" si="5"/>
        <v>3353518.5216297191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13972.993840123831</v>
      </c>
      <c r="L13" s="455">
        <f t="shared" ca="1" si="3"/>
        <v>3367491.5154698431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4338405.8253522189</v>
      </c>
      <c r="C14" s="458">
        <f t="shared" si="0"/>
        <v>219167.94174716866</v>
      </c>
      <c r="D14" s="458">
        <f ca="1">SUMIF(G:G,7,K:K)</f>
        <v>215933.63980643786</v>
      </c>
      <c r="E14" s="458">
        <f t="shared" ca="1" si="1"/>
        <v>4335171.5234114882</v>
      </c>
      <c r="F14" s="442"/>
      <c r="G14" s="470">
        <v>1</v>
      </c>
      <c r="H14" s="470">
        <v>7</v>
      </c>
      <c r="I14" s="455">
        <f t="shared" ca="1" si="5"/>
        <v>3367491.5154698431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14031.214647791012</v>
      </c>
      <c r="L14" s="455">
        <f t="shared" ca="1" si="3"/>
        <v>3381522.7301176339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4335171.5234114882</v>
      </c>
      <c r="C15" s="458">
        <f t="shared" si="0"/>
        <v>219167.94174716866</v>
      </c>
      <c r="D15" s="458">
        <f ca="1">SUMIF(G:G,8,K:K)</f>
        <v>215768.16678082745</v>
      </c>
      <c r="E15" s="458">
        <f t="shared" ca="1" si="1"/>
        <v>4331771.7484451467</v>
      </c>
      <c r="F15" s="442"/>
      <c r="G15" s="470">
        <v>1</v>
      </c>
      <c r="H15" s="470">
        <v>8</v>
      </c>
      <c r="I15" s="455">
        <f t="shared" ca="1" si="5"/>
        <v>3381522.7301176339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14089.678042156809</v>
      </c>
      <c r="L15" s="455">
        <f t="shared" ca="1" si="3"/>
        <v>3395612.4081597906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4331771.7484451467</v>
      </c>
      <c r="C16" s="458">
        <f t="shared" si="0"/>
        <v>199985.03734716872</v>
      </c>
      <c r="D16" s="458">
        <f ca="1">SUMIF(G:G,9,K:K)</f>
        <v>216080.52404454979</v>
      </c>
      <c r="E16" s="458">
        <f t="shared" ca="1" si="1"/>
        <v>4347867.2351425281</v>
      </c>
      <c r="F16" s="442"/>
      <c r="G16" s="470">
        <v>1</v>
      </c>
      <c r="H16" s="470">
        <v>9</v>
      </c>
      <c r="I16" s="455">
        <f t="shared" ca="1" si="5"/>
        <v>3395612.4081597906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14148.385033999128</v>
      </c>
      <c r="L16" s="455">
        <f t="shared" ca="1" si="3"/>
        <v>3409760.7931937897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4347867.2351425281</v>
      </c>
      <c r="C17" s="458">
        <f t="shared" si="0"/>
        <v>198241.13694716871</v>
      </c>
      <c r="D17" s="458">
        <f ca="1">SUMIF(G:G,10,K:K)</f>
        <v>216993.22094549844</v>
      </c>
      <c r="E17" s="458">
        <f t="shared" ca="1" si="1"/>
        <v>4366619.319140858</v>
      </c>
      <c r="F17" s="442"/>
      <c r="G17" s="470">
        <v>1</v>
      </c>
      <c r="H17" s="470">
        <v>10</v>
      </c>
      <c r="I17" s="455">
        <f t="shared" ca="1" si="5"/>
        <v>3409760.7931937897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14207.336638307459</v>
      </c>
      <c r="L17" s="455">
        <f t="shared" ca="1" si="3"/>
        <v>3423968.1298320973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4366619.319140858</v>
      </c>
      <c r="C18" s="458">
        <f t="shared" si="0"/>
        <v>198241.13694716871</v>
      </c>
      <c r="D18" s="458">
        <f ca="1">SUMIF(G:G,11,K:K)</f>
        <v>217952.61315209052</v>
      </c>
      <c r="E18" s="458">
        <f t="shared" ca="1" si="1"/>
        <v>4386330.7953457804</v>
      </c>
      <c r="F18" s="442"/>
      <c r="G18" s="470">
        <v>1</v>
      </c>
      <c r="H18" s="470">
        <v>11</v>
      </c>
      <c r="I18" s="455">
        <f t="shared" ca="1" si="5"/>
        <v>3423968.1298320973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14266.533874300403</v>
      </c>
      <c r="L18" s="455">
        <f t="shared" ca="1" si="3"/>
        <v>3438234.6637063976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4386330.7953457804</v>
      </c>
      <c r="C19" s="458">
        <f t="shared" si="0"/>
        <v>198241.13694716871</v>
      </c>
      <c r="D19" s="458">
        <f ca="1">SUMIF(G:G,12,K:K)</f>
        <v>218961.08968478473</v>
      </c>
      <c r="E19" s="458">
        <f t="shared" ca="1" si="1"/>
        <v>4407050.7480833968</v>
      </c>
      <c r="F19" s="442"/>
      <c r="G19" s="470">
        <v>1</v>
      </c>
      <c r="H19" s="470">
        <v>12</v>
      </c>
      <c r="I19" s="455">
        <f t="shared" ca="1" si="5"/>
        <v>3438234.6637063976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14325.977765443322</v>
      </c>
      <c r="L19" s="455">
        <f t="shared" ca="1" si="3"/>
        <v>3452560.6414718409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4407050.7480833968</v>
      </c>
      <c r="C20" s="458">
        <f t="shared" si="0"/>
        <v>198241.13694716871</v>
      </c>
      <c r="D20" s="458">
        <f ca="1">SUMIF(G:G,13,K:K)</f>
        <v>220021.16179086073</v>
      </c>
      <c r="E20" s="458">
        <f t="shared" ca="1" si="1"/>
        <v>4428830.7729270887</v>
      </c>
      <c r="F20" s="442"/>
      <c r="G20" s="470">
        <v>2</v>
      </c>
      <c r="H20" s="470">
        <v>13</v>
      </c>
      <c r="I20" s="455">
        <f t="shared" ca="1" si="5"/>
        <v>3452560.6414718409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14385.669339466005</v>
      </c>
      <c r="L20" s="455">
        <f t="shared" ca="1" si="3"/>
        <v>3466946.3108113068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4428830.7729270887</v>
      </c>
      <c r="C21" s="458">
        <f t="shared" si="0"/>
        <v>198241.13694716871</v>
      </c>
      <c r="D21" s="458">
        <f ca="1">SUMIF(G:G,14,K:K)</f>
        <v>221135.469197775</v>
      </c>
      <c r="E21" s="458">
        <f t="shared" ca="1" si="1"/>
        <v>4451725.1051776949</v>
      </c>
      <c r="F21" s="442"/>
      <c r="G21" s="470">
        <v>2</v>
      </c>
      <c r="H21" s="470">
        <v>14</v>
      </c>
      <c r="I21" s="455">
        <f t="shared" ca="1" si="5"/>
        <v>3466946.3108113068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14445.609628380445</v>
      </c>
      <c r="L21" s="455">
        <f t="shared" ca="1" si="3"/>
        <v>3481391.9204396871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4451725.1051776949</v>
      </c>
      <c r="C22" s="458">
        <f t="shared" si="0"/>
        <v>198241.13694716871</v>
      </c>
      <c r="D22" s="458">
        <f ca="1">SUMIF(G:G,15,K:K)</f>
        <v>222306.78668645065</v>
      </c>
      <c r="E22" s="458">
        <f t="shared" ca="1" si="1"/>
        <v>4475790.7549169762</v>
      </c>
      <c r="F22" s="442"/>
      <c r="G22" s="470">
        <v>2</v>
      </c>
      <c r="H22" s="470">
        <v>15</v>
      </c>
      <c r="I22" s="455">
        <f t="shared" ca="1" si="5"/>
        <v>3481391.9204396871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14505.799668498697</v>
      </c>
      <c r="L22" s="455">
        <f t="shared" ca="1" si="3"/>
        <v>3495897.7201081859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4475790.7549169762</v>
      </c>
      <c r="C23" s="458">
        <f t="shared" si="0"/>
        <v>198241.13694716871</v>
      </c>
      <c r="D23" s="458">
        <f ca="1">SUMIF(G:G,16,K:K)</f>
        <v>223538.03100086897</v>
      </c>
      <c r="E23" s="458">
        <f t="shared" ca="1" si="1"/>
        <v>4501087.6489706766</v>
      </c>
      <c r="F23" s="442"/>
      <c r="G23" s="470">
        <v>2</v>
      </c>
      <c r="H23" s="470">
        <v>16</v>
      </c>
      <c r="I23" s="455">
        <f t="shared" ca="1" si="5"/>
        <v>3495897.7201081859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14566.240500450775</v>
      </c>
      <c r="L23" s="455">
        <f t="shared" ca="1" si="3"/>
        <v>3510463.9606086365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4501087.6489706766</v>
      </c>
      <c r="C24" s="458">
        <f t="shared" si="0"/>
        <v>198241.13694716871</v>
      </c>
      <c r="D24" s="458">
        <f ca="1">SUMIF(G:G,17,K:K)</f>
        <v>224832.26811116911</v>
      </c>
      <c r="E24" s="458">
        <f t="shared" ca="1" si="1"/>
        <v>4527678.780134677</v>
      </c>
      <c r="F24" s="442"/>
      <c r="G24" s="470">
        <v>2</v>
      </c>
      <c r="H24" s="470">
        <v>17</v>
      </c>
      <c r="I24" s="455">
        <f t="shared" ca="1" si="5"/>
        <v>3510463.9606086365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14626.933169202652</v>
      </c>
      <c r="L24" s="455">
        <f t="shared" ca="1" si="3"/>
        <v>3525090.8937778394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4527678.780134677</v>
      </c>
      <c r="C25" s="458">
        <f t="shared" si="0"/>
        <v>198241.13694716871</v>
      </c>
      <c r="D25" s="458">
        <f ca="1">SUMIF(G:G,18,K:K)</f>
        <v>226192.72084834121</v>
      </c>
      <c r="E25" s="458">
        <f t="shared" ca="1" si="1"/>
        <v>4555630.3640358495</v>
      </c>
      <c r="F25" s="442"/>
      <c r="G25" s="470">
        <v>2</v>
      </c>
      <c r="H25" s="470">
        <v>18</v>
      </c>
      <c r="I25" s="455">
        <f t="shared" ca="1" si="5"/>
        <v>3525090.8937778394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14687.878724074331</v>
      </c>
      <c r="L25" s="455">
        <f t="shared" ca="1" si="3"/>
        <v>3539778.7725019138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4555630.3640358495</v>
      </c>
      <c r="C26" s="458">
        <f t="shared" si="0"/>
        <v>198241.13694716871</v>
      </c>
      <c r="D26" s="458">
        <f ca="1">SUMIF(G:G,19,K:K)</f>
        <v>227622.77692952545</v>
      </c>
      <c r="E26" s="458">
        <f t="shared" ca="1" si="1"/>
        <v>4585012.0040182061</v>
      </c>
      <c r="F26" s="442"/>
      <c r="G26" s="470">
        <v>2</v>
      </c>
      <c r="H26" s="470">
        <v>19</v>
      </c>
      <c r="I26" s="455">
        <f t="shared" ca="1" si="5"/>
        <v>3539778.7725019138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14749.078218757975</v>
      </c>
      <c r="L26" s="455">
        <f t="shared" ca="1" si="3"/>
        <v>3554527.8507206719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4585012.0040182061</v>
      </c>
      <c r="C27" s="458">
        <f t="shared" si="0"/>
        <v>198241.13694716871</v>
      </c>
      <c r="D27" s="458">
        <f ca="1">SUMIF(G:G,20,K:K)</f>
        <v>229125.99739390035</v>
      </c>
      <c r="E27" s="458">
        <f t="shared" ca="1" si="1"/>
        <v>4615896.8644649377</v>
      </c>
      <c r="F27" s="442"/>
      <c r="G27" s="470">
        <v>2</v>
      </c>
      <c r="H27" s="470">
        <v>20</v>
      </c>
      <c r="I27" s="455">
        <f t="shared" ca="1" si="5"/>
        <v>3554527.8507206719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14810.532711336135</v>
      </c>
      <c r="L27" s="455">
        <f t="shared" ca="1" si="3"/>
        <v>3569338.3834320079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4615896.8644649377</v>
      </c>
      <c r="C28" s="458">
        <f t="shared" si="0"/>
        <v>198241.13694716871</v>
      </c>
      <c r="D28" s="458">
        <f ca="1">SUMIF(G:G,21,K:K)</f>
        <v>230706.1254701674</v>
      </c>
      <c r="E28" s="458">
        <f t="shared" ca="1" si="1"/>
        <v>4648361.8529879358</v>
      </c>
      <c r="F28" s="442"/>
      <c r="G28" s="470">
        <v>2</v>
      </c>
      <c r="H28" s="470">
        <v>21</v>
      </c>
      <c r="I28" s="455">
        <f t="shared" ca="1" si="5"/>
        <v>3569338.3834320079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14872.243264300032</v>
      </c>
      <c r="L28" s="455">
        <f t="shared" ca="1" si="3"/>
        <v>3584210.6266963077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4648361.8529879358</v>
      </c>
      <c r="C29" s="458">
        <f t="shared" si="0"/>
        <v>198241.13694716871</v>
      </c>
      <c r="D29" s="458">
        <f ca="1">SUMIF(G:G,22,K:K)</f>
        <v>232367.09589771242</v>
      </c>
      <c r="E29" s="458">
        <f t="shared" ca="1" si="1"/>
        <v>4682487.8119384795</v>
      </c>
      <c r="F29" s="442"/>
      <c r="G29" s="470">
        <v>2</v>
      </c>
      <c r="H29" s="470">
        <v>22</v>
      </c>
      <c r="I29" s="455">
        <f t="shared" ca="1" si="5"/>
        <v>3584210.6266963077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14934.210944567951</v>
      </c>
      <c r="L29" s="455">
        <f t="shared" ca="1" si="3"/>
        <v>3599144.8376408755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4682487.8119384795</v>
      </c>
      <c r="C30" s="458">
        <f t="shared" si="0"/>
        <v>198241.13694716871</v>
      </c>
      <c r="D30" s="458">
        <f ca="1">SUMIF(G:G,23,K:K)</f>
        <v>234113.04472465609</v>
      </c>
      <c r="E30" s="458">
        <f t="shared" ca="1" si="1"/>
        <v>4718359.7197159668</v>
      </c>
      <c r="F30" s="442"/>
      <c r="G30" s="470">
        <v>2</v>
      </c>
      <c r="H30" s="470">
        <v>23</v>
      </c>
      <c r="I30" s="455">
        <f t="shared" ca="1" si="5"/>
        <v>3599144.8376408755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14996.436823503647</v>
      </c>
      <c r="L30" s="455">
        <f t="shared" ca="1" si="3"/>
        <v>3614141.2744643791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4718359.7197159668</v>
      </c>
      <c r="C31" s="458">
        <f t="shared" si="0"/>
        <v>198241.13694716871</v>
      </c>
      <c r="D31" s="458">
        <f ca="1">SUMIF(G:G,24,K:K)</f>
        <v>235948.31960719067</v>
      </c>
      <c r="E31" s="458">
        <f t="shared" ca="1" si="1"/>
        <v>4756066.9023759887</v>
      </c>
      <c r="F31" s="442"/>
      <c r="G31" s="470">
        <v>2</v>
      </c>
      <c r="H31" s="470">
        <v>24</v>
      </c>
      <c r="I31" s="455">
        <f t="shared" ca="1" si="5"/>
        <v>3614141.2744643791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15058.921976934915</v>
      </c>
      <c r="L31" s="455">
        <f t="shared" ca="1" si="3"/>
        <v>3629200.1964413142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4756066.9023759887</v>
      </c>
      <c r="C32" s="458">
        <f t="shared" si="0"/>
        <v>198241.13694716871</v>
      </c>
      <c r="D32" s="458">
        <f ca="1">SUMIF(G:G,25,K:K)</f>
        <v>237877.49063585029</v>
      </c>
      <c r="E32" s="458">
        <f t="shared" ca="1" si="1"/>
        <v>4795703.2560646702</v>
      </c>
      <c r="F32" s="442"/>
      <c r="G32" s="470">
        <v>3</v>
      </c>
      <c r="H32" s="470">
        <v>25</v>
      </c>
      <c r="I32" s="455">
        <f t="shared" ca="1" si="5"/>
        <v>3629200.1964413142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15121.667485172142</v>
      </c>
      <c r="L32" s="455">
        <f t="shared" ca="1" si="3"/>
        <v>3644321.8639264861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4795703.2560646702</v>
      </c>
      <c r="C33" s="458">
        <f t="shared" si="0"/>
        <v>198241.13694716871</v>
      </c>
      <c r="D33" s="458">
        <f ca="1">SUMIF(G:G,26,K:K)</f>
        <v>239905.36171567463</v>
      </c>
      <c r="E33" s="458">
        <f t="shared" ca="1" si="1"/>
        <v>4837367.4808331756</v>
      </c>
      <c r="F33" s="442"/>
      <c r="G33" s="470">
        <v>3</v>
      </c>
      <c r="H33" s="470">
        <v>26</v>
      </c>
      <c r="I33" s="455">
        <f t="shared" ca="1" si="5"/>
        <v>3644321.8639264861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15184.674433027023</v>
      </c>
      <c r="L33" s="455">
        <f t="shared" ca="1" si="3"/>
        <v>3659506.538359513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4837367.4808331756</v>
      </c>
      <c r="C34" s="458">
        <f t="shared" si="0"/>
        <v>198241.13694716871</v>
      </c>
      <c r="D34" s="458">
        <f ca="1">SUMIF(G:G,27,K:K)</f>
        <v>242036.98252860221</v>
      </c>
      <c r="E34" s="458">
        <f t="shared" ca="1" si="1"/>
        <v>4881163.3264146084</v>
      </c>
      <c r="F34" s="442"/>
      <c r="G34" s="470">
        <v>3</v>
      </c>
      <c r="H34" s="470">
        <v>27</v>
      </c>
      <c r="I34" s="455">
        <f t="shared" ca="1" si="5"/>
        <v>3659506.538359513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15247.943909831307</v>
      </c>
      <c r="L34" s="455">
        <f t="shared" ca="1" si="3"/>
        <v>3674754.4822693444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4881163.3264146084</v>
      </c>
      <c r="C35" s="458">
        <f t="shared" si="0"/>
        <v>198241.13694716871</v>
      </c>
      <c r="D35" s="458">
        <f ca="1">SUMIF(G:G,28,K:K)</f>
        <v>244277.66110788341</v>
      </c>
      <c r="E35" s="458">
        <f t="shared" ca="1" si="1"/>
        <v>4927199.8505753232</v>
      </c>
      <c r="F35" s="442"/>
      <c r="G35" s="470">
        <v>3</v>
      </c>
      <c r="H35" s="470">
        <v>28</v>
      </c>
      <c r="I35" s="455">
        <f t="shared" ca="1" si="5"/>
        <v>3674754.4822693444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15311.477009455599</v>
      </c>
      <c r="L35" s="455">
        <f t="shared" ca="1" si="3"/>
        <v>3690065.9592788001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4927199.8505753232</v>
      </c>
      <c r="C36" s="458">
        <f t="shared" si="0"/>
        <v>198241.13694716871</v>
      </c>
      <c r="D36" s="458">
        <f ca="1">SUMIF(G:G,29,K:K)</f>
        <v>246632.97705582361</v>
      </c>
      <c r="E36" s="458">
        <f t="shared" ca="1" si="1"/>
        <v>4975591.6906839777</v>
      </c>
      <c r="F36" s="442"/>
      <c r="G36" s="470">
        <v>3</v>
      </c>
      <c r="H36" s="470">
        <v>29</v>
      </c>
      <c r="I36" s="455">
        <f t="shared" ca="1" si="5"/>
        <v>3690065.9592788001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15375.274830328335</v>
      </c>
      <c r="L36" s="455">
        <f t="shared" ca="1" si="3"/>
        <v>3705441.2341091284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4975591.6906839777</v>
      </c>
      <c r="C37" s="458">
        <f t="shared" si="0"/>
        <v>198241.13694716871</v>
      </c>
      <c r="D37" s="458">
        <f ca="1">SUMIF(G:G,30,K:K)</f>
        <v>249108.79543777157</v>
      </c>
      <c r="E37" s="458">
        <f t="shared" ca="1" si="1"/>
        <v>5026459.3491745805</v>
      </c>
      <c r="F37" s="442"/>
      <c r="G37" s="470">
        <v>3</v>
      </c>
      <c r="H37" s="470">
        <v>30</v>
      </c>
      <c r="I37" s="455">
        <f t="shared" ca="1" si="5"/>
        <v>3705441.2341091284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15439.338475454701</v>
      </c>
      <c r="L37" s="455">
        <f t="shared" ca="1" si="3"/>
        <v>3720880.572584583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5026459.3491745805</v>
      </c>
      <c r="C38" s="458">
        <f t="shared" si="0"/>
        <v>198241.13694716871</v>
      </c>
      <c r="D38" s="458">
        <f ca="1">SUMIF(G:G,31,K:K)</f>
        <v>251711.2813869504</v>
      </c>
      <c r="E38" s="458">
        <f t="shared" ca="1" si="1"/>
        <v>5079929.4936143616</v>
      </c>
      <c r="F38" s="442"/>
      <c r="G38" s="470">
        <v>3</v>
      </c>
      <c r="H38" s="470">
        <v>31</v>
      </c>
      <c r="I38" s="455">
        <f t="shared" ca="1" si="5"/>
        <v>3720880.572584583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15503.669052435762</v>
      </c>
      <c r="L38" s="455">
        <f t="shared" ca="1" si="3"/>
        <v>3736384.2416370185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5079929.4936143616</v>
      </c>
      <c r="C39" s="458">
        <f t="shared" si="0"/>
        <v>198241.13694716871</v>
      </c>
      <c r="D39" s="458">
        <f ca="1">SUMIF(G:G,32,K:K)</f>
        <v>254446.91545649973</v>
      </c>
      <c r="E39" s="458">
        <f t="shared" ca="1" si="1"/>
        <v>5136135.2721236926</v>
      </c>
      <c r="F39" s="442"/>
      <c r="G39" s="470">
        <v>3</v>
      </c>
      <c r="H39" s="470">
        <v>32</v>
      </c>
      <c r="I39" s="455">
        <f t="shared" ca="1" si="5"/>
        <v>3736384.2416370185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15568.267673487577</v>
      </c>
      <c r="L39" s="455">
        <f t="shared" ca="1" si="3"/>
        <v>3751952.5093105063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5136135.2721236926</v>
      </c>
      <c r="C40" s="458">
        <f t="shared" si="0"/>
        <v>198241.13694716871</v>
      </c>
      <c r="D40" s="458">
        <f ca="1">SUMIF(G:G,33,K:K)</f>
        <v>257322.50975695718</v>
      </c>
      <c r="E40" s="458">
        <f t="shared" ca="1" si="1"/>
        <v>5195216.6449334808</v>
      </c>
      <c r="F40" s="442"/>
      <c r="G40" s="470">
        <v>3</v>
      </c>
      <c r="H40" s="470">
        <v>33</v>
      </c>
      <c r="I40" s="455">
        <f t="shared" ca="1" si="5"/>
        <v>3751952.5093105063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15633.135455460442</v>
      </c>
      <c r="L40" s="455">
        <f t="shared" ca="1" si="3"/>
        <v>3767585.6447659666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5195216.6449334808</v>
      </c>
      <c r="C41" s="458">
        <f t="shared" si="0"/>
        <v>198241.13694716871</v>
      </c>
      <c r="D41" s="458">
        <f ca="1">SUMIF(G:G,34,K:K)</f>
        <v>260345.22491936391</v>
      </c>
      <c r="E41" s="458">
        <f t="shared" ca="1" si="1"/>
        <v>5257320.7329056757</v>
      </c>
      <c r="F41" s="442"/>
      <c r="G41" s="470">
        <v>3</v>
      </c>
      <c r="H41" s="470">
        <v>34</v>
      </c>
      <c r="I41" s="455">
        <f t="shared" ca="1" si="5"/>
        <v>3767585.6447659666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15698.273519858196</v>
      </c>
      <c r="L41" s="455">
        <f t="shared" ca="1" si="3"/>
        <v>3783283.9182858248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5257320.7329056757</v>
      </c>
      <c r="C42" s="458">
        <f t="shared" si="0"/>
        <v>198241.13694716871</v>
      </c>
      <c r="D42" s="458">
        <f ca="1">SUMIF(G:G,35,K:K)</f>
        <v>263522.58792623534</v>
      </c>
      <c r="E42" s="458">
        <f t="shared" ca="1" si="1"/>
        <v>5322602.1838847417</v>
      </c>
      <c r="F42" s="442"/>
      <c r="G42" s="470">
        <v>3</v>
      </c>
      <c r="H42" s="470">
        <v>35</v>
      </c>
      <c r="I42" s="455">
        <f t="shared" ca="1" si="5"/>
        <v>3783283.9182858248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15763.682992857601</v>
      </c>
      <c r="L42" s="455">
        <f t="shared" ca="1" si="3"/>
        <v>3799047.6012786822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5322602.1838847417</v>
      </c>
      <c r="C43" s="458">
        <f t="shared" si="0"/>
        <v>198241.13694716871</v>
      </c>
      <c r="D43" s="458">
        <f ca="1">SUMIF(G:G,36,K:K)</f>
        <v>266862.51085479744</v>
      </c>
      <c r="E43" s="458">
        <f t="shared" ca="1" si="1"/>
        <v>5391223.5577923702</v>
      </c>
      <c r="F43" s="442"/>
      <c r="G43" s="470">
        <v>3</v>
      </c>
      <c r="H43" s="470">
        <v>36</v>
      </c>
      <c r="I43" s="455">
        <f t="shared" ca="1" si="5"/>
        <v>3799047.6012786822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15829.365005327842</v>
      </c>
      <c r="L43" s="455">
        <f t="shared" ca="1" si="3"/>
        <v>3814876.9662840101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5391223.5577923702</v>
      </c>
      <c r="C44" s="458">
        <f t="shared" si="0"/>
        <v>198241.13694716871</v>
      </c>
      <c r="D44" s="458">
        <f ca="1">SUMIF(G:G,37,K:K)</f>
        <v>270373.31057916349</v>
      </c>
      <c r="E44" s="458">
        <f t="shared" ca="1" si="1"/>
        <v>5463355.7314243652</v>
      </c>
      <c r="F44" s="442"/>
      <c r="G44" s="470">
        <v>4</v>
      </c>
      <c r="H44" s="470">
        <v>37</v>
      </c>
      <c r="I44" s="455">
        <f t="shared" ca="1" si="5"/>
        <v>3814876.9662840101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15895.320692850042</v>
      </c>
      <c r="L44" s="455">
        <f t="shared" ca="1" si="3"/>
        <v>3830772.2869768599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5463355.7314243652</v>
      </c>
      <c r="C45" s="458">
        <f t="shared" si="0"/>
        <v>198241.13694716871</v>
      </c>
      <c r="D45" s="458">
        <f ca="1">SUMIF(G:G,38,K:K)</f>
        <v>274063.72948051075</v>
      </c>
      <c r="E45" s="458">
        <f t="shared" ca="1" si="1"/>
        <v>5539178.3239577068</v>
      </c>
      <c r="F45" s="442"/>
      <c r="G45" s="470">
        <v>4</v>
      </c>
      <c r="H45" s="470">
        <v>38</v>
      </c>
      <c r="I45" s="455">
        <f t="shared" ca="1" si="5"/>
        <v>3830772.2869768599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15961.551195736916</v>
      </c>
      <c r="L45" s="455">
        <f t="shared" ca="1" si="3"/>
        <v>3846733.8381725969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5539178.3239577068</v>
      </c>
      <c r="C46" s="458">
        <f t="shared" si="0"/>
        <v>198241.13694716871</v>
      </c>
      <c r="D46" s="458">
        <f ca="1">SUMIF(G:G,39,K:K)</f>
        <v>277942.95721682964</v>
      </c>
      <c r="E46" s="458">
        <f t="shared" ca="1" si="1"/>
        <v>5618880.1442273678</v>
      </c>
      <c r="F46" s="442"/>
      <c r="G46" s="470">
        <v>4</v>
      </c>
      <c r="H46" s="470">
        <v>39</v>
      </c>
      <c r="I46" s="455">
        <f t="shared" ca="1" si="5"/>
        <v>3846733.8381725969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16028.057659052487</v>
      </c>
      <c r="L46" s="455">
        <f t="shared" ca="1" si="3"/>
        <v>3862761.8958316492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5618880.1442273678</v>
      </c>
      <c r="C47" s="458">
        <f t="shared" si="0"/>
        <v>198241.13694716871</v>
      </c>
      <c r="D47" s="458">
        <f ca="1">SUMIF(G:G,40,K:K)</f>
        <v>282020.65360645414</v>
      </c>
      <c r="E47" s="458">
        <f t="shared" ca="1" si="1"/>
        <v>5702659.6608866528</v>
      </c>
      <c r="F47" s="442"/>
      <c r="G47" s="470">
        <v>4</v>
      </c>
      <c r="H47" s="470">
        <v>40</v>
      </c>
      <c r="I47" s="455">
        <f t="shared" ca="1" si="5"/>
        <v>3862761.8958316492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16094.841232631872</v>
      </c>
      <c r="L47" s="455">
        <f t="shared" ca="1" si="3"/>
        <v>3878856.737064281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5702659.6608866528</v>
      </c>
      <c r="C48" s="458">
        <f t="shared" si="0"/>
        <v>198241.13694716871</v>
      </c>
      <c r="D48" s="458">
        <f ca="1">SUMIF(G:G,41,K:K)</f>
        <v>286306.97268235713</v>
      </c>
      <c r="E48" s="458">
        <f t="shared" ca="1" si="1"/>
        <v>5790725.4966218406</v>
      </c>
      <c r="F48" s="442"/>
      <c r="G48" s="470">
        <v>4</v>
      </c>
      <c r="H48" s="470">
        <v>41</v>
      </c>
      <c r="I48" s="455">
        <f t="shared" ca="1" si="5"/>
        <v>3878856.737064281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16161.903071101171</v>
      </c>
      <c r="L48" s="455">
        <f t="shared" ca="1" si="3"/>
        <v>3895018.6401353823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5790725.4966218406</v>
      </c>
      <c r="C49" s="458">
        <f t="shared" si="0"/>
        <v>198241.13694716871</v>
      </c>
      <c r="D49" s="458">
        <f ca="1">SUMIF(G:G,42,K:K)</f>
        <v>290812.58797710994</v>
      </c>
      <c r="E49" s="458">
        <f t="shared" ca="1" si="1"/>
        <v>5883296.9476517811</v>
      </c>
      <c r="F49" s="442"/>
      <c r="G49" s="470">
        <v>4</v>
      </c>
      <c r="H49" s="470">
        <v>42</v>
      </c>
      <c r="I49" s="455">
        <f t="shared" ca="1" si="5"/>
        <v>3895018.6401353823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16229.244333897424</v>
      </c>
      <c r="L49" s="455">
        <f t="shared" ca="1" si="3"/>
        <v>3911247.8844692796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5883296.9476517811</v>
      </c>
      <c r="C50" s="458">
        <f t="shared" si="0"/>
        <v>198241.13694716871</v>
      </c>
      <c r="D50" s="458">
        <f ca="1">SUMIF(G:G,43,K:K)</f>
        <v>295548.71910146752</v>
      </c>
      <c r="E50" s="458">
        <f t="shared" ca="1" si="1"/>
        <v>5980604.5298060793</v>
      </c>
      <c r="F50" s="442"/>
      <c r="G50" s="470">
        <v>4</v>
      </c>
      <c r="H50" s="470">
        <v>43</v>
      </c>
      <c r="I50" s="455">
        <f t="shared" ca="1" si="5"/>
        <v>3911247.8844692796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16296.866185288663</v>
      </c>
      <c r="L50" s="455">
        <f t="shared" ca="1" si="3"/>
        <v>3927544.7506545684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5980604.5298060793</v>
      </c>
      <c r="C51" s="458">
        <f t="shared" si="0"/>
        <v>198241.13694716871</v>
      </c>
      <c r="D51" s="458">
        <f ca="1">SUMIF(G:G,44,K:K)</f>
        <v>300527.1596827638</v>
      </c>
      <c r="E51" s="458">
        <f t="shared" ca="1" si="1"/>
        <v>6082890.5525416741</v>
      </c>
      <c r="F51" s="442"/>
      <c r="G51" s="470">
        <v>4</v>
      </c>
      <c r="H51" s="470">
        <v>44</v>
      </c>
      <c r="I51" s="455">
        <f t="shared" ca="1" si="5"/>
        <v>3927544.7506545684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16364.769794394035</v>
      </c>
      <c r="L51" s="455">
        <f t="shared" ca="1" si="3"/>
        <v>3943909.5204489627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6082890.5525416741</v>
      </c>
      <c r="C52" s="458">
        <f t="shared" si="0"/>
        <v>198241.13694716871</v>
      </c>
      <c r="D52" s="458">
        <f ca="1">SUMIF(G:G,45,K:K)</f>
        <v>305760.30673269078</v>
      </c>
      <c r="E52" s="458">
        <f t="shared" ca="1" si="1"/>
        <v>6190409.722327196</v>
      </c>
      <c r="F52" s="442"/>
      <c r="G52" s="470">
        <v>4</v>
      </c>
      <c r="H52" s="470">
        <v>45</v>
      </c>
      <c r="I52" s="455">
        <f t="shared" ca="1" si="5"/>
        <v>3943909.5204489627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16432.95633520401</v>
      </c>
      <c r="L52" s="455">
        <f t="shared" ca="1" si="3"/>
        <v>3960342.4767841669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6190409.722327196</v>
      </c>
      <c r="C53" s="458">
        <f t="shared" si="0"/>
        <v>198241.13694716871</v>
      </c>
      <c r="D53" s="458">
        <f ca="1">SUMIF(G:G,46,K:K)</f>
        <v>311261.19151758612</v>
      </c>
      <c r="E53" s="458">
        <f t="shared" ca="1" si="1"/>
        <v>6303429.776897613</v>
      </c>
      <c r="F53" s="442"/>
      <c r="G53" s="470">
        <v>4</v>
      </c>
      <c r="H53" s="470">
        <v>46</v>
      </c>
      <c r="I53" s="455">
        <f t="shared" ca="1" si="5"/>
        <v>3960342.4767841669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16501.426986600694</v>
      </c>
      <c r="L53" s="455">
        <f t="shared" ca="1" si="3"/>
        <v>3976843.9037707676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6303429.776897613</v>
      </c>
      <c r="C54" s="458">
        <f t="shared" si="0"/>
        <v>198241.13694716871</v>
      </c>
      <c r="D54" s="458">
        <f ca="1">SUMIF(G:G,47,K:K)</f>
        <v>317043.51200810552</v>
      </c>
      <c r="E54" s="458">
        <f t="shared" ca="1" si="1"/>
        <v>6422232.1519585494</v>
      </c>
      <c r="F54" s="442"/>
      <c r="G54" s="470">
        <v>4</v>
      </c>
      <c r="H54" s="470">
        <v>47</v>
      </c>
      <c r="I54" s="455">
        <f t="shared" ca="1" si="5"/>
        <v>3976843.9037707676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16570.182932378197</v>
      </c>
      <c r="L54" s="455">
        <f t="shared" ca="1" si="3"/>
        <v>3993414.0867031459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6422232.1519585494</v>
      </c>
      <c r="C55" s="458">
        <f t="shared" si="0"/>
        <v>198241.13694716871</v>
      </c>
      <c r="D55" s="458">
        <f ca="1">SUMIF(G:G,48,K:K)</f>
        <v>323121.66698908026</v>
      </c>
      <c r="E55" s="458">
        <f t="shared" ca="1" si="1"/>
        <v>6547112.682000461</v>
      </c>
      <c r="F55" s="442"/>
      <c r="G55" s="470">
        <v>4</v>
      </c>
      <c r="H55" s="470">
        <v>48</v>
      </c>
      <c r="I55" s="455">
        <f t="shared" ca="1" si="5"/>
        <v>3993414.0867031459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16639.225361263107</v>
      </c>
      <c r="L55" s="455">
        <f t="shared" ca="1" si="3"/>
        <v>4010053.3120644088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6547112.682000461</v>
      </c>
      <c r="C56" s="458">
        <f t="shared" si="0"/>
        <v>198241.13694716871</v>
      </c>
      <c r="D56" s="458">
        <f ca="1">SUMIF(G:G,49,K:K)</f>
        <v>329510.79191450094</v>
      </c>
      <c r="E56" s="458">
        <f t="shared" ca="1" si="1"/>
        <v>6678382.3369677933</v>
      </c>
      <c r="F56" s="442"/>
      <c r="G56" s="470">
        <f>G55+1</f>
        <v>5</v>
      </c>
      <c r="H56" s="470">
        <v>49</v>
      </c>
      <c r="I56" s="455">
        <f t="shared" ca="1" si="5"/>
        <v>4010053.3120644088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16708.555466935035</v>
      </c>
      <c r="L56" s="455">
        <f t="shared" ca="1" si="3"/>
        <v>4026761.8675313438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6678382.3369677933</v>
      </c>
      <c r="C57" s="458">
        <f t="shared" si="0"/>
        <v>198241.13694716871</v>
      </c>
      <c r="D57" s="458">
        <f ca="1">SUMIF(G:G,50,K:K)</f>
        <v>336226.79659690964</v>
      </c>
      <c r="E57" s="458">
        <f t="shared" ca="1" si="1"/>
        <v>6816367.9966175342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4026761.8675313438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16778.174448047266</v>
      </c>
      <c r="L57" s="455">
        <f t="shared" ca="1" si="3"/>
        <v>4043540.0419793911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6816367.9966175342</v>
      </c>
      <c r="C58" s="458">
        <f t="shared" si="0"/>
        <v>198241.13694716871</v>
      </c>
      <c r="D58" s="458">
        <f ca="1">SUMIF(G:G,51,K:K)</f>
        <v>343286.40482505306</v>
      </c>
      <c r="E58" s="458">
        <f t="shared" ca="1" si="1"/>
        <v>6961413.2644954184</v>
      </c>
      <c r="F58" s="442"/>
      <c r="G58" s="470">
        <f t="shared" si="8"/>
        <v>5</v>
      </c>
      <c r="H58" s="470">
        <v>51</v>
      </c>
      <c r="I58" s="455">
        <f t="shared" ca="1" si="5"/>
        <v>4043540.0419793911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16848.083508247462</v>
      </c>
      <c r="L58" s="455">
        <f t="shared" ca="1" si="3"/>
        <v>4060388.1254876386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6961413.2644954184</v>
      </c>
      <c r="C59" s="458">
        <f t="shared" si="0"/>
        <v>198241.13694716871</v>
      </c>
      <c r="D59" s="458">
        <f ca="1">SUMIF(G:G,52,K:K)</f>
        <v>350707.19600844971</v>
      </c>
      <c r="E59" s="458">
        <f t="shared" ca="1" si="1"/>
        <v>7113879.3235566989</v>
      </c>
      <c r="F59" s="442"/>
      <c r="G59" s="470">
        <f t="shared" si="8"/>
        <v>5</v>
      </c>
      <c r="H59" s="470">
        <v>52</v>
      </c>
      <c r="I59" s="455">
        <f t="shared" ca="1" si="5"/>
        <v>4060388.1254876386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16918.283856198494</v>
      </c>
      <c r="L59" s="455">
        <f t="shared" ca="1" si="3"/>
        <v>4077306.4093438373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7113879.3235566989</v>
      </c>
      <c r="C60" s="458">
        <f t="shared" si="0"/>
        <v>198241.13694716871</v>
      </c>
      <c r="D60" s="458">
        <f ca="1">SUMIF(G:G,53,K:K)</f>
        <v>358507.64895257307</v>
      </c>
      <c r="E60" s="458">
        <f t="shared" ca="1" si="1"/>
        <v>7274145.8355621025</v>
      </c>
      <c r="F60" s="442"/>
      <c r="G60" s="470">
        <f t="shared" si="8"/>
        <v>5</v>
      </c>
      <c r="H60" s="470">
        <v>53</v>
      </c>
      <c r="I60" s="455">
        <f t="shared" ca="1" si="5"/>
        <v>4077306.4093438373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16988.776705599321</v>
      </c>
      <c r="L60" s="455">
        <f t="shared" ca="1" si="3"/>
        <v>4094295.1860494367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7274145.8355621025</v>
      </c>
      <c r="C61" s="458">
        <f t="shared" si="0"/>
        <v>198241.13694716871</v>
      </c>
      <c r="D61" s="458">
        <f ca="1">SUMIF(G:G,54,K:K)</f>
        <v>366707.18787365488</v>
      </c>
      <c r="E61" s="458">
        <f t="shared" ca="1" si="1"/>
        <v>7442611.8864885885</v>
      </c>
      <c r="F61" s="442"/>
      <c r="G61" s="470">
        <f t="shared" si="8"/>
        <v>5</v>
      </c>
      <c r="H61" s="470">
        <v>54</v>
      </c>
      <c r="I61" s="455">
        <f t="shared" ca="1" si="5"/>
        <v>4094295.1860494367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17059.563275205986</v>
      </c>
      <c r="L61" s="455">
        <f t="shared" ca="1" si="3"/>
        <v>4111354.7493246426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7442611.8864885885</v>
      </c>
      <c r="C62" s="458">
        <f t="shared" si="0"/>
        <v>198241.13694716871</v>
      </c>
      <c r="D62" s="458">
        <f ca="1">SUMIF(G:G,55,K:K)</f>
        <v>375326.23076769424</v>
      </c>
      <c r="E62" s="458">
        <f t="shared" ca="1" si="1"/>
        <v>7619696.9803091139</v>
      </c>
      <c r="F62" s="442"/>
      <c r="G62" s="470">
        <f t="shared" si="8"/>
        <v>5</v>
      </c>
      <c r="H62" s="470">
        <v>55</v>
      </c>
      <c r="I62" s="455">
        <f t="shared" ca="1" si="5"/>
        <v>4111354.7493246426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17130.644788852678</v>
      </c>
      <c r="L62" s="455">
        <f t="shared" ca="1" si="3"/>
        <v>4128485.3941134955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7619696.9803091139</v>
      </c>
      <c r="C63" s="458">
        <f t="shared" si="0"/>
        <v>198241.13694716871</v>
      </c>
      <c r="D63" s="458">
        <f ca="1">SUMIF(G:G,56,K:K)</f>
        <v>384386.24025411683</v>
      </c>
      <c r="E63" s="458">
        <f t="shared" ca="1" si="1"/>
        <v>7805842.0836160621</v>
      </c>
      <c r="F63" s="442"/>
      <c r="G63" s="470">
        <f t="shared" si="8"/>
        <v>5</v>
      </c>
      <c r="H63" s="470">
        <v>56</v>
      </c>
      <c r="I63" s="455">
        <f t="shared" ca="1" si="5"/>
        <v>4128485.3941134955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17202.022475472899</v>
      </c>
      <c r="L63" s="455">
        <f t="shared" ca="1" si="3"/>
        <v>4145687.4165889686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7805842.0836160621</v>
      </c>
      <c r="C64" s="458">
        <f t="shared" si="0"/>
        <v>198241.13694716871</v>
      </c>
      <c r="D64" s="458">
        <f ca="1">SUMIF(G:G,57,K:K)</f>
        <v>393909.77702069137</v>
      </c>
      <c r="E64" s="458">
        <f t="shared" ca="1" si="1"/>
        <v>8001510.7236895841</v>
      </c>
      <c r="F64" s="442"/>
      <c r="G64" s="470">
        <f t="shared" si="8"/>
        <v>5</v>
      </c>
      <c r="H64" s="470">
        <v>57</v>
      </c>
      <c r="I64" s="455">
        <f t="shared" ca="1" si="5"/>
        <v>4145687.4165889686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17273.697569120701</v>
      </c>
      <c r="L64" s="455">
        <f t="shared" ca="1" si="3"/>
        <v>4162961.1141580893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8001510.7236895841</v>
      </c>
      <c r="C65" s="458">
        <f t="shared" si="0"/>
        <v>198241.13694716871</v>
      </c>
      <c r="D65" s="458">
        <f ca="1">SUMIF(G:G,58,K:K)</f>
        <v>403920.55600279022</v>
      </c>
      <c r="E65" s="458">
        <f t="shared" ca="1" si="1"/>
        <v>8207190.1427452052</v>
      </c>
      <c r="F65" s="442"/>
      <c r="G65" s="470">
        <f t="shared" si="8"/>
        <v>5</v>
      </c>
      <c r="H65" s="470">
        <v>58</v>
      </c>
      <c r="I65" s="455">
        <f t="shared" ca="1" si="5"/>
        <v>4162961.1141580893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17345.671308992038</v>
      </c>
      <c r="L65" s="455">
        <f t="shared" ca="1" si="3"/>
        <v>4180306.7854670812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8207190.1427452052</v>
      </c>
      <c r="C66" s="458">
        <f t="shared" si="0"/>
        <v>198241.13694716871</v>
      </c>
      <c r="D66" s="458">
        <f ca="1">SUMIF(G:G,59,K:K)</f>
        <v>414443.50543688785</v>
      </c>
      <c r="E66" s="458">
        <f t="shared" ca="1" si="1"/>
        <v>8423392.5112349242</v>
      </c>
      <c r="F66" s="442"/>
      <c r="G66" s="470">
        <f t="shared" si="8"/>
        <v>5</v>
      </c>
      <c r="H66" s="470">
        <v>59</v>
      </c>
      <c r="I66" s="455">
        <f t="shared" ca="1" si="5"/>
        <v>4180306.7854670812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17417.94493944617</v>
      </c>
      <c r="L66" s="455">
        <f t="shared" ca="1" si="3"/>
        <v>4197724.7304065274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8423392.5112349242</v>
      </c>
      <c r="C67" s="458">
        <f t="shared" si="0"/>
        <v>198241.13694716871</v>
      </c>
      <c r="D67" s="458">
        <f t="shared" ref="D67:D71" ca="1" si="9">SUMIF(G:G,60,K:K)</f>
        <v>425504.82893534796</v>
      </c>
      <c r="E67" s="458">
        <f t="shared" ca="1" si="1"/>
        <v>8650656.2032231037</v>
      </c>
      <c r="F67" s="442"/>
      <c r="G67" s="470">
        <f t="shared" si="8"/>
        <v>5</v>
      </c>
      <c r="H67" s="470">
        <v>60</v>
      </c>
      <c r="I67" s="455">
        <f t="shared" ca="1" si="5"/>
        <v>4197724.7304065274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17490.519710027198</v>
      </c>
      <c r="L67" s="455">
        <f t="shared" ca="1" si="3"/>
        <v>4215215.250116555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8650656.2032231037</v>
      </c>
      <c r="C68" s="458">
        <f t="shared" si="0"/>
        <v>198241.13694716871</v>
      </c>
      <c r="D68" s="458">
        <f t="shared" ca="1" si="9"/>
        <v>425504.82893534796</v>
      </c>
      <c r="E68" s="458">
        <f t="shared" ca="1" si="1"/>
        <v>8877919.8952112831</v>
      </c>
      <c r="F68" s="442"/>
      <c r="G68" s="470">
        <f>G67+1</f>
        <v>6</v>
      </c>
      <c r="H68" s="470">
        <v>61</v>
      </c>
      <c r="I68" s="455">
        <f t="shared" ca="1" si="5"/>
        <v>4215215.250116555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17563.396875485647</v>
      </c>
      <c r="L68" s="455">
        <f t="shared" ca="1" si="3"/>
        <v>4232778.6469920408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8877919.8952112831</v>
      </c>
      <c r="C69" s="458">
        <f t="shared" si="0"/>
        <v>198241.13694716871</v>
      </c>
      <c r="D69" s="458">
        <f t="shared" ca="1" si="9"/>
        <v>425504.82893534796</v>
      </c>
      <c r="E69" s="458">
        <f t="shared" ca="1" si="1"/>
        <v>9105183.5871994626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4232778.6469920408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17636.57769580017</v>
      </c>
      <c r="L69" s="455">
        <f t="shared" ca="1" si="3"/>
        <v>4250415.2246878408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9105183.5871994626</v>
      </c>
      <c r="C70" s="458">
        <f t="shared" si="0"/>
        <v>198241.13694716871</v>
      </c>
      <c r="D70" s="458">
        <f t="shared" ca="1" si="9"/>
        <v>425504.82893534796</v>
      </c>
      <c r="E70" s="458">
        <f t="shared" ca="1" si="1"/>
        <v>9332447.279187642</v>
      </c>
      <c r="F70" s="442"/>
      <c r="G70" s="470">
        <f t="shared" si="10"/>
        <v>6</v>
      </c>
      <c r="H70" s="470">
        <v>63</v>
      </c>
      <c r="I70" s="455">
        <f t="shared" ca="1" si="5"/>
        <v>4250415.2246878408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17710.063436199336</v>
      </c>
      <c r="L70" s="455">
        <f t="shared" ca="1" si="3"/>
        <v>4268125.2881240398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9332447.279187642</v>
      </c>
      <c r="C71" s="458">
        <f t="shared" si="0"/>
        <v>198241.13694716871</v>
      </c>
      <c r="D71" s="458">
        <f t="shared" ca="1" si="9"/>
        <v>425504.82893534796</v>
      </c>
      <c r="E71" s="458">
        <f t="shared" ca="1" si="1"/>
        <v>9559710.9711758215</v>
      </c>
      <c r="F71" s="442"/>
      <c r="G71" s="470">
        <f t="shared" si="10"/>
        <v>6</v>
      </c>
      <c r="H71" s="470">
        <v>64</v>
      </c>
      <c r="I71" s="455">
        <f t="shared" ca="1" si="5"/>
        <v>4268125.2881240398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17783.8553671835</v>
      </c>
      <c r="L71" s="455">
        <f t="shared" ca="1" si="3"/>
        <v>4285909.1434912235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4285909.1434912235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17857.954764546765</v>
      </c>
      <c r="L72" s="455">
        <f t="shared" ca="1" si="3"/>
        <v>4303767.0982557703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4303767.0982557703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17932.362909399042</v>
      </c>
      <c r="L73" s="455">
        <f t="shared" ca="1" si="3"/>
        <v>4321699.4611651693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4321699.4611651693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18007.081088188206</v>
      </c>
      <c r="L74" s="455">
        <f t="shared" ca="1" si="3"/>
        <v>4339706.5422533574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4339706.5422533574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18006.010612948998</v>
      </c>
      <c r="L75" s="455">
        <f t="shared" ca="1" si="3"/>
        <v>4339448.5577207087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4339448.5577207087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18004.935677396297</v>
      </c>
      <c r="L76" s="455">
        <f t="shared" ca="1" si="3"/>
        <v>4339189.4982525073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4339189.4982525073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18003.856262945457</v>
      </c>
      <c r="L77" s="455">
        <f t="shared" ca="1" si="3"/>
        <v>4338929.3593698554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4338929.3593698554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18002.772350934407</v>
      </c>
      <c r="L78" s="455">
        <f t="shared" ca="1" si="3"/>
        <v>4338668.1365751922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4338668.1365751922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18001.68392262331</v>
      </c>
      <c r="L79" s="455">
        <f t="shared" ca="1" si="3"/>
        <v>4338405.825352218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4338405.825352218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18000.590959194251</v>
      </c>
      <c r="L80" s="455">
        <f t="shared" ca="1" si="3"/>
        <v>4338142.4211658146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4338142.4211658146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17999.493441750903</v>
      </c>
      <c r="L81" s="455">
        <f t="shared" ca="1" si="3"/>
        <v>4337877.9194619684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4337877.9194619684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17998.391351318212</v>
      </c>
      <c r="L82" s="455">
        <f t="shared" ca="1" si="3"/>
        <v>4337612.3156676888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4337612.3156676888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17997.284668842047</v>
      </c>
      <c r="L83" s="455">
        <f t="shared" ca="1" si="3"/>
        <v>4337345.6051909337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4337345.6051909337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17996.173375188901</v>
      </c>
      <c r="L84" s="455">
        <f t="shared" ca="1" si="3"/>
        <v>4337077.7834205255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4337077.7834205255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17995.057451145534</v>
      </c>
      <c r="L85" s="455">
        <f t="shared" ca="1" si="3"/>
        <v>4336808.8457260737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4336808.8457260737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17993.936877418651</v>
      </c>
      <c r="L86" s="455">
        <f t="shared" ca="1" si="3"/>
        <v>4336538.7874578945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4336538.7874578945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17992.811634634571</v>
      </c>
      <c r="L87" s="455">
        <f t="shared" ca="1" si="3"/>
        <v>4336267.6039469317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4336267.6039469317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17991.681703338891</v>
      </c>
      <c r="L88" s="455">
        <f t="shared" ca="1" si="3"/>
        <v>4335995.2905046735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4335995.2905046735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17990.54706399615</v>
      </c>
      <c r="L89" s="455">
        <f t="shared" ca="1" si="3"/>
        <v>4335721.8424230721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4335721.8424230721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17989.407696989478</v>
      </c>
      <c r="L90" s="455">
        <f t="shared" ca="1" si="3"/>
        <v>4335447.254974464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4335447.254974464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17988.263582620275</v>
      </c>
      <c r="L91" s="455">
        <f t="shared" ca="1" si="3"/>
        <v>4335171.5234114863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4335171.5234114863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17987.114701107868</v>
      </c>
      <c r="L92" s="455">
        <f t="shared" ca="1" si="3"/>
        <v>4334894.6429669969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4334894.6429669969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17985.961032589163</v>
      </c>
      <c r="L93" s="455">
        <f t="shared" ca="1" si="3"/>
        <v>4334616.6088539883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4334616.6088539883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17984.802557118295</v>
      </c>
      <c r="L94" s="455">
        <f t="shared" ca="1" si="3"/>
        <v>4334337.4162655091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4334337.4162655091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17983.639254666297</v>
      </c>
      <c r="L95" s="455">
        <f t="shared" ca="1" si="3"/>
        <v>4334057.0603745775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4334057.0603745775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17982.471105120749</v>
      </c>
      <c r="L96" s="455">
        <f t="shared" ca="1" si="3"/>
        <v>4333775.5363341011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4333775.5363341011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17981.298088285432</v>
      </c>
      <c r="L97" s="455">
        <f t="shared" ca="1" si="3"/>
        <v>4333492.8392767888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4333492.8392767888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17980.120183879964</v>
      </c>
      <c r="L98" s="455">
        <f t="shared" ca="1" si="3"/>
        <v>4333208.9643150708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4333208.9643150708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17978.937371539472</v>
      </c>
      <c r="L99" s="455">
        <f t="shared" ca="1" si="3"/>
        <v>4332923.9065410132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4332923.9065410132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17977.749630814233</v>
      </c>
      <c r="L100" s="455">
        <f t="shared" ca="1" si="3"/>
        <v>4332637.6610262301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4332637.6610262301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17976.556941169303</v>
      </c>
      <c r="L101" s="455">
        <f t="shared" ca="1" si="3"/>
        <v>4332350.2228218019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4332350.2228218019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17975.359281984183</v>
      </c>
      <c r="L102" s="455">
        <f t="shared" ca="1" si="3"/>
        <v>4332061.5869581886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4332061.5869581886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17974.156632552462</v>
      </c>
      <c r="L103" s="455">
        <f t="shared" ca="1" si="3"/>
        <v>4331771.7484451439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4331771.7484451439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17972.948972081442</v>
      </c>
      <c r="L104" s="455">
        <f t="shared" ca="1" si="3"/>
        <v>4331480.7022716282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4331480.7022716282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17979.002531358459</v>
      </c>
      <c r="L105" s="455">
        <f t="shared" ca="1" si="3"/>
        <v>4332939.6100573884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4332939.6100573884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17985.081313799128</v>
      </c>
      <c r="L106" s="455">
        <f t="shared" ca="1" si="3"/>
        <v>4334404.5966255898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4334404.5966255898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17991.185424499967</v>
      </c>
      <c r="L107" s="455">
        <f t="shared" ca="1" si="3"/>
        <v>4335875.6873044921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4335875.6873044921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17997.314968995393</v>
      </c>
      <c r="L108" s="455">
        <f t="shared" ca="1" si="3"/>
        <v>4337352.9075278901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4337352.9075278901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18003.470053259553</v>
      </c>
      <c r="L109" s="455">
        <f t="shared" ca="1" si="3"/>
        <v>4338836.2828355515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4338836.2828355515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18009.650783708141</v>
      </c>
      <c r="L110" s="455">
        <f t="shared" ca="1" si="3"/>
        <v>4340325.8388736621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4340325.8388736621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18015.857267200267</v>
      </c>
      <c r="L111" s="455">
        <f t="shared" ca="1" si="3"/>
        <v>4341821.6013952643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4341821.6013952643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18022.089611040275</v>
      </c>
      <c r="L112" s="455">
        <f t="shared" ca="1" si="3"/>
        <v>4343323.5962607069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4343323.5962607069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18028.347922979621</v>
      </c>
      <c r="L113" s="455">
        <f t="shared" ca="1" si="3"/>
        <v>4344831.8494380889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4344831.8494380889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18034.632311218713</v>
      </c>
      <c r="L114" s="455">
        <f t="shared" ca="1" si="3"/>
        <v>4346346.3870037096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4346346.3870037096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18040.9428844088</v>
      </c>
      <c r="L115" s="455">
        <f t="shared" ca="1" si="3"/>
        <v>4347867.2351425206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4347867.2351425206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18047.279751653845</v>
      </c>
      <c r="L116" s="455">
        <f t="shared" ca="1" si="3"/>
        <v>4349394.4201485766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4349394.4201485766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18053.643022512413</v>
      </c>
      <c r="L117" s="455">
        <f t="shared" ca="1" si="3"/>
        <v>4350927.9684254909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4350927.9684254909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18060.032806999556</v>
      </c>
      <c r="L118" s="455">
        <f t="shared" ca="1" si="3"/>
        <v>4352467.9064868931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4352467.9064868931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18066.449215588731</v>
      </c>
      <c r="L119" s="455">
        <f t="shared" ca="1" si="3"/>
        <v>4354014.2609568844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4354014.2609568844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18072.892359213693</v>
      </c>
      <c r="L120" s="455">
        <f t="shared" ca="1" si="3"/>
        <v>4355567.0585705005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4355567.0585705005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18079.362349270428</v>
      </c>
      <c r="L121" s="455">
        <f t="shared" ca="1" si="3"/>
        <v>4357126.3261741735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4357126.3261741735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18085.859297619067</v>
      </c>
      <c r="L122" s="455">
        <f t="shared" ca="1" si="3"/>
        <v>4358692.0907261949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4358692.0907261949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18092.38331658582</v>
      </c>
      <c r="L123" s="455">
        <f t="shared" ca="1" si="3"/>
        <v>4360264.3792971829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4360264.3792971829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18098.934518964939</v>
      </c>
      <c r="L124" s="455">
        <f t="shared" ca="1" si="3"/>
        <v>4361843.2190705501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4361843.2190705501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18105.513018020632</v>
      </c>
      <c r="L125" s="455">
        <f t="shared" ca="1" si="3"/>
        <v>4363428.6373429727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4363428.6373429727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18112.11892748906</v>
      </c>
      <c r="L126" s="455">
        <f t="shared" ca="1" si="3"/>
        <v>4365020.6615248639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4365020.6615248639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18118.752361580275</v>
      </c>
      <c r="L127" s="455">
        <f t="shared" ca="1" si="3"/>
        <v>4366619.3191408468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4366619.3191408468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18125.413434980204</v>
      </c>
      <c r="L128" s="455">
        <f t="shared" ca="1" si="3"/>
        <v>4368224.6378302295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4368224.6378302295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18132.102262852633</v>
      </c>
      <c r="L129" s="455">
        <f t="shared" ca="1" si="3"/>
        <v>4369836.6453474844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4369836.6453474844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18138.818960841192</v>
      </c>
      <c r="L130" s="455">
        <f t="shared" ca="1" si="3"/>
        <v>4371455.3695627274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4371455.3695627274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18145.563645071372</v>
      </c>
      <c r="L131" s="455">
        <f t="shared" ca="1" si="3"/>
        <v>4373080.8384622009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4373080.8384622009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18152.336432152511</v>
      </c>
      <c r="L132" s="455">
        <f t="shared" ca="1" si="3"/>
        <v>4374713.0801487556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4374713.0801487556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18159.137439179824</v>
      </c>
      <c r="L133" s="455">
        <f t="shared" ca="1" si="3"/>
        <v>4376352.1228423379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4376352.1228423379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18165.966783736418</v>
      </c>
      <c r="L134" s="455">
        <f t="shared" ca="1" si="3"/>
        <v>4377997.994880477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4377997.994880477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18172.82458389533</v>
      </c>
      <c r="L135" s="455">
        <f t="shared" ca="1" si="3"/>
        <v>4379650.7247187747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4379650.7247187747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18179.710958221571</v>
      </c>
      <c r="L136" s="455">
        <f t="shared" ca="1" si="3"/>
        <v>4381310.3409313988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4381310.3409313988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18186.626025774171</v>
      </c>
      <c r="L137" s="455">
        <f t="shared" ca="1" si="3"/>
        <v>4382976.8722115755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4382976.8722115755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18193.569906108241</v>
      </c>
      <c r="L138" s="455">
        <f t="shared" ca="1" si="3"/>
        <v>4384650.3473720858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4384650.3473720858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18200.542719277033</v>
      </c>
      <c r="L139" s="455">
        <f t="shared" ca="1" si="3"/>
        <v>4386330.7953457646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4386330.7953457646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18207.544585834028</v>
      </c>
      <c r="L140" s="455">
        <f t="shared" ca="1" si="3"/>
        <v>4388018.2451860011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4388018.2451860011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18214.575626835012</v>
      </c>
      <c r="L141" s="455">
        <f t="shared" ca="1" si="3"/>
        <v>4389712.7260672385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4389712.7260672385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18221.63596384017</v>
      </c>
      <c r="L142" s="455">
        <f t="shared" ca="1" si="3"/>
        <v>4391414.2672854811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4391414.2672854811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18228.725718916179</v>
      </c>
      <c r="L143" s="455">
        <f t="shared" ca="1" si="3"/>
        <v>4393122.8982587997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4393122.8982587997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18235.84501463834</v>
      </c>
      <c r="L144" s="455">
        <f t="shared" ca="1" si="3"/>
        <v>4394838.6485278402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4394838.6485278402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18242.993974092675</v>
      </c>
      <c r="L145" s="455">
        <f t="shared" ca="1" si="3"/>
        <v>4396561.5477563348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4396561.5477563348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18250.172720878072</v>
      </c>
      <c r="L146" s="455">
        <f t="shared" ca="1" si="3"/>
        <v>4398291.6257316153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4398291.6257316153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18257.381379108407</v>
      </c>
      <c r="L147" s="455">
        <f t="shared" ca="1" si="3"/>
        <v>4400028.9123651255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4400028.9123651255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18264.620073414699</v>
      </c>
      <c r="L148" s="455">
        <f t="shared" ca="1" si="3"/>
        <v>4401773.4376929421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4401773.4376929421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18271.888928947268</v>
      </c>
      <c r="L149" s="455">
        <f t="shared" ca="1" si="3"/>
        <v>4403525.2318762913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4403525.2318762913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18279.188071377888</v>
      </c>
      <c r="L150" s="455">
        <f t="shared" ca="1" si="3"/>
        <v>4405284.3252020711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4405284.3252020711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18286.517626901972</v>
      </c>
      <c r="L151" s="455">
        <f t="shared" ca="1" si="3"/>
        <v>4407050.7480833754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4407050.7480833754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18293.877722240741</v>
      </c>
      <c r="L152" s="455">
        <f t="shared" ca="1" si="3"/>
        <v>4408824.5310600186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4408824.5310600186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18301.26848464342</v>
      </c>
      <c r="L153" s="455">
        <f t="shared" ca="1" si="3"/>
        <v>4410605.7047990644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4410605.7047990644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18308.690041889444</v>
      </c>
      <c r="L154" s="455">
        <f t="shared" ca="1" si="3"/>
        <v>4412394.3000953561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4412394.3000953561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18316.142522290658</v>
      </c>
      <c r="L155" s="455">
        <f t="shared" ca="1" si="3"/>
        <v>4414190.3478720486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4414190.3478720486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18323.626054693545</v>
      </c>
      <c r="L156" s="455">
        <f t="shared" ca="1" si="3"/>
        <v>4415993.8791811448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4415993.8791811448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18331.140768481444</v>
      </c>
      <c r="L157" s="455">
        <f t="shared" ca="1" si="3"/>
        <v>4417804.9252040284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4417804.9252040284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18338.686793576795</v>
      </c>
      <c r="L158" s="455">
        <f t="shared" ca="1" si="3"/>
        <v>4419623.5172520075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4419623.5172520075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18346.264260443375</v>
      </c>
      <c r="L159" s="455">
        <f t="shared" ca="1" si="3"/>
        <v>4421449.6867668526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4421449.6867668526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18353.873300088562</v>
      </c>
      <c r="L160" s="455">
        <f t="shared" ca="1" si="3"/>
        <v>4423283.4653213434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4423283.4653213434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18361.514044065607</v>
      </c>
      <c r="L161" s="455">
        <f t="shared" ca="1" si="3"/>
        <v>4425124.8846198115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4425124.8846198115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18369.186624475889</v>
      </c>
      <c r="L162" s="455">
        <f t="shared" ca="1" si="3"/>
        <v>4426973.9764986895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4426973.9764986895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18376.891173971217</v>
      </c>
      <c r="L163" s="455">
        <f t="shared" ca="1" si="3"/>
        <v>4428830.7729270626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4428830.7729270626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18384.627825756103</v>
      </c>
      <c r="L164" s="455">
        <f t="shared" ca="1" si="3"/>
        <v>4430695.3060072213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4430695.3060072213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18392.396713590097</v>
      </c>
      <c r="L165" s="455">
        <f t="shared" ca="1" si="3"/>
        <v>4432567.6079752138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4432567.6079752138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18400.197971790065</v>
      </c>
      <c r="L166" s="455">
        <f t="shared" ca="1" si="3"/>
        <v>4434447.7112014061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4434447.7112014061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18408.031735232533</v>
      </c>
      <c r="L167" s="455">
        <f t="shared" ca="1" si="3"/>
        <v>4436335.6481910404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4436335.6481910404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18415.89813935601</v>
      </c>
      <c r="L168" s="455">
        <f t="shared" ca="1" si="3"/>
        <v>4438231.4515847983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4438231.4515847983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18423.797320163336</v>
      </c>
      <c r="L169" s="455">
        <f t="shared" ca="1" si="3"/>
        <v>4440135.1541593634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4440135.1541593634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18431.729414224024</v>
      </c>
      <c r="L170" s="455">
        <f t="shared" ca="1" si="3"/>
        <v>4442046.7888279893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4442046.7888279893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18439.694558676631</v>
      </c>
      <c r="L171" s="455">
        <f t="shared" ca="1" si="3"/>
        <v>4443966.3886410678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4443966.3886410678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18447.692891231123</v>
      </c>
      <c r="L172" s="455">
        <f t="shared" ca="1" si="3"/>
        <v>4445893.9867867008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4445893.9867867008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18455.72455017126</v>
      </c>
      <c r="L173" s="455">
        <f t="shared" ca="1" si="3"/>
        <v>4447829.6165912738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4447829.6165912738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18463.789674356984</v>
      </c>
      <c r="L174" s="455">
        <f t="shared" ca="1" si="3"/>
        <v>4449773.3115200326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4449773.3115200326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18471.888403226811</v>
      </c>
      <c r="L175" s="455">
        <f t="shared" ca="1" si="3"/>
        <v>4451725.1051776614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4451725.1051776614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18480.020876800263</v>
      </c>
      <c r="L176" s="455">
        <f t="shared" ca="1" si="3"/>
        <v>4453685.0313088642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4453685.0313088642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18488.187235680278</v>
      </c>
      <c r="L177" s="455">
        <f t="shared" ca="1" si="3"/>
        <v>4455653.1237989469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4455653.1237989469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18496.387621055619</v>
      </c>
      <c r="L178" s="455">
        <f t="shared" ca="1" si="3"/>
        <v>4457629.4166744044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4457629.4166744044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18504.62217470336</v>
      </c>
      <c r="L179" s="455">
        <f t="shared" ca="1" si="3"/>
        <v>4459613.9441035101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4459613.9441035101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18512.8910389913</v>
      </c>
      <c r="L180" s="455">
        <f t="shared" ca="1" si="3"/>
        <v>4461606.7403969038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4461606.7403969038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18521.194356880442</v>
      </c>
      <c r="L181" s="455">
        <f t="shared" ca="1" si="3"/>
        <v>4463607.8400081862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4463607.8400081862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18529.532271927452</v>
      </c>
      <c r="L182" s="455">
        <f t="shared" ca="1" si="3"/>
        <v>4465617.2775345156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4465617.2775345156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18537.904928287157</v>
      </c>
      <c r="L183" s="455">
        <f t="shared" ca="1" si="3"/>
        <v>4467635.0877172053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4467635.0877172053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18546.312470715031</v>
      </c>
      <c r="L184" s="455">
        <f t="shared" ca="1" si="3"/>
        <v>4469661.305442323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4469661.305442323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18554.755044569687</v>
      </c>
      <c r="L185" s="455">
        <f t="shared" ca="1" si="3"/>
        <v>4471695.9657412944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4471695.9657412944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18563.232795815402</v>
      </c>
      <c r="L186" s="455">
        <f t="shared" ca="1" si="3"/>
        <v>4473739.1037915116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4473739.1037915116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18571.745871024639</v>
      </c>
      <c r="L187" s="455">
        <f t="shared" ca="1" si="3"/>
        <v>4475790.754916938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4475790.754916938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18580.294417380584</v>
      </c>
      <c r="L188" s="455">
        <f t="shared" ca="1" si="3"/>
        <v>4477850.9545887206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4477850.9545887206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18588.878582679677</v>
      </c>
      <c r="L189" s="455">
        <f t="shared" ca="1" si="3"/>
        <v>4479919.7384258024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4479919.7384258024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18597.498515334184</v>
      </c>
      <c r="L190" s="455">
        <f t="shared" ca="1" si="3"/>
        <v>4481997.1421955386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4481997.1421955386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18606.154364374754</v>
      </c>
      <c r="L191" s="455">
        <f t="shared" ca="1" si="3"/>
        <v>4484083.2018143153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4484083.2018143153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18614.846279452988</v>
      </c>
      <c r="L192" s="455">
        <f t="shared" ca="1" si="3"/>
        <v>4486177.95334817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4486177.95334817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18623.574410844052</v>
      </c>
      <c r="L193" s="455">
        <f t="shared" ca="1" si="3"/>
        <v>4488281.4330134159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4488281.4330134159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18632.338909449241</v>
      </c>
      <c r="L194" s="455">
        <f t="shared" ca="1" si="3"/>
        <v>4490393.6771772671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4490393.6771772671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18641.139926798623</v>
      </c>
      <c r="L195" s="455">
        <f t="shared" ca="1" si="3"/>
        <v>4492514.722358468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4492514.722358468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18649.977615053627</v>
      </c>
      <c r="L196" s="455">
        <f t="shared" ca="1" si="3"/>
        <v>4494644.605227924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4494644.605227924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18658.852127009694</v>
      </c>
      <c r="L197" s="455">
        <f t="shared" ca="1" si="3"/>
        <v>4496783.3626093362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4496783.3626093362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18667.76361609891</v>
      </c>
      <c r="L198" s="455">
        <f t="shared" ca="1" si="3"/>
        <v>4498931.0314798374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4498931.0314798374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18676.712236392665</v>
      </c>
      <c r="L199" s="455">
        <f t="shared" ca="1" si="3"/>
        <v>4501087.6489706319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4501087.6489706319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18685.698142604309</v>
      </c>
      <c r="L200" s="455">
        <f t="shared" ca="1" si="3"/>
        <v>4503253.2523676381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4503253.2523676381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18694.721490091833</v>
      </c>
      <c r="L201" s="455">
        <f t="shared" ca="1" si="3"/>
        <v>4505427.8791121319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4505427.8791121319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18703.782434860557</v>
      </c>
      <c r="L202" s="455">
        <f t="shared" ca="1" si="3"/>
        <v>4507611.5668013943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4507611.5668013943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18712.881133565817</v>
      </c>
      <c r="L203" s="455">
        <f t="shared" ca="1" si="3"/>
        <v>4509804.3531893622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4509804.3531893622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18722.017743515684</v>
      </c>
      <c r="L204" s="455">
        <f t="shared" ca="1" si="3"/>
        <v>4512006.2761872802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4512006.2761872802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18731.192422673677</v>
      </c>
      <c r="L205" s="455">
        <f t="shared" ca="1" si="3"/>
        <v>4514217.3738643564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4514217.3738643564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18740.405329661495</v>
      </c>
      <c r="L206" s="455">
        <f t="shared" ca="1" si="3"/>
        <v>4516437.6844484201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4516437.6844484201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18749.656623761759</v>
      </c>
      <c r="L207" s="455">
        <f t="shared" ca="1" si="3"/>
        <v>4518667.2463265844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4518667.2463265844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18758.946464920777</v>
      </c>
      <c r="L208" s="455">
        <f t="shared" ca="1" si="3"/>
        <v>4520906.098045907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4520906.098045907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18768.275013751288</v>
      </c>
      <c r="L209" s="455">
        <f t="shared" ca="1" si="3"/>
        <v>4523154.2783140605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4523154.2783140605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18777.64243153526</v>
      </c>
      <c r="L210" s="455">
        <f t="shared" ca="1" si="3"/>
        <v>4525411.8259999976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4525411.8259999976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18787.048880226666</v>
      </c>
      <c r="L211" s="455">
        <f t="shared" ca="1" si="3"/>
        <v>4527678.7801346267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4527678.7801346267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18796.494522454286</v>
      </c>
      <c r="L212" s="455">
        <f t="shared" ca="1" si="3"/>
        <v>4529955.1799114831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4529955.1799114831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18805.979521524521</v>
      </c>
      <c r="L213" s="455">
        <f t="shared" ca="1" si="3"/>
        <v>4532241.0646874094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4532241.0646874094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18815.504041424214</v>
      </c>
      <c r="L214" s="455">
        <f t="shared" ca="1" si="3"/>
        <v>4534536.4739832357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4534536.4739832357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18825.068246823492</v>
      </c>
      <c r="L215" s="455">
        <f t="shared" ca="1" si="3"/>
        <v>4536841.4474844616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4536841.4474844616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18834.672303078598</v>
      </c>
      <c r="L216" s="455">
        <f t="shared" ca="1" si="3"/>
        <v>4539156.0250419425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4539156.0250419425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18844.316376234769</v>
      </c>
      <c r="L217" s="455">
        <f t="shared" ca="1" si="3"/>
        <v>4541480.2466725791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4541480.2466725791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18854.000633029089</v>
      </c>
      <c r="L218" s="455">
        <f t="shared" ca="1" si="3"/>
        <v>4543814.1525600106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4543814.1525600106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18863.725240893385</v>
      </c>
      <c r="L219" s="455">
        <f t="shared" ca="1" si="3"/>
        <v>4546157.7830553064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4546157.7830553064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18873.490367957118</v>
      </c>
      <c r="L220" s="455">
        <f t="shared" ca="1" si="3"/>
        <v>4548511.178677666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4548511.178677666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18883.296183050283</v>
      </c>
      <c r="L221" s="455">
        <f t="shared" ca="1" si="3"/>
        <v>4550874.3801151188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4550874.3801151188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18893.142855706337</v>
      </c>
      <c r="L222" s="455">
        <f t="shared" ca="1" si="3"/>
        <v>4553247.4282252276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4553247.4282252276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18903.030556165126</v>
      </c>
      <c r="L223" s="455">
        <f t="shared" ca="1" si="3"/>
        <v>4555630.3640357945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4555630.3640357945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18912.959455375818</v>
      </c>
      <c r="L224" s="455">
        <f t="shared" ca="1" si="3"/>
        <v>4558023.2287455723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4558023.2287455723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18922.929724999893</v>
      </c>
      <c r="L225" s="455">
        <f t="shared" ca="1" si="3"/>
        <v>4560426.0637249742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4560426.0637249742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18932.941537414066</v>
      </c>
      <c r="L226" s="455">
        <f t="shared" ca="1" si="3"/>
        <v>4562838.9105167901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4562838.9105167901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18942.995065713301</v>
      </c>
      <c r="L227" s="455">
        <f t="shared" ca="1" si="3"/>
        <v>4565261.8108369056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4565261.8108369056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18953.090483713782</v>
      </c>
      <c r="L228" s="455">
        <f t="shared" ca="1" si="3"/>
        <v>4567694.8065750217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4567694.8065750217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18963.227965955932</v>
      </c>
      <c r="L229" s="455">
        <f t="shared" ca="1" si="3"/>
        <v>4570137.9397953795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4570137.9397953795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18973.407687707422</v>
      </c>
      <c r="L230" s="455">
        <f t="shared" ca="1" si="3"/>
        <v>4572591.2527374895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4572591.2527374895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18983.629824966214</v>
      </c>
      <c r="L231" s="455">
        <f t="shared" ca="1" si="3"/>
        <v>4575054.7878168579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4575054.7878168579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18993.894554463583</v>
      </c>
      <c r="L232" s="455">
        <f t="shared" ca="1" si="3"/>
        <v>4577528.5876257233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4577528.5876257233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19004.202053667188</v>
      </c>
      <c r="L233" s="455">
        <f t="shared" ca="1" si="3"/>
        <v>4580012.6949337926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4580012.6949337926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19014.552500784146</v>
      </c>
      <c r="L234" s="455">
        <f t="shared" ca="1" si="3"/>
        <v>4582507.1526889792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4582507.1526889792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19024.946074764088</v>
      </c>
      <c r="L235" s="455">
        <f t="shared" ca="1" si="3"/>
        <v>4585012.0040181456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4585012.0040181456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19035.382955302281</v>
      </c>
      <c r="L236" s="455">
        <f t="shared" ca="1" si="3"/>
        <v>4587527.2922278503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4587527.2922278503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19045.863322842717</v>
      </c>
      <c r="L237" s="455">
        <f t="shared" ca="1" si="3"/>
        <v>4590053.0608050954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4590053.0608050954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19056.38735858124</v>
      </c>
      <c r="L238" s="455">
        <f t="shared" ca="1" si="3"/>
        <v>4592589.3534180792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4592589.3534180792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19066.955244468671</v>
      </c>
      <c r="L239" s="455">
        <f t="shared" ca="1" si="3"/>
        <v>4595136.2139169499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4595136.2139169499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19077.567163213967</v>
      </c>
      <c r="L240" s="455">
        <f t="shared" ca="1" si="3"/>
        <v>4597693.6863345662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4597693.6863345662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19088.223298287368</v>
      </c>
      <c r="L241" s="455">
        <f t="shared" ca="1" si="3"/>
        <v>4600261.8148872554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4600261.8148872554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19098.923833923574</v>
      </c>
      <c r="L242" s="455">
        <f t="shared" ca="1" si="3"/>
        <v>4602840.643975581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4602840.643975581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19109.668955124929</v>
      </c>
      <c r="L243" s="455">
        <f t="shared" ca="1" si="3"/>
        <v>4605430.2181851082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4605430.2181851082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19120.458847664628</v>
      </c>
      <c r="L244" s="455">
        <f t="shared" ca="1" si="3"/>
        <v>4608030.5822871746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4608030.5822871746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19131.293698089903</v>
      </c>
      <c r="L245" s="455">
        <f t="shared" ca="1" si="3"/>
        <v>4610641.781239667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4610641.781239667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19142.173693725286</v>
      </c>
      <c r="L246" s="455">
        <f t="shared" ca="1" si="3"/>
        <v>4613263.8601877941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4613263.8601877941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19153.099022675819</v>
      </c>
      <c r="L247" s="455">
        <f t="shared" ca="1" si="3"/>
        <v>4615896.8644648725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4615896.8644648725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19164.069873830311</v>
      </c>
      <c r="L248" s="455">
        <f t="shared" ca="1" si="3"/>
        <v>4618540.839593105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4618540.839593105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19175.086436864614</v>
      </c>
      <c r="L249" s="455">
        <f t="shared" ca="1" si="3"/>
        <v>4621195.8312843721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4621195.8312843721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19186.148902244891</v>
      </c>
      <c r="L250" s="455">
        <f t="shared" ca="1" si="3"/>
        <v>4623861.8854410192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4623861.8854410192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19197.257461230922</v>
      </c>
      <c r="L251" s="455">
        <f t="shared" ca="1" si="3"/>
        <v>4626539.0481566526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4626539.0481566526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19208.412305879396</v>
      </c>
      <c r="L252" s="455">
        <f t="shared" ca="1" si="3"/>
        <v>4629227.3657169342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4629227.3657169342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19219.613629047235</v>
      </c>
      <c r="L253" s="455">
        <f t="shared" ca="1" si="3"/>
        <v>4631926.8846003832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4631926.8846003832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19230.86162439494</v>
      </c>
      <c r="L254" s="455">
        <f t="shared" ca="1" si="3"/>
        <v>4634637.65147918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4634637.65147918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19242.156486389926</v>
      </c>
      <c r="L255" s="455">
        <f t="shared" ca="1" si="3"/>
        <v>4637359.7132199723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4637359.7132199723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19253.498410309894</v>
      </c>
      <c r="L256" s="455">
        <f t="shared" ca="1" si="3"/>
        <v>4640093.1168846842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4640093.1168846842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19264.887592246192</v>
      </c>
      <c r="L257" s="455">
        <f t="shared" ca="1" si="3"/>
        <v>4642837.9097313322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4642837.9097313322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19276.324229107227</v>
      </c>
      <c r="L258" s="455">
        <f t="shared" ca="1" si="3"/>
        <v>4645594.1392148416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4645594.1392148416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19287.808518621849</v>
      </c>
      <c r="L259" s="455">
        <f t="shared" ca="1" si="3"/>
        <v>4648361.8529878659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4648361.8529878659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19299.340659342783</v>
      </c>
      <c r="L260" s="455">
        <f t="shared" ca="1" si="3"/>
        <v>4651141.0989016108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4651141.0989016108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19310.920850650054</v>
      </c>
      <c r="L261" s="455">
        <f t="shared" ca="1" si="3"/>
        <v>4653931.9250066634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4653931.9250066634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19322.54929275444</v>
      </c>
      <c r="L262" s="455">
        <f t="shared" ca="1" si="3"/>
        <v>4656734.37955382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4656734.37955382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19334.226186700926</v>
      </c>
      <c r="L263" s="455">
        <f t="shared" ref="L263:L517" ca="1" si="28">I263-J263+K263</f>
        <v>4659548.5109949233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4659548.5109949233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19345.951734372189</v>
      </c>
      <c r="L264" s="455">
        <f t="shared" ca="1" si="28"/>
        <v>4662374.3679836979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4662374.3679836979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19357.726138492082</v>
      </c>
      <c r="L265" s="455">
        <f t="shared" ca="1" si="28"/>
        <v>4665211.9993765922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4665211.9993765922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19369.549602629144</v>
      </c>
      <c r="L266" s="455">
        <f t="shared" ca="1" si="28"/>
        <v>4668061.4542336231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4668061.4542336231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19381.422331200105</v>
      </c>
      <c r="L267" s="455">
        <f t="shared" ca="1" si="28"/>
        <v>4670922.7818192253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4670922.7818192253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19393.344529473448</v>
      </c>
      <c r="L268" s="455">
        <f t="shared" ca="1" si="28"/>
        <v>4673796.0316031007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4673796.0316031007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19405.316403572928</v>
      </c>
      <c r="L269" s="455">
        <f t="shared" ca="1" si="28"/>
        <v>4676681.2532610763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4676681.2532610763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19417.338160481158</v>
      </c>
      <c r="L270" s="455">
        <f t="shared" ca="1" si="28"/>
        <v>4679578.4966759598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4679578.4966759598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19429.410008043174</v>
      </c>
      <c r="L271" s="455">
        <f t="shared" ca="1" si="28"/>
        <v>4682487.811938405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4682487.811938405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19441.532154970031</v>
      </c>
      <c r="L272" s="455">
        <f t="shared" ca="1" si="28"/>
        <v>4685409.2493477771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4685409.2493477771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19453.704810842413</v>
      </c>
      <c r="L273" s="455">
        <f t="shared" ca="1" si="28"/>
        <v>4688342.8594130222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4688342.8594130222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19465.928186114266</v>
      </c>
      <c r="L274" s="455">
        <f t="shared" ca="1" si="28"/>
        <v>4691288.6928535383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4691288.6928535383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19478.202492116419</v>
      </c>
      <c r="L275" s="455">
        <f t="shared" ca="1" si="28"/>
        <v>4694246.8006000565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4694246.8006000565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19490.527941060245</v>
      </c>
      <c r="L276" s="455">
        <f t="shared" ca="1" si="28"/>
        <v>4697217.233795519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4697217.233795519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19502.904746041339</v>
      </c>
      <c r="L277" s="455">
        <f t="shared" ca="1" si="28"/>
        <v>4700200.0437959628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4700200.0437959628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19515.333121043186</v>
      </c>
      <c r="L278" s="455">
        <f t="shared" ca="1" si="28"/>
        <v>4703195.2821714086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4703195.2821714086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19527.813280940878</v>
      </c>
      <c r="L279" s="455">
        <f t="shared" ca="1" si="28"/>
        <v>4706203.0007067518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4706203.0007067518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19540.345441504807</v>
      </c>
      <c r="L280" s="455">
        <f t="shared" ca="1" si="28"/>
        <v>4709223.2514026584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4709223.2514026584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19552.92981940442</v>
      </c>
      <c r="L281" s="455">
        <f t="shared" ca="1" si="28"/>
        <v>4712256.0864764648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4712256.0864764648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19565.566632211947</v>
      </c>
      <c r="L282" s="455">
        <f t="shared" ca="1" si="28"/>
        <v>4715301.5583630791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4715301.5583630791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19578.256098406171</v>
      </c>
      <c r="L283" s="455">
        <f t="shared" ca="1" si="28"/>
        <v>4718359.7197158877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4718359.7197158877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19590.998437376209</v>
      </c>
      <c r="L284" s="455">
        <f t="shared" ca="1" si="28"/>
        <v>4721430.6234076656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4721430.6234076656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19603.793869425281</v>
      </c>
      <c r="L285" s="455">
        <f t="shared" ca="1" si="28"/>
        <v>4724514.3225314934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4724514.3225314934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19616.642615774566</v>
      </c>
      <c r="L286" s="455">
        <f t="shared" ca="1" si="28"/>
        <v>4727610.8704016702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4727610.8704016702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19629.544898566968</v>
      </c>
      <c r="L287" s="455">
        <f t="shared" ca="1" si="28"/>
        <v>4730720.3205546392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4730720.3205546392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19642.500940871007</v>
      </c>
      <c r="L288" s="455">
        <f t="shared" ca="1" si="28"/>
        <v>4733842.7267499128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4733842.7267499128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19655.510966684647</v>
      </c>
      <c r="L289" s="455">
        <f t="shared" ca="1" si="28"/>
        <v>4736978.1429709997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4736978.1429709997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19668.575200939173</v>
      </c>
      <c r="L290" s="455">
        <f t="shared" ca="1" si="28"/>
        <v>4740126.6234263415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4740126.6234263415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19681.693869503099</v>
      </c>
      <c r="L291" s="455">
        <f t="shared" ca="1" si="28"/>
        <v>4743288.2225502469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4743288.2225502469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19694.867199186039</v>
      </c>
      <c r="L292" s="455">
        <f t="shared" ca="1" si="28"/>
        <v>4746462.9950038353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4746462.9950038353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19708.095417742657</v>
      </c>
      <c r="L293" s="455">
        <f t="shared" ca="1" si="28"/>
        <v>4749650.9956759801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4749650.9956759801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19721.378753876594</v>
      </c>
      <c r="L294" s="455">
        <f t="shared" ca="1" si="28"/>
        <v>4752852.2796842586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4752852.2796842586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19734.717437244421</v>
      </c>
      <c r="L295" s="455">
        <f t="shared" ca="1" si="28"/>
        <v>4756066.9023759048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4756066.9023759048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19748.111698459612</v>
      </c>
      <c r="L296" s="455">
        <f t="shared" ca="1" si="28"/>
        <v>4759294.9193287669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4759294.9193287669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19761.561769096537</v>
      </c>
      <c r="L297" s="455">
        <f t="shared" ca="1" si="28"/>
        <v>4762536.3863522653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4762536.3863522653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19775.067881694449</v>
      </c>
      <c r="L298" s="455">
        <f t="shared" ca="1" si="28"/>
        <v>4765791.3594883615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4765791.3594883615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19788.630269761514</v>
      </c>
      <c r="L299" s="455">
        <f t="shared" ca="1" si="28"/>
        <v>4769059.8950125249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4769059.8950125249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19802.249167778864</v>
      </c>
      <c r="L300" s="455">
        <f t="shared" ca="1" si="28"/>
        <v>4772342.0494347056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4772342.0494347056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19815.924811204615</v>
      </c>
      <c r="L301" s="455">
        <f t="shared" ca="1" si="28"/>
        <v>4775637.8795003127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4775637.8795003127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19829.657436477977</v>
      </c>
      <c r="L302" s="455">
        <f t="shared" ca="1" si="28"/>
        <v>4778947.4421911929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4778947.4421911929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19843.447281023313</v>
      </c>
      <c r="L303" s="455">
        <f t="shared" ca="1" si="28"/>
        <v>4782270.7947266186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4782270.7947266186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19857.294583254254</v>
      </c>
      <c r="L304" s="455">
        <f t="shared" ca="1" si="28"/>
        <v>4785607.9945642753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4785607.9945642753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19871.199582577821</v>
      </c>
      <c r="L305" s="455">
        <f t="shared" ca="1" si="28"/>
        <v>4788959.0994012551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4788959.0994012551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19885.162519398571</v>
      </c>
      <c r="L306" s="455">
        <f t="shared" ca="1" si="28"/>
        <v>4792324.1671750555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4792324.1671750555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19899.183635122739</v>
      </c>
      <c r="L307" s="455">
        <f t="shared" ca="1" si="28"/>
        <v>4795703.2560645808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4795703.2560645808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19913.263172162428</v>
      </c>
      <c r="L308" s="455">
        <f t="shared" ca="1" si="28"/>
        <v>4799096.4244911456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4799096.4244911456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19927.401373939781</v>
      </c>
      <c r="L309" s="455">
        <f t="shared" ca="1" si="28"/>
        <v>4802503.7311194874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4802503.7311194874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19941.598484891205</v>
      </c>
      <c r="L310" s="455">
        <f t="shared" ca="1" si="28"/>
        <v>4805925.2348587811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4805925.2348587811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19955.854750471597</v>
      </c>
      <c r="L311" s="455">
        <f t="shared" ca="1" si="28"/>
        <v>4809360.9948636545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4809360.9948636545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19970.17041715857</v>
      </c>
      <c r="L312" s="455">
        <f t="shared" ca="1" si="28"/>
        <v>4812811.0705352155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4812811.0705352155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19984.54573245674</v>
      </c>
      <c r="L313" s="455">
        <f t="shared" ca="1" si="28"/>
        <v>4816275.5215220749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4816275.5215220749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19998.980944901989</v>
      </c>
      <c r="L314" s="455">
        <f t="shared" ca="1" si="28"/>
        <v>4819754.4077213788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4819754.4077213788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20013.476304065753</v>
      </c>
      <c r="L315" s="455">
        <f t="shared" ca="1" si="28"/>
        <v>4823247.7892798465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4823247.7892798465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20028.03206055937</v>
      </c>
      <c r="L316" s="455">
        <f t="shared" ca="1" si="28"/>
        <v>4826755.7265948076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4826755.7265948076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20042.648466038372</v>
      </c>
      <c r="L317" s="455">
        <f t="shared" ca="1" si="28"/>
        <v>4830278.2803152483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4830278.2803152483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20057.325773206878</v>
      </c>
      <c r="L318" s="455">
        <f t="shared" ca="1" si="28"/>
        <v>4833815.511342857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4833815.511342857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20072.064235821912</v>
      </c>
      <c r="L319" s="455">
        <f t="shared" ca="1" si="28"/>
        <v>4837367.4808330815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4837367.4808330815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20086.86410869785</v>
      </c>
      <c r="L320" s="455">
        <f t="shared" ca="1" si="28"/>
        <v>4840934.2501961812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4840934.2501961812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20101.725647710766</v>
      </c>
      <c r="L321" s="455">
        <f t="shared" ca="1" si="28"/>
        <v>4844515.8810982946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4844515.8810982946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20116.649109802904</v>
      </c>
      <c r="L322" s="455">
        <f t="shared" ca="1" si="28"/>
        <v>4848112.4354625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4848112.4354625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20131.634752987091</v>
      </c>
      <c r="L323" s="455">
        <f t="shared" ca="1" si="28"/>
        <v>4851723.9754698891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4851723.9754698891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20146.682836351214</v>
      </c>
      <c r="L324" s="455">
        <f t="shared" ca="1" si="28"/>
        <v>4855350.5635606423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4855350.5635606423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20161.793620062686</v>
      </c>
      <c r="L325" s="455">
        <f t="shared" ca="1" si="28"/>
        <v>4858992.2624351075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4858992.2624351075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20176.967365372955</v>
      </c>
      <c r="L326" s="455">
        <f t="shared" ca="1" si="28"/>
        <v>4862649.1350548826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4862649.1350548826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20192.20433462202</v>
      </c>
      <c r="L327" s="455">
        <f t="shared" ca="1" si="28"/>
        <v>4866321.2446439071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4866321.2446439071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20207.504791242955</v>
      </c>
      <c r="L328" s="455">
        <f t="shared" ca="1" si="28"/>
        <v>4870008.6546895523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4870008.6546895523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20222.868999766477</v>
      </c>
      <c r="L329" s="455">
        <f t="shared" ca="1" si="28"/>
        <v>4873711.4289437206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4873711.4289437206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20238.29722582551</v>
      </c>
      <c r="L330" s="455">
        <f t="shared" ca="1" si="28"/>
        <v>4877429.6314239483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4877429.6314239483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20253.789736159793</v>
      </c>
      <c r="L331" s="455">
        <f t="shared" ca="1" si="28"/>
        <v>4881163.3264145106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4881163.3264145106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20269.346798620471</v>
      </c>
      <c r="L332" s="455">
        <f t="shared" ca="1" si="28"/>
        <v>4884912.578467533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4884912.578467533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20284.968682174731</v>
      </c>
      <c r="L333" s="455">
        <f t="shared" ca="1" si="28"/>
        <v>4888677.4524041098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4888677.4524041098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20300.655656910465</v>
      </c>
      <c r="L334" s="455">
        <f t="shared" ca="1" si="28"/>
        <v>4892458.0133154225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4892458.0133154225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20316.407994040936</v>
      </c>
      <c r="L335" s="455">
        <f t="shared" ca="1" si="28"/>
        <v>4896254.3265638659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4896254.3265638659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20332.225965909449</v>
      </c>
      <c r="L336" s="455">
        <f t="shared" ca="1" si="28"/>
        <v>4900066.4577841777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4900066.4577841777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20348.109845994084</v>
      </c>
      <c r="L337" s="455">
        <f t="shared" ca="1" si="28"/>
        <v>4903894.472884574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4903894.472884574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20364.059908912401</v>
      </c>
      <c r="L338" s="455">
        <f t="shared" ca="1" si="28"/>
        <v>4907738.4380478887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4907738.4380478887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20380.076430426212</v>
      </c>
      <c r="L339" s="455">
        <f t="shared" ca="1" si="28"/>
        <v>4911598.4197327169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4911598.4197327169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20396.159687446328</v>
      </c>
      <c r="L340" s="455">
        <f t="shared" ca="1" si="28"/>
        <v>4915474.4846745655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4915474.4846745655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20412.309958037364</v>
      </c>
      <c r="L341" s="455">
        <f t="shared" ca="1" si="28"/>
        <v>4919366.6998870047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4919366.6998870047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20428.527521422529</v>
      </c>
      <c r="L342" s="455">
        <f t="shared" ca="1" si="28"/>
        <v>4923275.132662829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4923275.132662829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20444.812657988463</v>
      </c>
      <c r="L343" s="455">
        <f t="shared" ca="1" si="28"/>
        <v>4927199.8505752198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4927199.8505752198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20461.165649290091</v>
      </c>
      <c r="L344" s="455">
        <f t="shared" ca="1" si="28"/>
        <v>4931140.9214789122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4931140.9214789122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20477.586778055476</v>
      </c>
      <c r="L345" s="455">
        <f t="shared" ca="1" si="28"/>
        <v>4935098.4135113703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4935098.4135113703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20494.07632819072</v>
      </c>
      <c r="L346" s="455">
        <f t="shared" ca="1" si="28"/>
        <v>4939072.3950939635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4939072.3950939635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20510.634584784857</v>
      </c>
      <c r="L347" s="455">
        <f t="shared" ca="1" si="28"/>
        <v>4943062.9349331502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4943062.9349331502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20527.261834114801</v>
      </c>
      <c r="L348" s="455">
        <f t="shared" ca="1" si="28"/>
        <v>4947070.1020216672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4947070.1020216672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20543.95836365029</v>
      </c>
      <c r="L349" s="455">
        <f t="shared" ca="1" si="28"/>
        <v>4951093.9656397197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4951093.9656397197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20560.724462058843</v>
      </c>
      <c r="L350" s="455">
        <f t="shared" ca="1" si="28"/>
        <v>4955134.5953561803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4955134.5953561803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20577.56041921076</v>
      </c>
      <c r="L351" s="455">
        <f t="shared" ca="1" si="28"/>
        <v>4959192.0610297937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4959192.0610297937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20594.466526184151</v>
      </c>
      <c r="L352" s="455">
        <f t="shared" ca="1" si="28"/>
        <v>4963266.4328103801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4963266.4328103801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20611.443075269926</v>
      </c>
      <c r="L353" s="455">
        <f t="shared" ca="1" si="28"/>
        <v>4967357.7811400518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4967357.7811400518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20628.490359976891</v>
      </c>
      <c r="L354" s="455">
        <f t="shared" ca="1" si="28"/>
        <v>4971466.1767544309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4971466.1767544309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20645.608675036805</v>
      </c>
      <c r="L355" s="455">
        <f t="shared" ca="1" si="28"/>
        <v>4975591.6906838696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4975591.6906838696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20662.798316409466</v>
      </c>
      <c r="L356" s="455">
        <f t="shared" ca="1" si="28"/>
        <v>4979734.3942546817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4979734.3942546817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20680.059581287849</v>
      </c>
      <c r="L357" s="455">
        <f t="shared" ca="1" si="28"/>
        <v>4983894.359090372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4983894.359090372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20697.392768103226</v>
      </c>
      <c r="L358" s="455">
        <f t="shared" ca="1" si="28"/>
        <v>4988071.6571128778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4988071.6571128778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20714.798176530334</v>
      </c>
      <c r="L359" s="455">
        <f t="shared" ca="1" si="28"/>
        <v>4992266.3605438108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4992266.3605438108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20732.276107492555</v>
      </c>
      <c r="L360" s="455">
        <f t="shared" ca="1" si="28"/>
        <v>4996478.5419057058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4996478.5419057058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20749.826863167116</v>
      </c>
      <c r="L361" s="455">
        <f t="shared" ca="1" si="28"/>
        <v>5000708.2740232749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5000708.2740232749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20767.450746990322</v>
      </c>
      <c r="L362" s="455">
        <f t="shared" ca="1" si="28"/>
        <v>5004955.6300246678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5004955.6300246678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20785.148063662793</v>
      </c>
      <c r="L363" s="455">
        <f t="shared" ca="1" si="28"/>
        <v>5009220.6833427325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5009220.6833427325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20802.919119154729</v>
      </c>
      <c r="L364" s="455">
        <f t="shared" ca="1" si="28"/>
        <v>5013503.5077162897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5013503.5077162897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20820.764220711215</v>
      </c>
      <c r="L365" s="455">
        <f t="shared" ca="1" si="28"/>
        <v>5017804.1771914028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5017804.1771914028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20838.683676857519</v>
      </c>
      <c r="L366" s="455">
        <f t="shared" ca="1" si="28"/>
        <v>5022122.7661226625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5022122.7661226625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20856.677797404434</v>
      </c>
      <c r="L367" s="455">
        <f t="shared" ca="1" si="28"/>
        <v>5026459.3491744688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5026459.3491744688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20874.74689345363</v>
      </c>
      <c r="L368" s="455">
        <f t="shared" ca="1" si="28"/>
        <v>5030814.0013223244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5030814.0013223244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20892.891277403029</v>
      </c>
      <c r="L369" s="455">
        <f t="shared" ca="1" si="28"/>
        <v>5035186.7978541292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5035186.7978541292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20911.111262952214</v>
      </c>
      <c r="L370" s="455">
        <f t="shared" ca="1" si="28"/>
        <v>5039577.8143714834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5039577.8143714834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20929.407165107856</v>
      </c>
      <c r="L371" s="455">
        <f t="shared" ca="1" si="28"/>
        <v>5043987.1267909938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5043987.1267909938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20947.779300189151</v>
      </c>
      <c r="L372" s="455">
        <f t="shared" ca="1" si="28"/>
        <v>5048414.8113455856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5048414.8113455856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20966.227985833284</v>
      </c>
      <c r="L373" s="455">
        <f t="shared" ca="1" si="28"/>
        <v>5052860.9445858207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5052860.9445858207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20984.75354100093</v>
      </c>
      <c r="L374" s="455">
        <f t="shared" ca="1" si="28"/>
        <v>5057325.603381224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5057325.603381224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21003.356285981776</v>
      </c>
      <c r="L375" s="455">
        <f t="shared" ca="1" si="28"/>
        <v>5061808.864921608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5061808.864921608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21022.036542400041</v>
      </c>
      <c r="L376" s="455">
        <f t="shared" ca="1" si="28"/>
        <v>5066310.80671841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5066310.80671841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21040.794633220052</v>
      </c>
      <c r="L377" s="455">
        <f t="shared" ca="1" si="28"/>
        <v>5070831.5066060321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5070831.5066060321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21059.630882751808</v>
      </c>
      <c r="L378" s="455">
        <f t="shared" ca="1" si="28"/>
        <v>5075371.0427431865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5075371.0427431865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21078.545616656618</v>
      </c>
      <c r="L379" s="455">
        <f t="shared" ca="1" si="28"/>
        <v>5079929.4936142452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5079929.4936142452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21097.539161952696</v>
      </c>
      <c r="L380" s="455">
        <f t="shared" ca="1" si="28"/>
        <v>5084506.9380306005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5084506.9380306005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21116.611847020846</v>
      </c>
      <c r="L381" s="455">
        <f t="shared" ca="1" si="28"/>
        <v>5089103.4551320234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5089103.4551320234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21135.764001610107</v>
      </c>
      <c r="L382" s="455">
        <f t="shared" ca="1" si="28"/>
        <v>5093719.1243880354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5093719.1243880354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21154.99595684349</v>
      </c>
      <c r="L383" s="455">
        <f t="shared" ca="1" si="28"/>
        <v>5098354.0255992813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5098354.0255992813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21174.308045223683</v>
      </c>
      <c r="L384" s="455">
        <f t="shared" ca="1" si="28"/>
        <v>5103008.2388989069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5103008.2388989069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21193.700600638789</v>
      </c>
      <c r="L385" s="455">
        <f t="shared" ca="1" si="28"/>
        <v>5107681.844753948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5107681.844753948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21213.173958368126</v>
      </c>
      <c r="L386" s="455">
        <f t="shared" ca="1" si="28"/>
        <v>5112374.9239667179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5112374.9239667179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21232.728455087999</v>
      </c>
      <c r="L387" s="455">
        <f t="shared" ca="1" si="28"/>
        <v>5117087.5576762082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5117087.5576762082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21252.364428877543</v>
      </c>
      <c r="L388" s="455">
        <f t="shared" ca="1" si="28"/>
        <v>5121819.8273594882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5121819.8273594882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21272.082219224543</v>
      </c>
      <c r="L389" s="455">
        <f t="shared" ca="1" si="28"/>
        <v>5126571.8148331149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5126571.8148331149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21291.882167031319</v>
      </c>
      <c r="L390" s="455">
        <f t="shared" ca="1" si="28"/>
        <v>5131343.6022545481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5131343.6022545481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21311.764614620624</v>
      </c>
      <c r="L391" s="455">
        <f t="shared" ca="1" si="28"/>
        <v>5136135.2721235706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5136135.2721235706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21331.729905741551</v>
      </c>
      <c r="L392" s="455">
        <f t="shared" ca="1" si="28"/>
        <v>5140946.907283714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5140946.907283714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21351.778385575482</v>
      </c>
      <c r="L393" s="455">
        <f t="shared" ca="1" si="28"/>
        <v>5145778.5909236921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5145778.5909236921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21371.910400742061</v>
      </c>
      <c r="L394" s="455">
        <f t="shared" ca="1" si="28"/>
        <v>5150630.406578836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5150630.406578836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21392.126299305161</v>
      </c>
      <c r="L395" s="455">
        <f t="shared" ca="1" si="28"/>
        <v>5155502.4381325431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5155502.4381325431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21412.426430778938</v>
      </c>
      <c r="L396" s="455">
        <f t="shared" ca="1" si="28"/>
        <v>5160394.7698177239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5160394.7698177239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21432.811146133859</v>
      </c>
      <c r="L397" s="455">
        <f t="shared" ca="1" si="28"/>
        <v>5165307.4862182597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5165307.4862182597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21453.280797802756</v>
      </c>
      <c r="L398" s="455">
        <f t="shared" ca="1" si="28"/>
        <v>5170240.6722704647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5170240.6722704647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21473.835739686947</v>
      </c>
      <c r="L399" s="455">
        <f t="shared" ca="1" si="28"/>
        <v>5175194.413264554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5175194.413264554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21494.476327162316</v>
      </c>
      <c r="L400" s="455">
        <f t="shared" ca="1" si="28"/>
        <v>5180168.7948461184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5180168.7948461184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21515.202917085502</v>
      </c>
      <c r="L401" s="455">
        <f t="shared" ca="1" si="28"/>
        <v>5185163.9030176066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5185163.9030176066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21536.015867800037</v>
      </c>
      <c r="L402" s="455">
        <f t="shared" ca="1" si="28"/>
        <v>5190179.8241398092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5190179.8241398092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21556.915539142548</v>
      </c>
      <c r="L403" s="455">
        <f t="shared" ca="1" si="28"/>
        <v>5195216.6449333541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5195216.6449333541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21577.902292448984</v>
      </c>
      <c r="L404" s="455">
        <f t="shared" ca="1" si="28"/>
        <v>5200274.4524802053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5200274.4524802053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21598.976490560864</v>
      </c>
      <c r="L405" s="455">
        <f t="shared" ca="1" si="28"/>
        <v>5205353.3342251685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5205353.3342251685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21620.138497831544</v>
      </c>
      <c r="L406" s="455">
        <f t="shared" ca="1" si="28"/>
        <v>5210453.3779774019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5210453.3779774019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21641.388680132517</v>
      </c>
      <c r="L407" s="455">
        <f t="shared" ca="1" si="28"/>
        <v>5215574.6719119363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5215574.6719119363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21662.727404859743</v>
      </c>
      <c r="L408" s="455">
        <f t="shared" ca="1" si="28"/>
        <v>5220717.3045711983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5220717.3045711983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21684.155040940001</v>
      </c>
      <c r="L409" s="455">
        <f t="shared" ca="1" si="28"/>
        <v>5225881.3648665408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5225881.3648665408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21705.671958837262</v>
      </c>
      <c r="L410" s="455">
        <f t="shared" ca="1" si="28"/>
        <v>5231066.9420797806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5231066.9420797806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21727.278530559095</v>
      </c>
      <c r="L411" s="455">
        <f t="shared" ca="1" si="28"/>
        <v>5236274.1258647423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5236274.1258647423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21748.9751296631</v>
      </c>
      <c r="L412" s="455">
        <f t="shared" ca="1" si="28"/>
        <v>5241503.0062488075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5241503.0062488075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21770.762131263375</v>
      </c>
      <c r="L413" s="455">
        <f t="shared" ca="1" si="28"/>
        <v>5246753.6736344732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5246753.6736344732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21792.639912036982</v>
      </c>
      <c r="L414" s="455">
        <f t="shared" ca="1" si="28"/>
        <v>5252026.2188009126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5252026.2188009126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21814.608850230477</v>
      </c>
      <c r="L415" s="455">
        <f t="shared" ca="1" si="28"/>
        <v>5257320.7329055453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5257320.7329055453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21836.669325666448</v>
      </c>
      <c r="L416" s="455">
        <f t="shared" ca="1" si="28"/>
        <v>5262637.307485614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5262637.307485614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21858.821719750067</v>
      </c>
      <c r="L417" s="455">
        <f t="shared" ca="1" si="28"/>
        <v>5267976.034459766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5267976.034459766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21881.0664154757</v>
      </c>
      <c r="L418" s="455">
        <f t="shared" ca="1" si="28"/>
        <v>5273337.0061296439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5273337.0061296439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21903.403797433526</v>
      </c>
      <c r="L419" s="455">
        <f t="shared" ca="1" si="28"/>
        <v>5278720.3151814798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5278720.3151814798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21925.834251816173</v>
      </c>
      <c r="L420" s="455">
        <f t="shared" ca="1" si="28"/>
        <v>5284126.0546876984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5284126.0546876984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21948.35816642542</v>
      </c>
      <c r="L421" s="455">
        <f t="shared" ca="1" si="28"/>
        <v>5289554.3181085261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5289554.3181085261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21970.975930678869</v>
      </c>
      <c r="L422" s="455">
        <f t="shared" ca="1" si="28"/>
        <v>5295005.1992936069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5295005.1992936069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21993.687935616705</v>
      </c>
      <c r="L423" s="455">
        <f t="shared" ca="1" si="28"/>
        <v>5300478.7924836259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5300478.7924836259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22016.494573908451</v>
      </c>
      <c r="L424" s="455">
        <f t="shared" ca="1" si="28"/>
        <v>5305975.192311937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5305975.192311937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22039.396239859747</v>
      </c>
      <c r="L425" s="455">
        <f t="shared" ca="1" si="28"/>
        <v>5311494.4938061992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5311494.4938061992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22062.393329419174</v>
      </c>
      <c r="L426" s="455">
        <f t="shared" ca="1" si="28"/>
        <v>5317036.7923900206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5317036.7923900206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22085.486240185095</v>
      </c>
      <c r="L427" s="455">
        <f t="shared" ca="1" si="28"/>
        <v>5322602.1838846076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5322602.1838846076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22108.675371412541</v>
      </c>
      <c r="L428" s="455">
        <f t="shared" ca="1" si="28"/>
        <v>5328190.764510422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5328190.764510422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22131.961124020101</v>
      </c>
      <c r="L429" s="455">
        <f t="shared" ca="1" si="28"/>
        <v>5333802.6308888439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5333802.6308888439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22155.343900596858</v>
      </c>
      <c r="L430" s="455">
        <f t="shared" ca="1" si="28"/>
        <v>5339437.8800438428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5339437.8800438428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22178.824105409352</v>
      </c>
      <c r="L431" s="455">
        <f t="shared" ca="1" si="28"/>
        <v>5345096.609403654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5345096.609403654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22202.402144408567</v>
      </c>
      <c r="L432" s="455">
        <f t="shared" ca="1" si="28"/>
        <v>5350778.916802465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5350778.916802465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22226.078425236945</v>
      </c>
      <c r="L433" s="455">
        <f t="shared" ca="1" si="28"/>
        <v>5356484.9004821042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5356484.9004821042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22249.853357235443</v>
      </c>
      <c r="L434" s="455">
        <f t="shared" ca="1" si="28"/>
        <v>5362214.6590937423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5362214.6590937423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22273.727351450601</v>
      </c>
      <c r="L435" s="455">
        <f t="shared" ca="1" si="28"/>
        <v>5367968.2916995948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5367968.2916995948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22297.700820641654</v>
      </c>
      <c r="L436" s="455">
        <f t="shared" ca="1" si="28"/>
        <v>5373745.8977746386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5373745.8977746386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22321.77417928767</v>
      </c>
      <c r="L437" s="455">
        <f t="shared" ca="1" si="28"/>
        <v>5379547.5772083281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5379547.5772083281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22345.947843594709</v>
      </c>
      <c r="L438" s="455">
        <f t="shared" ca="1" si="28"/>
        <v>5385373.4303063247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5385373.4303063247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22370.22223150303</v>
      </c>
      <c r="L439" s="455">
        <f t="shared" ca="1" si="28"/>
        <v>5391223.5577922296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5391223.5577922296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22394.597762694299</v>
      </c>
      <c r="L440" s="455">
        <f t="shared" ca="1" si="28"/>
        <v>5397098.0608093264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5397098.0608093264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22419.074858598869</v>
      </c>
      <c r="L441" s="455">
        <f t="shared" ca="1" si="28"/>
        <v>5402997.040922327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5402997.040922327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22443.653942403038</v>
      </c>
      <c r="L442" s="455">
        <f t="shared" ca="1" si="28"/>
        <v>5408920.6001191325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5408920.6001191325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22468.335439056395</v>
      </c>
      <c r="L443" s="455">
        <f t="shared" ca="1" si="28"/>
        <v>5414868.8408125909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5414868.8408125909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22493.119775279138</v>
      </c>
      <c r="L444" s="455">
        <f t="shared" ca="1" si="28"/>
        <v>5420841.8658422725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5420841.8658422725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22518.007379569477</v>
      </c>
      <c r="L445" s="455">
        <f t="shared" ca="1" si="28"/>
        <v>5426839.7784762438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5426839.7784762438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22542.998682211026</v>
      </c>
      <c r="L446" s="455">
        <f t="shared" ca="1" si="28"/>
        <v>5432862.6824128572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5432862.6824128572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22568.094115280248</v>
      </c>
      <c r="L447" s="455">
        <f t="shared" ca="1" si="28"/>
        <v>5438910.6817825399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5438910.6817825399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22593.294112653926</v>
      </c>
      <c r="L448" s="455">
        <f t="shared" ca="1" si="28"/>
        <v>5444983.8811495956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5444983.8811495956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22618.599110016658</v>
      </c>
      <c r="L449" s="455">
        <f t="shared" ca="1" si="28"/>
        <v>5451082.3855140144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5451082.3855140144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22644.009544868401</v>
      </c>
      <c r="L450" s="455">
        <f t="shared" ca="1" si="28"/>
        <v>5457206.3003132846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5457206.3003132846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22669.525856532029</v>
      </c>
      <c r="L451" s="455">
        <f t="shared" ca="1" si="28"/>
        <v>5463355.731424219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5463355.731424219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22695.148486160921</v>
      </c>
      <c r="L452" s="455">
        <f t="shared" ca="1" si="28"/>
        <v>5469530.7851647818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5469530.7851647818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22720.877876746599</v>
      </c>
      <c r="L453" s="455">
        <f t="shared" ca="1" si="28"/>
        <v>5475731.5682959305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5475731.5682959305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22746.714473126387</v>
      </c>
      <c r="L454" s="455">
        <f t="shared" ca="1" si="28"/>
        <v>5481958.1880234592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5481958.1880234592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22772.658721991087</v>
      </c>
      <c r="L455" s="455">
        <f t="shared" ca="1" si="28"/>
        <v>5488210.7519998522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5488210.7519998522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22798.711071892725</v>
      </c>
      <c r="L456" s="455">
        <f t="shared" ca="1" si="28"/>
        <v>5494489.3683261471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5494489.3683261471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22824.871973252288</v>
      </c>
      <c r="L457" s="455">
        <f t="shared" ca="1" si="28"/>
        <v>5500794.1455538012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5500794.1455538012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22851.141878367514</v>
      </c>
      <c r="L458" s="455">
        <f t="shared" ca="1" si="28"/>
        <v>5507125.1926865708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5507125.1926865708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22877.52124142072</v>
      </c>
      <c r="L459" s="455">
        <f t="shared" ca="1" si="28"/>
        <v>5513482.6191823939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5513482.6191823939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22904.010518486652</v>
      </c>
      <c r="L460" s="455">
        <f t="shared" ca="1" si="28"/>
        <v>5519866.5349552827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5519866.5349552827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22930.610167540355</v>
      </c>
      <c r="L461" s="455">
        <f t="shared" ca="1" si="28"/>
        <v>5526277.0503772255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5526277.0503772255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22957.320648465116</v>
      </c>
      <c r="L462" s="455">
        <f t="shared" ca="1" si="28"/>
        <v>5532714.276280093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5532714.276280093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22984.142423060395</v>
      </c>
      <c r="L463" s="455">
        <f t="shared" ca="1" si="28"/>
        <v>5539178.3239575559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5539178.3239575559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23011.075955049826</v>
      </c>
      <c r="L464" s="455">
        <f t="shared" ca="1" si="28"/>
        <v>5545669.3051670082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5545669.3051670082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23038.12171008921</v>
      </c>
      <c r="L465" s="455">
        <f t="shared" ca="1" si="28"/>
        <v>5552187.3321314994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5552187.3321314994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23065.280155774592</v>
      </c>
      <c r="L466" s="455">
        <f t="shared" ca="1" si="28"/>
        <v>5558732.5175416758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5558732.5175416758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23092.551761650324</v>
      </c>
      <c r="L467" s="455">
        <f t="shared" ca="1" si="28"/>
        <v>5565304.9745577285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5565304.9745577285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23119.936999217211</v>
      </c>
      <c r="L468" s="455">
        <f t="shared" ca="1" si="28"/>
        <v>5571904.8168113483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5571904.8168113483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23147.436341940625</v>
      </c>
      <c r="L469" s="455">
        <f t="shared" ca="1" si="28"/>
        <v>5578532.1584076909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5578532.1584076909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23175.05026525872</v>
      </c>
      <c r="L470" s="455">
        <f t="shared" ca="1" si="28"/>
        <v>5585187.1139273522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5585187.1139273522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23202.779246590642</v>
      </c>
      <c r="L471" s="455">
        <f t="shared" ca="1" si="28"/>
        <v>5591869.7984283455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5591869.7984283455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23230.623765344782</v>
      </c>
      <c r="L472" s="455">
        <f t="shared" ca="1" si="28"/>
        <v>5598580.3274480924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5598580.3274480924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23258.584302927062</v>
      </c>
      <c r="L473" s="455">
        <f t="shared" ca="1" si="28"/>
        <v>5605318.817005422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5605318.817005422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23286.661342749267</v>
      </c>
      <c r="L474" s="455">
        <f t="shared" ca="1" si="28"/>
        <v>5612085.3836025735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5612085.3836025735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23314.855370237397</v>
      </c>
      <c r="L475" s="455">
        <f t="shared" ca="1" si="28"/>
        <v>5618880.1442272132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5618880.1442272132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23343.166872840065</v>
      </c>
      <c r="L476" s="455">
        <f t="shared" ca="1" si="28"/>
        <v>5625703.2163544558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5625703.2163544558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23371.596340036907</v>
      </c>
      <c r="L477" s="455">
        <f t="shared" ca="1" si="28"/>
        <v>5632554.7179488949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5632554.7179488949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23400.144263347072</v>
      </c>
      <c r="L478" s="455">
        <f t="shared" ca="1" si="28"/>
        <v>5639434.7674666438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5639434.7674666438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23428.811136337692</v>
      </c>
      <c r="L479" s="455">
        <f t="shared" ca="1" si="28"/>
        <v>5646343.483857384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5646343.483857384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23457.597454632443</v>
      </c>
      <c r="L480" s="455">
        <f t="shared" ca="1" si="28"/>
        <v>5653280.9865664188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5653280.9865664188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23486.503715920087</v>
      </c>
      <c r="L481" s="455">
        <f t="shared" ca="1" si="28"/>
        <v>5660247.3955367412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5660247.3955367412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23515.530419963099</v>
      </c>
      <c r="L482" s="455">
        <f t="shared" ca="1" si="28"/>
        <v>5667242.8312111069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5667242.8312111069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23544.678068606288</v>
      </c>
      <c r="L483" s="455">
        <f t="shared" ca="1" si="28"/>
        <v>5674267.4145341152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5674267.4145341152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23573.947165785488</v>
      </c>
      <c r="L484" s="455">
        <f t="shared" ca="1" si="28"/>
        <v>5681321.2669543028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5681321.2669543028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23603.338217536271</v>
      </c>
      <c r="L485" s="455">
        <f t="shared" ca="1" si="28"/>
        <v>5688404.510426241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5688404.510426241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23632.85173200268</v>
      </c>
      <c r="L486" s="455">
        <f t="shared" ca="1" si="28"/>
        <v>5695517.2674126457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5695517.2674126457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23662.488219446033</v>
      </c>
      <c r="L487" s="455">
        <f t="shared" ca="1" si="28"/>
        <v>5702659.6608864935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5702659.6608864935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23692.248192253734</v>
      </c>
      <c r="L488" s="455">
        <f t="shared" ca="1" si="28"/>
        <v>5709831.8143331492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5709831.8143331492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23722.132164948132</v>
      </c>
      <c r="L489" s="455">
        <f t="shared" ca="1" si="28"/>
        <v>5717033.8517524991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5717033.8517524991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23752.14065419542</v>
      </c>
      <c r="L490" s="455">
        <f t="shared" ca="1" si="28"/>
        <v>5724265.8976610964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5724265.8976610964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23782.274178814576</v>
      </c>
      <c r="L491" s="455">
        <f t="shared" ca="1" si="28"/>
        <v>5731528.0770943128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5731528.0770943128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23812.533259786313</v>
      </c>
      <c r="L492" s="455">
        <f t="shared" ca="1" si="28"/>
        <v>5738820.5156085016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5738820.5156085016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23842.9184202621</v>
      </c>
      <c r="L493" s="455">
        <f t="shared" ca="1" si="28"/>
        <v>5746143.3392831655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5746143.3392831655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23873.430185573197</v>
      </c>
      <c r="L494" s="455">
        <f t="shared" ca="1" si="28"/>
        <v>5753496.6747231409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5753496.6747231409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23904.069083239763</v>
      </c>
      <c r="L495" s="455">
        <f t="shared" ca="1" si="28"/>
        <v>5760880.649060783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5760880.649060783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23934.835642979939</v>
      </c>
      <c r="L496" s="455">
        <f t="shared" ca="1" si="28"/>
        <v>5768295.3899581647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5768295.3899581647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23965.730396719027</v>
      </c>
      <c r="L497" s="455">
        <f t="shared" ca="1" si="28"/>
        <v>5775741.0256092856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5775741.0256092856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23996.753878598698</v>
      </c>
      <c r="L498" s="455">
        <f t="shared" ca="1" si="28"/>
        <v>5783217.6847422868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5783217.6847422868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24027.906624986204</v>
      </c>
      <c r="L499" s="455">
        <f t="shared" ca="1" si="28"/>
        <v>5790725.4966216749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5790725.4966216749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24059.189174483654</v>
      </c>
      <c r="L500" s="455">
        <f t="shared" ca="1" si="28"/>
        <v>5798264.5910505606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5798264.5910505606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24090.602067937343</v>
      </c>
      <c r="L501" s="455">
        <f t="shared" ca="1" si="28"/>
        <v>5805835.0983728999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5805835.0983728999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24122.145848447093</v>
      </c>
      <c r="L502" s="455">
        <f t="shared" ca="1" si="28"/>
        <v>5813437.1494757496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5813437.1494757496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24153.821061375631</v>
      </c>
      <c r="L503" s="455">
        <f t="shared" ca="1" si="28"/>
        <v>5821070.8757915273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5821070.8757915273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24185.628254358038</v>
      </c>
      <c r="L504" s="455">
        <f t="shared" ca="1" si="28"/>
        <v>5828736.4093002873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5828736.4093002873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24217.567977311206</v>
      </c>
      <c r="L505" s="455">
        <f t="shared" ca="1" si="28"/>
        <v>5836433.8825320005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5836433.8825320005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24249.640782443345</v>
      </c>
      <c r="L506" s="455">
        <f t="shared" ca="1" si="28"/>
        <v>5844163.4285688465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5844163.4285688465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24281.847224263536</v>
      </c>
      <c r="L507" s="455">
        <f t="shared" ca="1" si="28"/>
        <v>5851925.1810475122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5851925.1810475122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24314.187859591311</v>
      </c>
      <c r="L508" s="455">
        <f t="shared" ca="1" si="28"/>
        <v>5859719.2741615055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5859719.2741615055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24346.663247566281</v>
      </c>
      <c r="L509" s="455">
        <f t="shared" ca="1" si="28"/>
        <v>5867545.8426634744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5867545.8426634744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24379.273949657818</v>
      </c>
      <c r="L510" s="455">
        <f t="shared" ca="1" si="28"/>
        <v>5875405.0218675341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5875405.0218675341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24412.020529674734</v>
      </c>
      <c r="L511" s="455">
        <f t="shared" ca="1" si="28"/>
        <v>5883296.9476516107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5883296.9476516107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24444.903553775053</v>
      </c>
      <c r="L512" s="455">
        <f t="shared" ca="1" si="28"/>
        <v>5891221.7564597884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5891221.7564597884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24477.923590475795</v>
      </c>
      <c r="L513" s="455">
        <f t="shared" ca="1" si="28"/>
        <v>5899179.5853046663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5899179.5853046663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24511.081210662785</v>
      </c>
      <c r="L514" s="455">
        <f t="shared" ca="1" si="28"/>
        <v>5907170.5717697311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5907170.5717697311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24544.376987600554</v>
      </c>
      <c r="L515" s="455">
        <f t="shared" ca="1" si="28"/>
        <v>5915194.854011734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5915194.854011734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24577.811496942235</v>
      </c>
      <c r="L516" s="455">
        <f t="shared" ca="1" si="28"/>
        <v>5923252.5707630785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5923252.5707630785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24611.385316739503</v>
      </c>
      <c r="L517" s="455">
        <f t="shared" ca="1" si="28"/>
        <v>5931343.8613342205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5931343.8613342205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24645.099027452594</v>
      </c>
      <c r="L518" s="455">
        <f t="shared" ref="L518:L772" ca="1" si="54">I518-J518+K518</f>
        <v>5939468.8656160757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5939468.8656160757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24678.953211960325</v>
      </c>
      <c r="L519" s="455">
        <f t="shared" ca="1" si="54"/>
        <v>5947627.7240824383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5947627.7240824383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24712.948455570167</v>
      </c>
      <c r="L520" s="455">
        <f t="shared" ca="1" si="54"/>
        <v>5955820.5777924107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5955820.5777924107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24747.085346028387</v>
      </c>
      <c r="L521" s="455">
        <f t="shared" ca="1" si="54"/>
        <v>5964047.5683928411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5964047.5683928411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24781.364473530179</v>
      </c>
      <c r="L522" s="455">
        <f t="shared" ca="1" si="54"/>
        <v>5972308.8381207734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5972308.8381207734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24815.786430729899</v>
      </c>
      <c r="L523" s="455">
        <f t="shared" ca="1" si="54"/>
        <v>5980604.5298059052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5980604.5298059052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24850.35181275128</v>
      </c>
      <c r="L524" s="455">
        <f t="shared" ca="1" si="54"/>
        <v>5988934.7868730584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5988934.7868730584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24885.061217197752</v>
      </c>
      <c r="L525" s="455">
        <f t="shared" ca="1" si="54"/>
        <v>5997299.7533446588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5997299.7533446588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24919.915244162752</v>
      </c>
      <c r="L526" s="455">
        <f t="shared" ca="1" si="54"/>
        <v>6005699.573843224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6005699.573843224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24954.914496240108</v>
      </c>
      <c r="L527" s="455">
        <f t="shared" ca="1" si="54"/>
        <v>6014134.3935938664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6014134.3935938664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24990.059578534452</v>
      </c>
      <c r="L528" s="455">
        <f t="shared" ca="1" si="54"/>
        <v>6022604.3584268028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6022604.3584268028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25025.351098671686</v>
      </c>
      <c r="L529" s="455">
        <f t="shared" ca="1" si="54"/>
        <v>6031109.6147798765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6031109.6147798765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25060.789666809495</v>
      </c>
      <c r="L530" s="455">
        <f t="shared" ca="1" si="54"/>
        <v>6039650.3097010879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6039650.3097010879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25096.375895647874</v>
      </c>
      <c r="L531" s="455">
        <f t="shared" ca="1" si="54"/>
        <v>6048226.5908511383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6048226.5908511383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25132.110400439753</v>
      </c>
      <c r="L532" s="455">
        <f t="shared" ca="1" si="54"/>
        <v>6056838.6065059807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6056838.6065059807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25167.993799001597</v>
      </c>
      <c r="L533" s="455">
        <f t="shared" ca="1" si="54"/>
        <v>6065486.5055593848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6065486.5055593848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25204.026711724113</v>
      </c>
      <c r="L534" s="455">
        <f t="shared" ca="1" si="54"/>
        <v>6074170.4375255108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6074170.4375255108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25240.20976158297</v>
      </c>
      <c r="L535" s="455">
        <f t="shared" ca="1" si="54"/>
        <v>6082890.5525414962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6082890.5525414962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25276.543574149575</v>
      </c>
      <c r="L536" s="455">
        <f t="shared" ca="1" si="54"/>
        <v>6091647.0013700482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6091647.0013700482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25313.028777601878</v>
      </c>
      <c r="L537" s="455">
        <f t="shared" ca="1" si="54"/>
        <v>6100439.9354020525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6100439.9354020525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25349.666002735226</v>
      </c>
      <c r="L538" s="455">
        <f t="shared" ca="1" si="54"/>
        <v>6109269.5066591902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6109269.5066591902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25386.4558829733</v>
      </c>
      <c r="L539" s="455">
        <f t="shared" ca="1" si="54"/>
        <v>6118135.8677965654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6118135.8677965654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25423.399054379031</v>
      </c>
      <c r="L540" s="455">
        <f t="shared" ca="1" si="54"/>
        <v>6127039.1721053468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6127039.1721053468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25460.49615566562</v>
      </c>
      <c r="L541" s="455">
        <f t="shared" ca="1" si="54"/>
        <v>6135979.5735154143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6135979.5735154143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25497.747828207568</v>
      </c>
      <c r="L542" s="455">
        <f t="shared" ca="1" si="54"/>
        <v>6144957.2265980244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6144957.2265980244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25535.154716051777</v>
      </c>
      <c r="L543" s="455">
        <f t="shared" ca="1" si="54"/>
        <v>6153972.2865684787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6153972.2865684787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25572.717465928668</v>
      </c>
      <c r="L544" s="455">
        <f t="shared" ca="1" si="54"/>
        <v>6163024.9092888096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6163024.9092888096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25610.436727263383</v>
      </c>
      <c r="L545" s="455">
        <f t="shared" ca="1" si="54"/>
        <v>6172115.2512704749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6172115.2512704749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25648.313152186987</v>
      </c>
      <c r="L546" s="455">
        <f t="shared" ca="1" si="54"/>
        <v>6181243.4696770636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6181243.4696770636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25686.347395547775</v>
      </c>
      <c r="L547" s="455">
        <f t="shared" ca="1" si="54"/>
        <v>6190409.7223270135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6190409.7223270135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25724.540114922565</v>
      </c>
      <c r="L548" s="455">
        <f t="shared" ca="1" si="54"/>
        <v>6199614.1676963381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6199614.1676963381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25762.891970628083</v>
      </c>
      <c r="L549" s="455">
        <f t="shared" ca="1" si="54"/>
        <v>6208856.9649213683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6208856.9649213683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25801.403625732375</v>
      </c>
      <c r="L550" s="455">
        <f t="shared" ca="1" si="54"/>
        <v>6218138.2738015028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6218138.2738015028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25840.075746066272</v>
      </c>
      <c r="L551" s="455">
        <f t="shared" ca="1" si="54"/>
        <v>6227458.2548019709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6227458.2548019709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25878.909000234889</v>
      </c>
      <c r="L552" s="455">
        <f t="shared" ca="1" si="54"/>
        <v>6236817.0690566078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6236817.0690566078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25917.904059629207</v>
      </c>
      <c r="L553" s="455">
        <f t="shared" ca="1" si="54"/>
        <v>6246214.8783706389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6246214.8783706389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25957.061598437671</v>
      </c>
      <c r="L554" s="455">
        <f t="shared" ca="1" si="54"/>
        <v>6255651.845223479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6255651.845223479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25996.382293657836</v>
      </c>
      <c r="L555" s="455">
        <f t="shared" ca="1" si="54"/>
        <v>6265128.1327715386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6265128.1327715386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26035.866825108085</v>
      </c>
      <c r="L556" s="455">
        <f t="shared" ca="1" si="54"/>
        <v>6274643.9048510492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6274643.9048510492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26075.515875439381</v>
      </c>
      <c r="L557" s="455">
        <f t="shared" ca="1" si="54"/>
        <v>6284199.3259808905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6284199.3259808905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26115.330130147053</v>
      </c>
      <c r="L558" s="455">
        <f t="shared" ca="1" si="54"/>
        <v>6293794.5613654396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6293794.5613654396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26155.310277582674</v>
      </c>
      <c r="L559" s="455">
        <f t="shared" ca="1" si="54"/>
        <v>6303429.7768974248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6303429.7768974248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26195.457008965946</v>
      </c>
      <c r="L560" s="455">
        <f t="shared" ca="1" si="54"/>
        <v>6313105.1391607933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6313105.1391607933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26235.771018396648</v>
      </c>
      <c r="L561" s="455">
        <f t="shared" ca="1" si="54"/>
        <v>6322820.8154335925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6322820.8154335925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26276.253002866644</v>
      </c>
      <c r="L562" s="455">
        <f t="shared" ca="1" si="54"/>
        <v>6332576.9736908618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6332576.9736908618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26316.903662271932</v>
      </c>
      <c r="L563" s="455">
        <f t="shared" ca="1" si="54"/>
        <v>6342373.7826075358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6342373.7826075358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26357.72369942474</v>
      </c>
      <c r="L564" s="455">
        <f t="shared" ca="1" si="54"/>
        <v>6352211.4115613624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6352211.4115613624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26398.713820065685</v>
      </c>
      <c r="L565" s="455">
        <f t="shared" ca="1" si="54"/>
        <v>6362090.03063583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6362090.03063583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26439.874732875967</v>
      </c>
      <c r="L566" s="455">
        <f t="shared" ca="1" si="54"/>
        <v>6372009.8106231084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6372009.8106231084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26481.207149489626</v>
      </c>
      <c r="L567" s="455">
        <f t="shared" ca="1" si="54"/>
        <v>6381970.9230270004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6381970.9230270004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26522.711784505842</v>
      </c>
      <c r="L568" s="455">
        <f t="shared" ca="1" si="54"/>
        <v>6391973.5400659088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6391973.5400659088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26564.389355501295</v>
      </c>
      <c r="L569" s="455">
        <f t="shared" ca="1" si="54"/>
        <v>6402017.8346758122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6402017.8346758122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26606.24058304256</v>
      </c>
      <c r="L570" s="455">
        <f t="shared" ca="1" si="54"/>
        <v>6412103.980513257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6412103.980513257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26648.266190698578</v>
      </c>
      <c r="L571" s="455">
        <f t="shared" ca="1" si="54"/>
        <v>6422232.1519583575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6422232.1519583575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26690.466905053167</v>
      </c>
      <c r="L572" s="455">
        <f t="shared" ca="1" si="54"/>
        <v>6432402.5241178125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6432402.5241178125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26732.843455717561</v>
      </c>
      <c r="L573" s="455">
        <f t="shared" ca="1" si="54"/>
        <v>6442615.2728279326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6442615.2728279326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26775.39657534306</v>
      </c>
      <c r="L574" s="455">
        <f t="shared" ca="1" si="54"/>
        <v>6452870.5746576777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6452870.5746576777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26818.126999633667</v>
      </c>
      <c r="L575" s="455">
        <f t="shared" ca="1" si="54"/>
        <v>6463168.6069117133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6463168.6069117133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26861.035467358815</v>
      </c>
      <c r="L576" s="455">
        <f t="shared" ca="1" si="54"/>
        <v>6473509.5476334747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6473509.5476334747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26904.122720366155</v>
      </c>
      <c r="L577" s="455">
        <f t="shared" ca="1" si="54"/>
        <v>6483893.5756082432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6483893.5756082432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26947.389503594357</v>
      </c>
      <c r="L578" s="455">
        <f t="shared" ca="1" si="54"/>
        <v>6494320.8703662399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6494320.8703662399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26990.836565086007</v>
      </c>
      <c r="L579" s="455">
        <f t="shared" ca="1" si="54"/>
        <v>6504791.6121857278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6504791.6121857278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27034.464656000542</v>
      </c>
      <c r="L580" s="455">
        <f t="shared" ca="1" si="54"/>
        <v>6515305.982096131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6515305.982096131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27078.274530627223</v>
      </c>
      <c r="L581" s="455">
        <f t="shared" ca="1" si="54"/>
        <v>6525864.16188116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6525864.16188116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27122.266946398177</v>
      </c>
      <c r="L582" s="455">
        <f t="shared" ca="1" si="54"/>
        <v>6536466.3340819599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6536466.3340819599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27166.442663901507</v>
      </c>
      <c r="L583" s="455">
        <f t="shared" ca="1" si="54"/>
        <v>6547112.6820002636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6547112.6820002636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27210.802446894439</v>
      </c>
      <c r="L584" s="455">
        <f t="shared" ca="1" si="54"/>
        <v>6557803.3897015601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6557803.3897015601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27255.347062316509</v>
      </c>
      <c r="L585" s="455">
        <f t="shared" ca="1" si="54"/>
        <v>6568538.6420182791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6568538.6420182791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27300.077280302841</v>
      </c>
      <c r="L586" s="455">
        <f t="shared" ca="1" si="54"/>
        <v>6579318.6245529838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6579318.6245529838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27344.99387419744</v>
      </c>
      <c r="L587" s="455">
        <f t="shared" ca="1" si="54"/>
        <v>6590143.5236815838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6590143.5236815838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27390.097620566608</v>
      </c>
      <c r="L588" s="455">
        <f t="shared" ca="1" si="54"/>
        <v>6601013.5265565524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6601013.5265565524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27435.389299212315</v>
      </c>
      <c r="L589" s="455">
        <f t="shared" ca="1" si="54"/>
        <v>6611928.8211101666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6611928.8211101666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27480.869693185701</v>
      </c>
      <c r="L590" s="455">
        <f t="shared" ca="1" si="54"/>
        <v>6622889.5960577549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6622889.5960577549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27526.539588800653</v>
      </c>
      <c r="L591" s="455">
        <f t="shared" ca="1" si="54"/>
        <v>6633896.0409009578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6633896.0409009578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27572.399775647333</v>
      </c>
      <c r="L592" s="455">
        <f t="shared" ca="1" si="54"/>
        <v>6644948.3459310075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6644948.3459310075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27618.451046605875</v>
      </c>
      <c r="L593" s="455">
        <f t="shared" ca="1" si="54"/>
        <v>6656046.7022320153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6656046.7022320153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27664.694197860073</v>
      </c>
      <c r="L594" s="455">
        <f t="shared" ca="1" si="54"/>
        <v>6667191.3016842771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6667191.3016842771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27711.130028911164</v>
      </c>
      <c r="L595" s="455">
        <f t="shared" ca="1" si="54"/>
        <v>6678382.3369675903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6678382.3369675903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27757.759342591638</v>
      </c>
      <c r="L596" s="455">
        <f t="shared" ca="1" si="54"/>
        <v>6689620.0015645837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6689620.0015645837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27804.582945079106</v>
      </c>
      <c r="L597" s="455">
        <f t="shared" ca="1" si="54"/>
        <v>6700904.4897640655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6700904.4897640655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27851.601645910283</v>
      </c>
      <c r="L598" s="455">
        <f t="shared" ca="1" si="54"/>
        <v>6712235.9966643779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6712235.9966643779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27898.81625799492</v>
      </c>
      <c r="L599" s="455">
        <f t="shared" ca="1" si="54"/>
        <v>6723614.7181767747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6723614.7181767747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27946.227597629906</v>
      </c>
      <c r="L600" s="455">
        <f t="shared" ca="1" si="54"/>
        <v>6735040.8510288065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6735040.8510288065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27993.836484513369</v>
      </c>
      <c r="L601" s="455">
        <f t="shared" ca="1" si="54"/>
        <v>6746514.592767722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6746514.592767722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28041.643741758846</v>
      </c>
      <c r="L602" s="455">
        <f t="shared" ca="1" si="54"/>
        <v>6758036.1417638827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6758036.1417638827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28089.650195909515</v>
      </c>
      <c r="L603" s="455">
        <f t="shared" ca="1" si="54"/>
        <v>6769605.6972141946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6769605.6972141946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28137.856676952488</v>
      </c>
      <c r="L604" s="455">
        <f t="shared" ca="1" si="54"/>
        <v>6781223.4591455497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6781223.4591455497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28186.264018333131</v>
      </c>
      <c r="L605" s="455">
        <f t="shared" ca="1" si="54"/>
        <v>6792889.6284182854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6792889.6284182854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28234.873056969533</v>
      </c>
      <c r="L606" s="455">
        <f t="shared" ca="1" si="54"/>
        <v>6804604.4067296572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6804604.4067296572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28283.684633266908</v>
      </c>
      <c r="L607" s="455">
        <f t="shared" ca="1" si="54"/>
        <v>6816367.9966173265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6816367.9966173265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28332.699591132201</v>
      </c>
      <c r="L608" s="455">
        <f t="shared" ca="1" si="54"/>
        <v>6828180.6014628606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6828180.6014628606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28381.918777988594</v>
      </c>
      <c r="L609" s="455">
        <f t="shared" ca="1" si="54"/>
        <v>6840042.4254952511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6840042.4254952511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28431.343044790221</v>
      </c>
      <c r="L610" s="455">
        <f t="shared" ca="1" si="54"/>
        <v>6851953.6737944437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6851953.6737944437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28480.973246036858</v>
      </c>
      <c r="L611" s="455">
        <f t="shared" ca="1" si="54"/>
        <v>6863914.5522948829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6863914.5522948829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28530.810239788687</v>
      </c>
      <c r="L612" s="455">
        <f t="shared" ca="1" si="54"/>
        <v>6875925.2677890742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6875925.2677890742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28580.854887681147</v>
      </c>
      <c r="L613" s="455">
        <f t="shared" ca="1" si="54"/>
        <v>6887986.0279311575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6887986.0279311575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28631.108054939832</v>
      </c>
      <c r="L614" s="455">
        <f t="shared" ca="1" si="54"/>
        <v>6900097.0412404994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6900097.0412404994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28681.570610395418</v>
      </c>
      <c r="L615" s="455">
        <f t="shared" ca="1" si="54"/>
        <v>6912258.5171052972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6912258.5171052972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28732.243426498746</v>
      </c>
      <c r="L616" s="455">
        <f t="shared" ca="1" si="54"/>
        <v>6924470.6657861983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6924470.6657861983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28783.127379335834</v>
      </c>
      <c r="L617" s="455">
        <f t="shared" ca="1" si="54"/>
        <v>6936733.698419936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6936733.698419936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28834.223348643074</v>
      </c>
      <c r="L618" s="455">
        <f t="shared" ca="1" si="54"/>
        <v>6949047.8270229809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6949047.8270229809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28885.532217822434</v>
      </c>
      <c r="L619" s="455">
        <f t="shared" ca="1" si="54"/>
        <v>6961413.2644952051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6961413.2644952051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28937.054873956702</v>
      </c>
      <c r="L620" s="455">
        <f t="shared" ca="1" si="54"/>
        <v>6973830.2246235637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6973830.2246235637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28988.792207824856</v>
      </c>
      <c r="L621" s="455">
        <f t="shared" ca="1" si="54"/>
        <v>6986298.9220857909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6986298.9220857909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29040.745113917466</v>
      </c>
      <c r="L622" s="455">
        <f t="shared" ca="1" si="54"/>
        <v>6998819.5724541107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6998819.5724541107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29092.914490452138</v>
      </c>
      <c r="L623" s="455">
        <f t="shared" ca="1" si="54"/>
        <v>7011392.392198965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7011392.392198965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29145.301239389035</v>
      </c>
      <c r="L624" s="455">
        <f t="shared" ca="1" si="54"/>
        <v>7024017.5986927561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7024017.5986927561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29197.906266446491</v>
      </c>
      <c r="L625" s="455">
        <f t="shared" ca="1" si="54"/>
        <v>7036695.4102136046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7036695.4102136046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29250.73048111669</v>
      </c>
      <c r="L626" s="455">
        <f t="shared" ca="1" si="54"/>
        <v>7049426.0459491238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7049426.0459491238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29303.774796681355</v>
      </c>
      <c r="L627" s="455">
        <f t="shared" ca="1" si="54"/>
        <v>7062209.7260002075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7062209.7260002075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29357.040130227539</v>
      </c>
      <c r="L628" s="455">
        <f t="shared" ca="1" si="54"/>
        <v>7075046.6713848375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7075046.6713848375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29410.527402663494</v>
      </c>
      <c r="L629" s="455">
        <f t="shared" ca="1" si="54"/>
        <v>7087937.1040419033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7087937.1040419033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29464.237538734607</v>
      </c>
      <c r="L630" s="455">
        <f t="shared" ca="1" si="54"/>
        <v>7100881.2468350399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7100881.2468350399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29518.171467039341</v>
      </c>
      <c r="L631" s="455">
        <f t="shared" ca="1" si="54"/>
        <v>7113879.3235564819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7113879.3235564819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29572.33012004535</v>
      </c>
      <c r="L632" s="455">
        <f t="shared" ca="1" si="54"/>
        <v>7126931.5589309298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7126931.5589309298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29626.714434105554</v>
      </c>
      <c r="L633" s="455">
        <f t="shared" ca="1" si="54"/>
        <v>7140038.1786194379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7140038.1786194379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29681.325349474333</v>
      </c>
      <c r="L634" s="455">
        <f t="shared" ca="1" si="54"/>
        <v>7153199.4092233144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7153199.4092233144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29736.163810323818</v>
      </c>
      <c r="L635" s="455">
        <f t="shared" ca="1" si="54"/>
        <v>7166415.4782880405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7166415.4782880405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29791.230764760177</v>
      </c>
      <c r="L636" s="455">
        <f t="shared" ca="1" si="54"/>
        <v>7179686.6143072033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7179686.6143072033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29846.527164840023</v>
      </c>
      <c r="L637" s="455">
        <f t="shared" ca="1" si="54"/>
        <v>7193013.0467264457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7193013.0467264457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29902.053966586867</v>
      </c>
      <c r="L638" s="455">
        <f t="shared" ca="1" si="54"/>
        <v>7206395.0059474343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7206395.0059474343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29957.812130007653</v>
      </c>
      <c r="L639" s="455">
        <f t="shared" ca="1" si="54"/>
        <v>7219832.7233318444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7219832.7233318444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30013.80261910936</v>
      </c>
      <c r="L640" s="455">
        <f t="shared" ca="1" si="54"/>
        <v>7233326.4312053556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7233326.4312053556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30070.026401915657</v>
      </c>
      <c r="L641" s="455">
        <f t="shared" ca="1" si="54"/>
        <v>7246876.3628616733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7246876.3628616733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30126.484450483651</v>
      </c>
      <c r="L642" s="455">
        <f t="shared" ca="1" si="54"/>
        <v>7260482.7525665592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7260482.7525665592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30183.177740920673</v>
      </c>
      <c r="L643" s="455">
        <f t="shared" ca="1" si="54"/>
        <v>7274145.8355618818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7274145.8355618818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30240.107253401184</v>
      </c>
      <c r="L644" s="455">
        <f t="shared" ca="1" si="54"/>
        <v>7287865.8480696855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7287865.8480696855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30297.273972183695</v>
      </c>
      <c r="L645" s="455">
        <f t="shared" ca="1" si="54"/>
        <v>7301643.0272962712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7301643.0272962712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30354.678885627811</v>
      </c>
      <c r="L646" s="455">
        <f t="shared" ca="1" si="54"/>
        <v>7315477.6114363009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7315477.6114363009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30412.322986211264</v>
      </c>
      <c r="L647" s="455">
        <f t="shared" ca="1" si="54"/>
        <v>7329369.8396769147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7329369.8396769147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30470.207270547158</v>
      </c>
      <c r="L648" s="455">
        <f t="shared" ca="1" si="54"/>
        <v>7343319.9522018638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7343319.9522018638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30528.332739401107</v>
      </c>
      <c r="L649" s="455">
        <f t="shared" ca="1" si="54"/>
        <v>7357328.1901956666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7357328.1901956666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30586.700397708624</v>
      </c>
      <c r="L650" s="455">
        <f t="shared" ca="1" si="54"/>
        <v>7371394.7958477773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7371394.7958477773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30645.311254592412</v>
      </c>
      <c r="L651" s="455">
        <f t="shared" ca="1" si="54"/>
        <v>7385520.0123567721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7385520.0123567721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30704.16632337989</v>
      </c>
      <c r="L652" s="455">
        <f t="shared" ca="1" si="54"/>
        <v>7399704.0839345539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7399704.0839345539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30763.266621620649</v>
      </c>
      <c r="L653" s="455">
        <f t="shared" ca="1" si="54"/>
        <v>7413947.2558105765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7413947.2558105765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30822.613171104076</v>
      </c>
      <c r="L654" s="455">
        <f t="shared" ca="1" si="54"/>
        <v>7428249.774236083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7428249.774236083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30882.20699787702</v>
      </c>
      <c r="L655" s="455">
        <f t="shared" ca="1" si="54"/>
        <v>7442611.8864883622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7442611.8864883622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30942.049132261516</v>
      </c>
      <c r="L656" s="455">
        <f t="shared" ca="1" si="54"/>
        <v>7457033.8408750258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7457033.8408750258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31002.140608872618</v>
      </c>
      <c r="L657" s="455">
        <f t="shared" ca="1" si="54"/>
        <v>7471515.8867383003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7471515.8867383003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31062.482466636255</v>
      </c>
      <c r="L658" s="455">
        <f t="shared" ca="1" si="54"/>
        <v>7486058.2744593387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7486058.2744593387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31123.075748807252</v>
      </c>
      <c r="L659" s="455">
        <f t="shared" ca="1" si="54"/>
        <v>7500661.2554625478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7500661.2554625478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31183.92150298729</v>
      </c>
      <c r="L660" s="455">
        <f t="shared" ca="1" si="54"/>
        <v>7515325.0822199369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7515325.0822199369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31245.020781143077</v>
      </c>
      <c r="L661" s="455">
        <f t="shared" ca="1" si="54"/>
        <v>7530050.0082554817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7530050.0082554817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31306.374639624515</v>
      </c>
      <c r="L662" s="455">
        <f t="shared" ca="1" si="54"/>
        <v>7544836.2881495086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7544836.2881495086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31367.984139182961</v>
      </c>
      <c r="L663" s="455">
        <f t="shared" ca="1" si="54"/>
        <v>7559684.1775430935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7559684.1775430935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31429.850344989562</v>
      </c>
      <c r="L664" s="455">
        <f t="shared" ca="1" si="54"/>
        <v>7574593.9331424851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7574593.9331424851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31491.974326653701</v>
      </c>
      <c r="L665" s="455">
        <f t="shared" ca="1" si="54"/>
        <v>7589565.8127235407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7589565.8127235407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31554.35715824143</v>
      </c>
      <c r="L666" s="455">
        <f t="shared" ca="1" si="54"/>
        <v>7604600.0751361847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7604600.0751361847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31616.999918294106</v>
      </c>
      <c r="L667" s="455">
        <f t="shared" ca="1" si="54"/>
        <v>7619696.980308881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7619696.980308881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31679.903689847011</v>
      </c>
      <c r="L668" s="455">
        <f t="shared" ca="1" si="54"/>
        <v>7634856.7892531306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7634856.7892531306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31743.06956044805</v>
      </c>
      <c r="L669" s="455">
        <f t="shared" ca="1" si="54"/>
        <v>7650079.7640679805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7650079.7640679805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31806.49862217659</v>
      </c>
      <c r="L670" s="455">
        <f t="shared" ca="1" si="54"/>
        <v>7665366.1679445589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7665366.1679445589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31870.191971662338</v>
      </c>
      <c r="L671" s="455">
        <f t="shared" ca="1" si="54"/>
        <v>7680716.2651706235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7680716.2651706235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31934.15071010427</v>
      </c>
      <c r="L672" s="455">
        <f t="shared" ca="1" si="54"/>
        <v>7696130.3211351298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7696130.3211351298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31998.375943289717</v>
      </c>
      <c r="L673" s="455">
        <f t="shared" ca="1" si="54"/>
        <v>7711608.602332822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7711608.602332822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32062.86878161343</v>
      </c>
      <c r="L674" s="455">
        <f t="shared" ca="1" si="54"/>
        <v>7727151.3763688374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7727151.3763688374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32127.630340096832</v>
      </c>
      <c r="L675" s="455">
        <f t="shared" ca="1" si="54"/>
        <v>7742758.9119633362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7742758.9119633362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32192.661738407245</v>
      </c>
      <c r="L676" s="455">
        <f t="shared" ca="1" si="54"/>
        <v>7758431.4789561452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7758431.4789561452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32257.964100877281</v>
      </c>
      <c r="L677" s="455">
        <f t="shared" ca="1" si="54"/>
        <v>7774169.3483114243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7774169.3483114243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32323.538556524272</v>
      </c>
      <c r="L678" s="455">
        <f t="shared" ca="1" si="54"/>
        <v>7789972.792122351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7789972.792122351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32389.386239069805</v>
      </c>
      <c r="L679" s="455">
        <f t="shared" ca="1" si="54"/>
        <v>7805842.0836158227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7805842.0836158227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32455.50828695927</v>
      </c>
      <c r="L680" s="455">
        <f t="shared" ca="1" si="54"/>
        <v>7821777.4971571844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7821777.4971571844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32521.90584338161</v>
      </c>
      <c r="L681" s="455">
        <f t="shared" ca="1" si="54"/>
        <v>7837779.3082549684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7837779.3082549684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32588.580056289044</v>
      </c>
      <c r="L682" s="455">
        <f t="shared" ca="1" si="54"/>
        <v>7853847.7935656598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7853847.7935656598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32655.532078416927</v>
      </c>
      <c r="L683" s="455">
        <f t="shared" ca="1" si="54"/>
        <v>7869983.230898479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7869983.230898479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32722.763067303673</v>
      </c>
      <c r="L684" s="455">
        <f t="shared" ca="1" si="54"/>
        <v>7886185.8992201844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7886185.8992201844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32790.27418531078</v>
      </c>
      <c r="L685" s="455">
        <f t="shared" ca="1" si="54"/>
        <v>7902456.0786598977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7902456.0786598977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32858.066599642916</v>
      </c>
      <c r="L686" s="455">
        <f t="shared" ca="1" si="54"/>
        <v>7918794.0505139427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7918794.0505139427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32926.141482368104</v>
      </c>
      <c r="L687" s="455">
        <f t="shared" ca="1" si="54"/>
        <v>7935200.097250713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7935200.097250713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32994.500010437972</v>
      </c>
      <c r="L688" s="455">
        <f t="shared" ca="1" si="54"/>
        <v>7951674.5025155535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7951674.5025155535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33063.143365708151</v>
      </c>
      <c r="L689" s="455">
        <f t="shared" ca="1" si="54"/>
        <v>7968217.5511356639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7968217.5511356639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33132.072734958609</v>
      </c>
      <c r="L690" s="455">
        <f t="shared" ca="1" si="54"/>
        <v>7984829.5291250246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7984829.5291250246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33201.289309914282</v>
      </c>
      <c r="L691" s="455">
        <f t="shared" ca="1" si="54"/>
        <v>8001510.723689341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8001510.723689341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33270.794287265599</v>
      </c>
      <c r="L692" s="455">
        <f t="shared" ca="1" si="54"/>
        <v>8018261.4232310085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8018261.4232310085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33340.588868689214</v>
      </c>
      <c r="L693" s="455">
        <f t="shared" ca="1" si="54"/>
        <v>8035081.9173540995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8035081.9173540995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33410.674260868756</v>
      </c>
      <c r="L694" s="455">
        <f t="shared" ca="1" si="54"/>
        <v>8051972.4968693703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8051972.4968693703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33481.051675515715</v>
      </c>
      <c r="L695" s="455">
        <f t="shared" ca="1" si="54"/>
        <v>8068933.4537992887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8068933.4537992887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33551.722329390381</v>
      </c>
      <c r="L696" s="455">
        <f t="shared" ca="1" si="54"/>
        <v>8085965.0813830812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8085965.0813830812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33622.687444322844</v>
      </c>
      <c r="L697" s="455">
        <f t="shared" ca="1" si="54"/>
        <v>8103067.6740818061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8103067.6740818061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33693.948247234199</v>
      </c>
      <c r="L698" s="455">
        <f t="shared" ca="1" si="54"/>
        <v>8120241.5275834426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8120241.5275834426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33765.505970157683</v>
      </c>
      <c r="L699" s="455">
        <f t="shared" ca="1" si="54"/>
        <v>8137486.9388080025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8137486.9388080025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33837.361850260015</v>
      </c>
      <c r="L700" s="455">
        <f t="shared" ca="1" si="54"/>
        <v>8154804.2059126645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8154804.2059126645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33909.517129862776</v>
      </c>
      <c r="L701" s="455">
        <f t="shared" ca="1" si="54"/>
        <v>8172193.6282969294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8172193.6282969294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33981.973056463888</v>
      </c>
      <c r="L702" s="455">
        <f t="shared" ca="1" si="54"/>
        <v>8189655.5066077951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8189655.5066077951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34054.730882759148</v>
      </c>
      <c r="L703" s="455">
        <f t="shared" ca="1" si="54"/>
        <v>8207190.1427449565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8207190.1427449565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34127.791866663996</v>
      </c>
      <c r="L704" s="455">
        <f t="shared" ca="1" si="54"/>
        <v>8224797.8398660226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8224797.8398660226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34201.157271335105</v>
      </c>
      <c r="L705" s="455">
        <f t="shared" ca="1" si="54"/>
        <v>8242478.9023917597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8242478.9023917597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34274.828365192341</v>
      </c>
      <c r="L706" s="455">
        <f t="shared" ca="1" si="54"/>
        <v>8260233.6360113546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8260233.6360113546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34348.806421940651</v>
      </c>
      <c r="L707" s="455">
        <f t="shared" ca="1" si="54"/>
        <v>8278062.347687697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8278062.347687697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34423.092720592082</v>
      </c>
      <c r="L708" s="455">
        <f t="shared" ca="1" si="54"/>
        <v>8295965.3456626916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8295965.3456626916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34497.688545487894</v>
      </c>
      <c r="L709" s="455">
        <f t="shared" ca="1" si="54"/>
        <v>8313942.9394625816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8313942.9394625816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34572.595186320767</v>
      </c>
      <c r="L710" s="455">
        <f t="shared" ca="1" si="54"/>
        <v>8331995.4399033049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8331995.4399033049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34647.813938157109</v>
      </c>
      <c r="L711" s="455">
        <f t="shared" ca="1" si="54"/>
        <v>8350123.1590958638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8350123.1590958638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34723.346101459443</v>
      </c>
      <c r="L712" s="455">
        <f t="shared" ca="1" si="54"/>
        <v>8368326.4104517251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8368326.4104517251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34799.192982108856</v>
      </c>
      <c r="L713" s="455">
        <f t="shared" ca="1" si="54"/>
        <v>8386605.5086882366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8386605.5086882366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34875.355891427658</v>
      </c>
      <c r="L714" s="455">
        <f t="shared" ca="1" si="54"/>
        <v>8404960.7698340658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8404960.7698340658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34951.836146201953</v>
      </c>
      <c r="L715" s="455">
        <f t="shared" ca="1" si="54"/>
        <v>8423392.5112346709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8423392.5112346709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35028.635068704476</v>
      </c>
      <c r="L716" s="455">
        <f t="shared" ca="1" si="54"/>
        <v>8441901.0515577793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8441901.0515577793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35105.753986717427</v>
      </c>
      <c r="L717" s="455">
        <f t="shared" ca="1" si="54"/>
        <v>8460486.7107989006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8460486.7107989006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35183.194233555434</v>
      </c>
      <c r="L718" s="455">
        <f t="shared" ca="1" si="54"/>
        <v>8479149.8102868591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8479149.8102868591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35260.957148088593</v>
      </c>
      <c r="L719" s="455">
        <f t="shared" ca="1" si="54"/>
        <v>8497890.6726893503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8497890.6726893503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35339.044074765639</v>
      </c>
      <c r="L720" s="455">
        <f t="shared" ca="1" si="54"/>
        <v>8516709.6220185198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8516709.6220185198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35417.456363637175</v>
      </c>
      <c r="L721" s="455">
        <f t="shared" ca="1" si="54"/>
        <v>8535606.9836365599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8535606.9836365599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35496.195370379013</v>
      </c>
      <c r="L722" s="455">
        <f t="shared" ca="1" si="54"/>
        <v>8554583.0842613429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8554583.0842613429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35575.262456315606</v>
      </c>
      <c r="L723" s="455">
        <f t="shared" ca="1" si="54"/>
        <v>8573638.2519720625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8573638.2519720625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35654.658988443603</v>
      </c>
      <c r="L724" s="455">
        <f t="shared" ca="1" si="54"/>
        <v>8592772.8162149098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8592772.8162149098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35734.386339455472</v>
      </c>
      <c r="L725" s="455">
        <f t="shared" ca="1" si="54"/>
        <v>8611987.1078087687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8611987.1078087687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35814.445887763213</v>
      </c>
      <c r="L726" s="455">
        <f t="shared" ca="1" si="54"/>
        <v>8631281.4589509349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8631281.4589509349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35894.839017522245</v>
      </c>
      <c r="L727" s="455">
        <f t="shared" ca="1" si="54"/>
        <v>8650656.2032228597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8650656.2032228597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35975.567118655264</v>
      </c>
      <c r="L728" s="455">
        <f t="shared" ca="1" si="54"/>
        <v>8670111.6755959187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8670111.6755959187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36056.631586876341</v>
      </c>
      <c r="L729" s="455">
        <f t="shared" ca="1" si="54"/>
        <v>8689648.2124371976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8689648.2124371976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36138.033823714999</v>
      </c>
      <c r="L730" s="455">
        <f t="shared" ca="1" si="54"/>
        <v>8709266.1515153162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8709266.1515153162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36219.775236540496</v>
      </c>
      <c r="L731" s="455">
        <f t="shared" ca="1" si="54"/>
        <v>8728965.8320062608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8728965.8320062608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36301.857238586097</v>
      </c>
      <c r="L732" s="455">
        <f t="shared" ca="1" si="54"/>
        <v>8748747.5944992509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8748747.5944992509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36384.281248973559</v>
      </c>
      <c r="L733" s="455">
        <f t="shared" ca="1" si="54"/>
        <v>8768611.7810026277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8768611.7810026277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36467.048692737626</v>
      </c>
      <c r="L734" s="455">
        <f t="shared" ca="1" si="54"/>
        <v>8788558.7349497676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8788558.7349497676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36550.161000850712</v>
      </c>
      <c r="L735" s="455">
        <f t="shared" ca="1" si="54"/>
        <v>8808588.8012050223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8808588.8012050223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36633.619610247602</v>
      </c>
      <c r="L736" s="455">
        <f t="shared" ca="1" si="54"/>
        <v>8828702.3260696735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8828702.3260696735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36717.425963850321</v>
      </c>
      <c r="L737" s="455">
        <f t="shared" ca="1" si="54"/>
        <v>8848899.6572879273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8848899.6572879273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36801.581510593045</v>
      </c>
      <c r="L738" s="455">
        <f t="shared" ca="1" si="54"/>
        <v>8869181.1440529227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8869181.1440529227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36886.087705447193</v>
      </c>
      <c r="L739" s="455">
        <f t="shared" ca="1" si="54"/>
        <v>8889547.1370127723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8889547.1370127723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36970.946009446561</v>
      </c>
      <c r="L740" s="455">
        <f t="shared" ca="1" si="54"/>
        <v>8909997.9882766213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8909997.9882766213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37056.157889712602</v>
      </c>
      <c r="L741" s="455">
        <f t="shared" ca="1" si="54"/>
        <v>8930534.0514207371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8930534.0514207371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37141.72481947975</v>
      </c>
      <c r="L742" s="455">
        <f t="shared" ca="1" si="54"/>
        <v>8951155.6814946197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8951155.6814946197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37227.648278120927</v>
      </c>
      <c r="L743" s="455">
        <f t="shared" ca="1" si="54"/>
        <v>8971863.2350271437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8971863.2350271437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37313.929751173113</v>
      </c>
      <c r="L744" s="455">
        <f t="shared" ca="1" si="54"/>
        <v>8992657.0700327195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8992657.0700327195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37400.570730363012</v>
      </c>
      <c r="L745" s="455">
        <f t="shared" ca="1" si="54"/>
        <v>9013537.5460174847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9013537.5460174847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37487.572713632864</v>
      </c>
      <c r="L746" s="455">
        <f t="shared" ca="1" si="54"/>
        <v>9034505.02398552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9034505.02398552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37574.937205166345</v>
      </c>
      <c r="L747" s="455">
        <f t="shared" ca="1" si="54"/>
        <v>9055559.8664450888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9055559.8664450888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37662.665715414551</v>
      </c>
      <c r="L748" s="455">
        <f t="shared" ca="1" si="54"/>
        <v>9076702.4374149069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9076702.4374149069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37750.759761122128</v>
      </c>
      <c r="L749" s="455">
        <f t="shared" ca="1" si="54"/>
        <v>9097933.102430433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9097933.102430433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37839.220865353484</v>
      </c>
      <c r="L750" s="455">
        <f t="shared" ca="1" si="54"/>
        <v>9119252.2285501901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9119252.2285501901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37928.050557519135</v>
      </c>
      <c r="L751" s="455">
        <f t="shared" ca="1" si="54"/>
        <v>9140660.1843621116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9140660.1843621116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38017.250373402145</v>
      </c>
      <c r="L752" s="455">
        <f t="shared" ca="1" si="54"/>
        <v>9162157.3399899174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9162157.3399899174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38106.821855184666</v>
      </c>
      <c r="L753" s="455">
        <f t="shared" ca="1" si="54"/>
        <v>9183744.067099506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9183744.067099506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38196.766551474619</v>
      </c>
      <c r="L754" s="455">
        <f t="shared" ca="1" si="54"/>
        <v>9205420.7389053833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9205420.7389053833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38287.08601733244</v>
      </c>
      <c r="L755" s="455">
        <f t="shared" ca="1" si="54"/>
        <v>9227187.7301771194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9227187.7301771194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38377.78181429801</v>
      </c>
      <c r="L756" s="455">
        <f t="shared" ca="1" si="54"/>
        <v>9249045.4172458202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9249045.4172458202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38468.855510417598</v>
      </c>
      <c r="L757" s="455">
        <f t="shared" ca="1" si="54"/>
        <v>9270994.1780106407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9270994.1780106407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38560.308680271017</v>
      </c>
      <c r="L758" s="455">
        <f t="shared" ca="1" si="54"/>
        <v>9293034.3919453155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9293034.3919453155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38652.142904998829</v>
      </c>
      <c r="L759" s="455">
        <f t="shared" ca="1" si="54"/>
        <v>9315166.4401047174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9315166.4401047174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38744.35977232967</v>
      </c>
      <c r="L760" s="455">
        <f t="shared" ca="1" si="54"/>
        <v>9337390.7051314507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9337390.7051314507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38836.960876607722</v>
      </c>
      <c r="L761" s="455">
        <f t="shared" ca="1" si="54"/>
        <v>9359707.5712624621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9359707.5712624621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38929.94781882027</v>
      </c>
      <c r="L762" s="455">
        <f t="shared" ca="1" si="54"/>
        <v>9382117.4243356846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9382117.4243356846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39023.322206625366</v>
      </c>
      <c r="L763" s="455">
        <f t="shared" ca="1" si="54"/>
        <v>9404620.6517967135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9404620.6517967135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39117.085654379654</v>
      </c>
      <c r="L764" s="455">
        <f t="shared" ca="1" si="54"/>
        <v>9427217.6427054964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9427217.6427054964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39211.239783166246</v>
      </c>
      <c r="L765" s="455">
        <f t="shared" ca="1" si="54"/>
        <v>9449908.7877430655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9449908.7877430655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39305.786220822789</v>
      </c>
      <c r="L766" s="455">
        <f t="shared" ca="1" si="54"/>
        <v>9472694.4792182911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9472694.4792182911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39400.72660196956</v>
      </c>
      <c r="L767" s="455">
        <f t="shared" ca="1" si="54"/>
        <v>9495575.1110746637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9495575.1110746637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39496.062568037778</v>
      </c>
      <c r="L768" s="455">
        <f t="shared" ca="1" si="54"/>
        <v>9518551.0788971055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9518551.0788971055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39591.795767297954</v>
      </c>
      <c r="L769" s="455">
        <f t="shared" ca="1" si="54"/>
        <v>9541622.7799188066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9541622.7799188066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39687.927854888374</v>
      </c>
      <c r="L770" s="455">
        <f t="shared" ca="1" si="54"/>
        <v>9564790.6130280979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9564790.6130280979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39784.460492843755</v>
      </c>
      <c r="L771" s="455">
        <f t="shared" ca="1" si="54"/>
        <v>9588054.9787753448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9588054.9787753448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39881.395350123952</v>
      </c>
      <c r="L772" s="455">
        <f t="shared" ca="1" si="54"/>
        <v>9611416.2793798726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9611416.2793798726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39978.734102642818</v>
      </c>
      <c r="L773" s="455">
        <f t="shared" ref="L773:L1027" ca="1" si="80">I773-J773+K773</f>
        <v>9634874.9187369179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9634874.9187369179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40076.478433297169</v>
      </c>
      <c r="L774" s="455">
        <f t="shared" ca="1" si="80"/>
        <v>9658431.302424619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9658431.302424619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40174.630031995926</v>
      </c>
      <c r="L775" s="455">
        <f t="shared" ca="1" si="80"/>
        <v>9682085.8377110176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9682085.8377110176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40273.190595689251</v>
      </c>
      <c r="L776" s="455">
        <f t="shared" ca="1" si="80"/>
        <v>9705838.9335611109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9705838.9335611109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40372.161828397977</v>
      </c>
      <c r="L777" s="455">
        <f t="shared" ca="1" si="80"/>
        <v>9729691.0006439127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9729691.0006439127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40471.545441242983</v>
      </c>
      <c r="L778" s="455">
        <f t="shared" ca="1" si="80"/>
        <v>9753642.4513395596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9753642.4513395596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40571.343152474845</v>
      </c>
      <c r="L779" s="455">
        <f t="shared" ca="1" si="80"/>
        <v>9777693.6997464374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9777693.6997464374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40671.5566875035</v>
      </c>
      <c r="L780" s="455">
        <f t="shared" ca="1" si="80"/>
        <v>9801845.1616883446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9801845.1616883446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40772.187778928113</v>
      </c>
      <c r="L781" s="455">
        <f t="shared" ca="1" si="80"/>
        <v>9826097.2547216751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9826097.2547216751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40873.238166566989</v>
      </c>
      <c r="L782" s="455">
        <f t="shared" ca="1" si="80"/>
        <v>9850450.3981426451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9850450.3981426451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40974.709597487701</v>
      </c>
      <c r="L783" s="455">
        <f t="shared" ca="1" si="80"/>
        <v>9874905.0129945353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9874905.0129945353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41076.603826037244</v>
      </c>
      <c r="L784" s="455">
        <f t="shared" ca="1" si="80"/>
        <v>9899461.5220749751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9899461.5220749751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41178.922613872412</v>
      </c>
      <c r="L785" s="455">
        <f t="shared" ca="1" si="80"/>
        <v>9924120.3499432504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9924120.3499432504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41281.667729990222</v>
      </c>
      <c r="L786" s="455">
        <f t="shared" ca="1" si="80"/>
        <v>9948881.9229276441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9948881.9229276441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41384.840950758531</v>
      </c>
      <c r="L787" s="455">
        <f t="shared" ca="1" si="80"/>
        <v>9973746.6691328064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9973746.6691328064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41488.444059946705</v>
      </c>
      <c r="L788" s="455">
        <f t="shared" ca="1" si="80"/>
        <v>9998715.018447157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9998715.018447157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41592.478848756502</v>
      </c>
      <c r="L789" s="455">
        <f t="shared" ca="1" si="80"/>
        <v>10023787.402550317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10023787.402550317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41696.947115853</v>
      </c>
      <c r="L790" s="455">
        <f t="shared" ca="1" si="80"/>
        <v>10048964.254920574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10048964.254920574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41801.850667395738</v>
      </c>
      <c r="L791" s="455">
        <f t="shared" ca="1" si="80"/>
        <v>10074246.010842374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10074246.010842374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41907.191317069904</v>
      </c>
      <c r="L792" s="455">
        <f t="shared" ca="1" si="80"/>
        <v>10099633.107413847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10099633.107413847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42012.970886117706</v>
      </c>
      <c r="L793" s="455">
        <f t="shared" ca="1" si="80"/>
        <v>10125125.983554367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10125125.983554367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42119.191203369875</v>
      </c>
      <c r="L794" s="455">
        <f t="shared" ca="1" si="80"/>
        <v>10150725.080012141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10150725.080012141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42225.854105277263</v>
      </c>
      <c r="L795" s="455">
        <f t="shared" ca="1" si="80"/>
        <v>10176430.839371821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10176430.839371821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42332.961435942598</v>
      </c>
      <c r="L796" s="455">
        <f t="shared" ca="1" si="80"/>
        <v>10202243.706062166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10202243.706062166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42440.515047152374</v>
      </c>
      <c r="L797" s="455">
        <f t="shared" ca="1" si="80"/>
        <v>10228164.126363721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10228164.126363721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42548.516798408848</v>
      </c>
      <c r="L798" s="455">
        <f t="shared" ca="1" si="80"/>
        <v>10254192.548416533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10254192.548416533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42656.968556962231</v>
      </c>
      <c r="L799" s="455">
        <f t="shared" ca="1" si="80"/>
        <v>10280329.422227899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10280329.422227899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42765.872197842924</v>
      </c>
      <c r="L800" s="455">
        <f t="shared" ca="1" si="80"/>
        <v>10306575.199680144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10306575.199680144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42875.229603893946</v>
      </c>
      <c r="L801" s="455">
        <f t="shared" ca="1" si="80"/>
        <v>10332930.334538441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10332930.334538441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42985.042665803514</v>
      </c>
      <c r="L802" s="455">
        <f t="shared" ca="1" si="80"/>
        <v>10359395.282458648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10359395.282458648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43095.313282137715</v>
      </c>
      <c r="L803" s="455">
        <f t="shared" ca="1" si="80"/>
        <v>10385970.500995189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10385970.500995189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43206.043359373303</v>
      </c>
      <c r="L804" s="455">
        <f t="shared" ca="1" si="80"/>
        <v>10412656.449608965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10412656.449608965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43317.234811930699</v>
      </c>
      <c r="L805" s="455">
        <f t="shared" ca="1" si="80"/>
        <v>10439453.589675298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10439453.589675298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43428.889562207085</v>
      </c>
      <c r="L806" s="455">
        <f t="shared" ca="1" si="80"/>
        <v>10466362.384491907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10466362.384491907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43541.00954060963</v>
      </c>
      <c r="L807" s="455">
        <f t="shared" ca="1" si="80"/>
        <v>10493383.299286921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10493383.299286921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43653.596685588847</v>
      </c>
      <c r="L808" s="455">
        <f t="shared" ca="1" si="80"/>
        <v>10520516.801226912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10520516.801226912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43766.652943672147</v>
      </c>
      <c r="L809" s="455">
        <f t="shared" ca="1" si="80"/>
        <v>10547763.359424988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10547763.359424988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43880.180269497461</v>
      </c>
      <c r="L810" s="455">
        <f t="shared" ca="1" si="80"/>
        <v>10575123.444948889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10575123.444948889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43994.180625847053</v>
      </c>
      <c r="L811" s="455">
        <f t="shared" ca="1" si="80"/>
        <v>10602597.530829139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10602597.530829139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44108.655983681427</v>
      </c>
      <c r="L812" s="455">
        <f t="shared" ca="1" si="80"/>
        <v>10630186.092067223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10630186.092067223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44223.608322173444</v>
      </c>
      <c r="L813" s="455">
        <f t="shared" ca="1" si="80"/>
        <v>10657889.6056438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10657889.6056438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44339.03962874251</v>
      </c>
      <c r="L814" s="455">
        <f t="shared" ca="1" si="80"/>
        <v>10685708.550526945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10685708.550526945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44454.951899088948</v>
      </c>
      <c r="L815" s="455">
        <f t="shared" ca="1" si="80"/>
        <v>10713643.407680437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10713643.407680437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44571.347137228498</v>
      </c>
      <c r="L816" s="455">
        <f t="shared" ca="1" si="80"/>
        <v>10741694.660072068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10741694.660072068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44688.227355526964</v>
      </c>
      <c r="L817" s="455">
        <f t="shared" ca="1" si="80"/>
        <v>10769862.792681998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10769862.792681998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44805.594574735005</v>
      </c>
      <c r="L818" s="455">
        <f t="shared" ca="1" si="80"/>
        <v>10798148.292511135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10798148.292511135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44923.450824023079</v>
      </c>
      <c r="L819" s="455">
        <f t="shared" ca="1" si="80"/>
        <v>10826551.648589561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10826551.648589561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45041.798141016516</v>
      </c>
      <c r="L820" s="455">
        <f t="shared" ca="1" si="80"/>
        <v>10855073.35198498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10855073.35198498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45160.638571830757</v>
      </c>
      <c r="L821" s="455">
        <f t="shared" ca="1" si="80"/>
        <v>10883713.895811213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10883713.895811213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45279.974171106733</v>
      </c>
      <c r="L822" s="455">
        <f t="shared" ca="1" si="80"/>
        <v>10912473.775236724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10912473.775236724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45399.807002046364</v>
      </c>
      <c r="L823" s="455">
        <f t="shared" ca="1" si="80"/>
        <v>10941353.487493174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10941353.487493174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45520.139136448241</v>
      </c>
      <c r="L824" s="455">
        <f t="shared" ca="1" si="80"/>
        <v>10970353.531884026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10970353.531884026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45640.972654743455</v>
      </c>
      <c r="L825" s="455">
        <f t="shared" ca="1" si="80"/>
        <v>10999474.409793172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10999474.409793172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45762.309646031565</v>
      </c>
      <c r="L826" s="455">
        <f t="shared" ca="1" si="80"/>
        <v>11028716.624693606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11028716.624693606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45884.152208116706</v>
      </c>
      <c r="L827" s="455">
        <f t="shared" ca="1" si="80"/>
        <v>11058080.682156125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11058080.682156125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46006.502447543869</v>
      </c>
      <c r="L828" s="455">
        <f t="shared" ca="1" si="80"/>
        <v>11087567.089858072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11087567.089858072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46129.362479635311</v>
      </c>
      <c r="L829" s="455">
        <f t="shared" ca="1" si="80"/>
        <v>11117176.35759211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11117176.35759211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46252.734428527139</v>
      </c>
      <c r="L830" s="455">
        <f t="shared" ca="1" si="80"/>
        <v>11146908.99727504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11146908.99727504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46376.620427206013</v>
      </c>
      <c r="L831" s="455">
        <f t="shared" ca="1" si="80"/>
        <v>11176765.522956649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11176765.522956649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46501.022617546048</v>
      </c>
      <c r="L832" s="455">
        <f t="shared" ca="1" si="80"/>
        <v>11206746.450828599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11206746.450828599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46625.94315034584</v>
      </c>
      <c r="L833" s="455">
        <f t="shared" ca="1" si="80"/>
        <v>11236852.299233347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11236852.299233347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46751.384185365627</v>
      </c>
      <c r="L834" s="455">
        <f t="shared" ca="1" si="80"/>
        <v>11267083.588673117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11267083.588673117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46877.347891364669</v>
      </c>
      <c r="L835" s="455">
        <f t="shared" ca="1" si="80"/>
        <v>11297440.841818884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11297440.841818884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47003.836446138695</v>
      </c>
      <c r="L836" s="455">
        <f t="shared" ca="1" si="80"/>
        <v>11327924.583519425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11327924.583519425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47130.852036557619</v>
      </c>
      <c r="L837" s="455">
        <f t="shared" ca="1" si="80"/>
        <v>11358535.340810386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11358535.340810386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47258.396858603286</v>
      </c>
      <c r="L838" s="455">
        <f t="shared" ca="1" si="80"/>
        <v>11389273.642923392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11389273.642923392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47386.473117407484</v>
      </c>
      <c r="L839" s="455">
        <f t="shared" ca="1" si="80"/>
        <v>11420140.021295203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11420140.021295203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47515.083027290028</v>
      </c>
      <c r="L840" s="455">
        <f t="shared" ca="1" si="80"/>
        <v>11451135.009576896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11451135.009576896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47644.228811797082</v>
      </c>
      <c r="L841" s="455">
        <f t="shared" ca="1" si="80"/>
        <v>11482259.143643096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11482259.143643096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47773.912703739581</v>
      </c>
      <c r="L842" s="455">
        <f t="shared" ca="1" si="80"/>
        <v>11513512.961601239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11513512.961601239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47904.136945231839</v>
      </c>
      <c r="L843" s="455">
        <f t="shared" ca="1" si="80"/>
        <v>11544897.003800875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11544897.003800875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48034.90378773032</v>
      </c>
      <c r="L844" s="455">
        <f t="shared" ca="1" si="80"/>
        <v>11576411.812843008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11576411.812843008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48166.215492072544</v>
      </c>
      <c r="L845" s="455">
        <f t="shared" ca="1" si="80"/>
        <v>11608057.933589485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11608057.933589485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48298.074328516195</v>
      </c>
      <c r="L846" s="455">
        <f t="shared" ca="1" si="80"/>
        <v>11639835.913172403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11639835.913172403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48430.482576778362</v>
      </c>
      <c r="L847" s="455">
        <f t="shared" ca="1" si="80"/>
        <v>11671746.301003585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11671746.301003585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48563.442526074949</v>
      </c>
      <c r="L848" s="455">
        <f t="shared" ca="1" si="80"/>
        <v>11703789.648784062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11703789.648784062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48696.956475160274</v>
      </c>
      <c r="L849" s="455">
        <f t="shared" ca="1" si="80"/>
        <v>11735966.510513626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11735966.510513626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48831.026732366787</v>
      </c>
      <c r="L850" s="455">
        <f t="shared" ca="1" si="80"/>
        <v>11768277.442500396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11768277.442500396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48965.655615644995</v>
      </c>
      <c r="L851" s="455">
        <f t="shared" ca="1" si="80"/>
        <v>11800723.003370443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11800723.003370443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49100.845452603528</v>
      </c>
      <c r="L852" s="455">
        <f t="shared" ca="1" si="80"/>
        <v>11833303.754077449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11833303.754077449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49236.598580549384</v>
      </c>
      <c r="L853" s="455">
        <f t="shared" ca="1" si="80"/>
        <v>11866020.257912401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11866020.257912401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49372.917346528353</v>
      </c>
      <c r="L854" s="455">
        <f t="shared" ca="1" si="80"/>
        <v>11898873.080513332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11898873.080513332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49509.804107365562</v>
      </c>
      <c r="L855" s="455">
        <f t="shared" ca="1" si="80"/>
        <v>11931862.789875101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11931862.789875101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49647.261229706266</v>
      </c>
      <c r="L856" s="455">
        <f t="shared" ca="1" si="80"/>
        <v>11964989.956359211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11964989.956359211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49785.291090056729</v>
      </c>
      <c r="L857" s="455">
        <f t="shared" ca="1" si="80"/>
        <v>11998255.152703671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11998255.152703671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49923.896074825308</v>
      </c>
      <c r="L858" s="455">
        <f t="shared" ca="1" si="80"/>
        <v>12031658.9540329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12031658.9540329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50063.078580363763</v>
      </c>
      <c r="L859" s="455">
        <f t="shared" ca="1" si="80"/>
        <v>12065201.937867668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12065201.937867668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50202.841013008627</v>
      </c>
      <c r="L860" s="455">
        <f t="shared" ca="1" si="80"/>
        <v>12098884.684135079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12098884.684135079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50343.185789122843</v>
      </c>
      <c r="L861" s="455">
        <f t="shared" ca="1" si="80"/>
        <v>12132707.775178606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12132707.775178606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50484.11533513754</v>
      </c>
      <c r="L862" s="455">
        <f t="shared" ca="1" si="80"/>
        <v>12166671.795768145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12166671.795768145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50625.632087593949</v>
      </c>
      <c r="L863" s="455">
        <f t="shared" ca="1" si="80"/>
        <v>12200777.333110142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12200777.333110142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50767.738493185607</v>
      </c>
      <c r="L864" s="455">
        <f t="shared" ca="1" si="80"/>
        <v>12235024.976857731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12235024.976857731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50910.43700880056</v>
      </c>
      <c r="L865" s="455">
        <f t="shared" ca="1" si="80"/>
        <v>12269415.319120934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12269415.319120934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51053.730101563902</v>
      </c>
      <c r="L866" s="455">
        <f t="shared" ca="1" si="80"/>
        <v>12303948.9544769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12303948.9544769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51197.620248880434</v>
      </c>
      <c r="L867" s="455">
        <f t="shared" ca="1" si="80"/>
        <v>12338626.479980184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12338626.479980184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51342.109938477442</v>
      </c>
      <c r="L868" s="455">
        <f t="shared" ca="1" si="80"/>
        <v>12373448.495173065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12373448.495173065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51487.201668447786</v>
      </c>
      <c r="L869" s="455">
        <f t="shared" ca="1" si="80"/>
        <v>12408415.602095915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12408415.602095915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51632.897947292993</v>
      </c>
      <c r="L870" s="455">
        <f t="shared" ca="1" si="80"/>
        <v>12443528.405297611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12443528.405297611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51779.201293966726</v>
      </c>
      <c r="L871" s="455">
        <f t="shared" ca="1" si="80"/>
        <v>12478787.51184598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12478787.51184598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51926.114237918264</v>
      </c>
      <c r="L872" s="455">
        <f t="shared" ca="1" si="80"/>
        <v>12514193.531338301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12514193.531338301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52073.639319136266</v>
      </c>
      <c r="L873" s="455">
        <f t="shared" ca="1" si="80"/>
        <v>12549747.07591184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12549747.07591184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52221.779088192678</v>
      </c>
      <c r="L874" s="455">
        <f t="shared" ca="1" si="80"/>
        <v>12585448.760254437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12585448.760254437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52370.536106286832</v>
      </c>
      <c r="L875" s="455">
        <f t="shared" ca="1" si="80"/>
        <v>12621299.201615127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12621299.201615127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52519.91294528971</v>
      </c>
      <c r="L876" s="455">
        <f t="shared" ca="1" si="80"/>
        <v>12657299.019814819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12657299.019814819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52669.912187788424</v>
      </c>
      <c r="L877" s="455">
        <f t="shared" ca="1" si="80"/>
        <v>12693448.837257011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12693448.837257011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52820.536427130894</v>
      </c>
      <c r="L878" s="455">
        <f t="shared" ca="1" si="80"/>
        <v>12729749.278938545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12729749.278938545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52971.788267470612</v>
      </c>
      <c r="L879" s="455">
        <f t="shared" ca="1" si="80"/>
        <v>12766200.972460419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12766200.972460419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53123.670323811755</v>
      </c>
      <c r="L880" s="455">
        <f t="shared" ca="1" si="80"/>
        <v>12802804.548038634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12802804.548038634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53276.185222054315</v>
      </c>
      <c r="L881" s="455">
        <f t="shared" ca="1" si="80"/>
        <v>12839560.638515091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12839560.638515091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53429.335599039558</v>
      </c>
      <c r="L882" s="455">
        <f t="shared" ca="1" si="80"/>
        <v>12876469.879368532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12876469.879368532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53583.124102595561</v>
      </c>
      <c r="L883" s="455">
        <f t="shared" ca="1" si="80"/>
        <v>12913532.908725532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12913532.908725532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53737.55339158306</v>
      </c>
      <c r="L884" s="455">
        <f t="shared" ca="1" si="80"/>
        <v>12950750.367371518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12950750.367371518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53892.62613594134</v>
      </c>
      <c r="L885" s="455">
        <f t="shared" ca="1" si="80"/>
        <v>12988122.898761863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12988122.898761863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54048.345016734442</v>
      </c>
      <c r="L886" s="455">
        <f t="shared" ca="1" si="80"/>
        <v>13025651.149033001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13025651.149033001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54204.712726197518</v>
      </c>
      <c r="L887" s="455">
        <f t="shared" ca="1" si="80"/>
        <v>13063335.767013602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13063335.767013602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54361.731967783351</v>
      </c>
      <c r="L888" s="455">
        <f t="shared" ca="1" si="80"/>
        <v>13101177.404235788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13101177.404235788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54519.405456209133</v>
      </c>
      <c r="L889" s="455">
        <f t="shared" ca="1" si="80"/>
        <v>13139176.7149464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13139176.7149464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54677.735917503356</v>
      </c>
      <c r="L890" s="455">
        <f t="shared" ca="1" si="80"/>
        <v>13177334.356118307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13177334.356118307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54836.726089052958</v>
      </c>
      <c r="L891" s="455">
        <f t="shared" ca="1" si="80"/>
        <v>13215650.987461763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13215650.987461763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54996.378719650689</v>
      </c>
      <c r="L892" s="455">
        <f t="shared" ca="1" si="80"/>
        <v>13254127.271435816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13254127.271435816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55156.696569542575</v>
      </c>
      <c r="L893" s="455">
        <f t="shared" ca="1" si="80"/>
        <v>13292763.873259762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13292763.873259762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55317.682410475682</v>
      </c>
      <c r="L894" s="455">
        <f t="shared" ca="1" si="80"/>
        <v>13331561.46092464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13331561.46092464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55479.339025746012</v>
      </c>
      <c r="L895" s="455">
        <f t="shared" ca="1" si="80"/>
        <v>13370520.705204789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13370520.705204789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55641.669210246633</v>
      </c>
      <c r="L896" s="455">
        <f t="shared" ca="1" si="80"/>
        <v>13409642.279669438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13409642.279669438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55804.675770516013</v>
      </c>
      <c r="L897" s="455">
        <f t="shared" ca="1" si="80"/>
        <v>13448926.860694356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13448926.860694356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55968.361524786495</v>
      </c>
      <c r="L898" s="455">
        <f t="shared" ca="1" si="80"/>
        <v>13488375.127473546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13488375.127473546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56132.72930303312</v>
      </c>
      <c r="L899" s="455">
        <f t="shared" ca="1" si="80"/>
        <v>13527987.762030983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13527987.762030983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56297.781947022442</v>
      </c>
      <c r="L900" s="455">
        <f t="shared" ca="1" si="80"/>
        <v>13567765.449232409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13567765.449232409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56463.52231036171</v>
      </c>
      <c r="L901" s="455">
        <f t="shared" ca="1" si="80"/>
        <v>13607708.876797173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13607708.876797173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56629.953258548245</v>
      </c>
      <c r="L902" s="455">
        <f t="shared" ca="1" si="80"/>
        <v>13647818.735310124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13647818.735310124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56797.077669018865</v>
      </c>
      <c r="L903" s="455">
        <f t="shared" ca="1" si="80"/>
        <v>13688095.718233546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13688095.718233546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56964.898431199785</v>
      </c>
      <c r="L904" s="455">
        <f t="shared" ca="1" si="80"/>
        <v>13728540.52191915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13728540.52191915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57133.418446556469</v>
      </c>
      <c r="L905" s="455">
        <f t="shared" ca="1" si="80"/>
        <v>13769153.845620109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13769153.845620109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57302.6406286438</v>
      </c>
      <c r="L906" s="455">
        <f t="shared" ca="1" si="80"/>
        <v>13809936.391503155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13809936.391503155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57472.567903156494</v>
      </c>
      <c r="L907" s="455">
        <f t="shared" ca="1" si="80"/>
        <v>13850888.864660716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13850888.864660716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57643.203207979663</v>
      </c>
      <c r="L908" s="455">
        <f t="shared" ca="1" si="80"/>
        <v>13892011.973123098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13892011.973123098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57814.549493239589</v>
      </c>
      <c r="L909" s="455">
        <f t="shared" ca="1" si="80"/>
        <v>13933306.427870741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13933306.427870741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57986.609721354776</v>
      </c>
      <c r="L910" s="455">
        <f t="shared" ca="1" si="80"/>
        <v>13974772.942846499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13974772.942846499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58159.386867087094</v>
      </c>
      <c r="L911" s="455">
        <f t="shared" ca="1" si="80"/>
        <v>14016412.23496799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14016412.23496799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58332.883917593303</v>
      </c>
      <c r="L912" s="455">
        <f t="shared" ca="1" si="80"/>
        <v>14058225.024139985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14058225.024139985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58507.103872476619</v>
      </c>
      <c r="L913" s="455">
        <f t="shared" ca="1" si="80"/>
        <v>14100212.033266865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14100212.033266865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58682.049743838616</v>
      </c>
      <c r="L914" s="455">
        <f t="shared" ca="1" si="80"/>
        <v>14142373.988265106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14142373.988265106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58857.72455633129</v>
      </c>
      <c r="L915" s="455">
        <f t="shared" ca="1" si="80"/>
        <v>14184711.61807584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14184711.61807584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59034.131347209353</v>
      </c>
      <c r="L916" s="455">
        <f t="shared" ca="1" si="80"/>
        <v>14227225.654677453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14227225.654677453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59211.273166382722</v>
      </c>
      <c r="L917" s="455">
        <f t="shared" ca="1" si="80"/>
        <v>14269916.833098238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14269916.833098238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59389.153076469338</v>
      </c>
      <c r="L918" s="455">
        <f t="shared" ca="1" si="80"/>
        <v>14312785.891429111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14312785.891429111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59567.774152847975</v>
      </c>
      <c r="L919" s="455">
        <f t="shared" ca="1" si="80"/>
        <v>14355833.570836363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14355833.570836363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59747.139483711515</v>
      </c>
      <c r="L920" s="455">
        <f t="shared" ca="1" si="80"/>
        <v>14399060.615574477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14399060.615574477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59927.252170120337</v>
      </c>
      <c r="L921" s="455">
        <f t="shared" ca="1" si="80"/>
        <v>14442467.772999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14442467.772999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60108.115326055842</v>
      </c>
      <c r="L922" s="455">
        <f t="shared" ca="1" si="80"/>
        <v>14486055.793579459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14486055.793579459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60289.732078474422</v>
      </c>
      <c r="L923" s="455">
        <f t="shared" ca="1" si="80"/>
        <v>14529825.430912336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14529825.430912336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60472.10556736141</v>
      </c>
      <c r="L924" s="455">
        <f t="shared" ca="1" si="80"/>
        <v>14573777.441734102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14573777.441734102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60655.23894578543</v>
      </c>
      <c r="L925" s="455">
        <f t="shared" ca="1" si="80"/>
        <v>14617912.585934291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14617912.585934291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60839.135379952888</v>
      </c>
      <c r="L926" s="455">
        <f t="shared" ca="1" si="80"/>
        <v>14662231.626568647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14662231.626568647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61023.79804926271</v>
      </c>
      <c r="L927" s="455">
        <f t="shared" ca="1" si="80"/>
        <v>14706735.329872312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14706735.329872312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61209.230146361311</v>
      </c>
      <c r="L928" s="455">
        <f t="shared" ca="1" si="80"/>
        <v>14751424.465273077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14751424.465273077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61395.434877197833</v>
      </c>
      <c r="L929" s="455">
        <f t="shared" ca="1" si="80"/>
        <v>14796299.805404678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14796299.805404678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61582.415461079509</v>
      </c>
      <c r="L930" s="455">
        <f t="shared" ca="1" si="80"/>
        <v>14841362.126120161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14841362.126120161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61770.175130727352</v>
      </c>
      <c r="L931" s="455">
        <f t="shared" ca="1" si="80"/>
        <v>14886612.206505291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14886612.206505291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61958.717132332058</v>
      </c>
      <c r="L932" s="455">
        <f t="shared" ca="1" si="80"/>
        <v>14932050.828892026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14932050.828892026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62148.044725610118</v>
      </c>
      <c r="L933" s="455">
        <f t="shared" ca="1" si="80"/>
        <v>14977678.778872039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14977678.778872039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62338.161183860175</v>
      </c>
      <c r="L934" s="455">
        <f t="shared" ca="1" si="80"/>
        <v>15023496.845310302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15023496.845310302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62529.069794019604</v>
      </c>
      <c r="L935" s="455">
        <f t="shared" ca="1" si="80"/>
        <v>15069505.820358725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15069505.820358725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62720.773856721367</v>
      </c>
      <c r="L936" s="455">
        <f t="shared" ca="1" si="80"/>
        <v>15115706.49946985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15115706.49946985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62913.276686351048</v>
      </c>
      <c r="L937" s="455">
        <f t="shared" ca="1" si="80"/>
        <v>15162099.681410605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15162099.681410605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63106.581611104208</v>
      </c>
      <c r="L938" s="455">
        <f t="shared" ca="1" si="80"/>
        <v>15208686.168276113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15208686.168276113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63300.691973043817</v>
      </c>
      <c r="L939" s="455">
        <f t="shared" ca="1" si="80"/>
        <v>15255466.765503559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15255466.765503559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63495.611128158176</v>
      </c>
      <c r="L940" s="455">
        <f t="shared" ca="1" si="80"/>
        <v>15302442.281886121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15302442.281886121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63691.34244641885</v>
      </c>
      <c r="L941" s="455">
        <f t="shared" ca="1" si="80"/>
        <v>15349613.529586943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15349613.529586943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63887.889311838939</v>
      </c>
      <c r="L942" s="455">
        <f t="shared" ca="1" si="80"/>
        <v>15396981.324153185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15396981.324153185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64085.255122531613</v>
      </c>
      <c r="L943" s="455">
        <f t="shared" ca="1" si="80"/>
        <v>15444546.484530119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15444546.484530119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64283.443290768839</v>
      </c>
      <c r="L944" s="455">
        <f t="shared" ca="1" si="80"/>
        <v>15492309.833075291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15492309.833075291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64482.457243040386</v>
      </c>
      <c r="L945" s="455">
        <f t="shared" ca="1" si="80"/>
        <v>15540272.195572734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15540272.195572734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64682.300420113061</v>
      </c>
      <c r="L946" s="455">
        <f t="shared" ca="1" si="80"/>
        <v>15588434.40124725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15588434.40124725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64882.976277090223</v>
      </c>
      <c r="L947" s="455">
        <f t="shared" ca="1" si="80"/>
        <v>15636797.282778744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15636797.282778744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65084.488283471437</v>
      </c>
      <c r="L948" s="455">
        <f t="shared" ca="1" si="80"/>
        <v>15685361.676316619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15685361.676316619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65286.839923212588</v>
      </c>
      <c r="L949" s="455">
        <f t="shared" ca="1" si="80"/>
        <v>15734128.421494234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15734128.421494234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65490.034694785994</v>
      </c>
      <c r="L950" s="455">
        <f t="shared" ca="1" si="80"/>
        <v>15783098.361443423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15783098.361443423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65694.076111240938</v>
      </c>
      <c r="L951" s="455">
        <f t="shared" ca="1" si="80"/>
        <v>15832272.342809066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15832272.342809066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65898.967700264446</v>
      </c>
      <c r="L952" s="455">
        <f t="shared" ca="1" si="80"/>
        <v>15881651.215763735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15881651.215763735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66104.713004242236</v>
      </c>
      <c r="L953" s="455">
        <f t="shared" ca="1" si="80"/>
        <v>15931235.83402238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15931235.83402238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66311.315580319933</v>
      </c>
      <c r="L954" s="455">
        <f t="shared" ca="1" si="80"/>
        <v>15981027.054857103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15981027.054857103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66518.779000464594</v>
      </c>
      <c r="L955" s="455">
        <f t="shared" ca="1" si="80"/>
        <v>16031025.739111971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16031025.739111971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66727.106851526551</v>
      </c>
      <c r="L956" s="455">
        <f t="shared" ca="1" si="80"/>
        <v>16081232.751217902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16081232.751217902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66936.302735301273</v>
      </c>
      <c r="L957" s="455">
        <f t="shared" ca="1" si="80"/>
        <v>16131648.959207606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16131648.959207606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67146.370268591709</v>
      </c>
      <c r="L958" s="455">
        <f t="shared" ca="1" si="80"/>
        <v>16182275.234730601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16182275.234730601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67357.313083270856</v>
      </c>
      <c r="L959" s="455">
        <f t="shared" ca="1" si="80"/>
        <v>16233112.453068275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16233112.453068275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67569.134826344496</v>
      </c>
      <c r="L960" s="455">
        <f t="shared" ca="1" si="80"/>
        <v>16284161.493149024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16284161.493149024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67781.839160014279</v>
      </c>
      <c r="L961" s="455">
        <f t="shared" ca="1" si="80"/>
        <v>16335423.237563441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16335423.237563441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67995.429761741019</v>
      </c>
      <c r="L962" s="455">
        <f t="shared" ca="1" si="80"/>
        <v>16386898.572579585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16386898.572579585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68209.910324308279</v>
      </c>
      <c r="L963" s="455">
        <f t="shared" ca="1" si="80"/>
        <v>16438588.388158297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16438588.388158297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68425.284555886261</v>
      </c>
      <c r="L964" s="455">
        <f t="shared" ca="1" si="80"/>
        <v>16490493.577968586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16490493.577968586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68641.556180095795</v>
      </c>
      <c r="L965" s="455">
        <f t="shared" ca="1" si="80"/>
        <v>16542615.039403085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16542615.039403085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68858.728936072861</v>
      </c>
      <c r="L966" s="455">
        <f t="shared" ca="1" si="80"/>
        <v>16594953.67359356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16594953.67359356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69076.806578533186</v>
      </c>
      <c r="L967" s="455">
        <f t="shared" ca="1" si="80"/>
        <v>16647510.385426497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16647510.385426497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69295.792877837084</v>
      </c>
      <c r="L968" s="455">
        <f t="shared" ca="1" si="80"/>
        <v>16700286.083558738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16700286.083558738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69515.691620054757</v>
      </c>
      <c r="L969" s="455">
        <f t="shared" ca="1" si="80"/>
        <v>16753281.680433197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16753281.680433197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69736.506607031668</v>
      </c>
      <c r="L970" s="455">
        <f t="shared" ca="1" si="80"/>
        <v>16806498.092294633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16806498.092294633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69958.241656454309</v>
      </c>
      <c r="L971" s="455">
        <f t="shared" ca="1" si="80"/>
        <v>16859936.239205491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16859936.239205491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70180.900601916219</v>
      </c>
      <c r="L972" s="455">
        <f t="shared" ca="1" si="80"/>
        <v>16913597.045061808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16913597.045061808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70404.487292984209</v>
      </c>
      <c r="L973" s="455">
        <f t="shared" ca="1" si="80"/>
        <v>16967481.437609192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16967481.437609192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70629.005595264971</v>
      </c>
      <c r="L974" s="455">
        <f t="shared" ca="1" si="80"/>
        <v>17021590.34845886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17021590.34845886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70854.459390471922</v>
      </c>
      <c r="L975" s="455">
        <f t="shared" ca="1" si="80"/>
        <v>17075924.713103734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17075924.713103734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71080.852576492223</v>
      </c>
      <c r="L976" s="455">
        <f t="shared" ca="1" si="80"/>
        <v>17130485.470934626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17130485.470934626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71308.189067454281</v>
      </c>
      <c r="L977" s="455">
        <f t="shared" ca="1" si="80"/>
        <v>17185273.56525648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17185273.56525648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71536.472793795343</v>
      </c>
      <c r="L978" s="455">
        <f t="shared" ca="1" si="80"/>
        <v>17240289.943304677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17240289.943304677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71765.707702329484</v>
      </c>
      <c r="L979" s="455">
        <f t="shared" ca="1" si="80"/>
        <v>17295535.556261409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17295535.556261409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71995.89775631587</v>
      </c>
      <c r="L980" s="455">
        <f t="shared" ca="1" si="80"/>
        <v>17351011.359272126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17351011.359272126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72227.046935527193</v>
      </c>
      <c r="L981" s="455">
        <f t="shared" ca="1" si="80"/>
        <v>17406718.311462056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17406718.311462056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72459.159236318577</v>
      </c>
      <c r="L982" s="455">
        <f t="shared" ca="1" si="80"/>
        <v>17462657.375952777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17462657.375952777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72692.23867169657</v>
      </c>
      <c r="L983" s="455">
        <f t="shared" ca="1" si="80"/>
        <v>17518829.519878875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17518829.519878875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72926.289271388654</v>
      </c>
      <c r="L984" s="455">
        <f t="shared" ca="1" si="80"/>
        <v>17575235.714404665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17575235.714404665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73161.315081912777</v>
      </c>
      <c r="L985" s="455">
        <f t="shared" ca="1" si="80"/>
        <v>17631876.934740979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17631876.934740979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73397.32016664742</v>
      </c>
      <c r="L986" s="455">
        <f t="shared" ca="1" si="80"/>
        <v>17688754.160162028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17688754.160162028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73634.308605901781</v>
      </c>
      <c r="L987" s="455">
        <f t="shared" ca="1" si="80"/>
        <v>17745868.374022331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17745868.374022331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73872.28449698638</v>
      </c>
      <c r="L988" s="455">
        <f t="shared" ca="1" si="80"/>
        <v>17803220.563773718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17803220.563773718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74111.251954283827</v>
      </c>
      <c r="L989" s="455">
        <f t="shared" ca="1" si="80"/>
        <v>17860811.720982403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17860811.720982403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74351.215109320008</v>
      </c>
      <c r="L990" s="455">
        <f t="shared" ca="1" si="80"/>
        <v>17918642.841346122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17918642.841346122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74592.178110835521</v>
      </c>
      <c r="L991" s="455">
        <f t="shared" ca="1" si="80"/>
        <v>17976714.924711358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17976714.924711358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74834.145124857328</v>
      </c>
      <c r="L992" s="455">
        <f t="shared" ca="1" si="80"/>
        <v>18035028.975090615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18035028.975090615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75077.120334770909</v>
      </c>
      <c r="L993" s="455">
        <f t="shared" ca="1" si="80"/>
        <v>18093586.000679787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18093586.000679787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75321.107941392445</v>
      </c>
      <c r="L994" s="455">
        <f t="shared" ca="1" si="80"/>
        <v>18152387.013875581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18152387.013875581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75566.112163041587</v>
      </c>
      <c r="L995" s="455">
        <f t="shared" ca="1" si="80"/>
        <v>18211433.031293023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18211433.031293023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75812.137235614267</v>
      </c>
      <c r="L996" s="455">
        <f t="shared" ca="1" si="80"/>
        <v>18270725.07378304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18270725.07378304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76059.187412656</v>
      </c>
      <c r="L997" s="455">
        <f t="shared" ca="1" si="80"/>
        <v>18330264.166450098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18330264.166450098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76307.26696543541</v>
      </c>
      <c r="L998" s="455">
        <f t="shared" ca="1" si="80"/>
        <v>18390051.338669933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18390051.338669933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76556.38018301806</v>
      </c>
      <c r="L999" s="455">
        <f t="shared" ca="1" si="80"/>
        <v>18450087.624107353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18450087.624107353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76806.531372340643</v>
      </c>
      <c r="L1000" s="455">
        <f t="shared" ca="1" si="80"/>
        <v>18510374.060734097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18510374.060734097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77057.724858285408</v>
      </c>
      <c r="L1001" s="455">
        <f t="shared" ca="1" si="80"/>
        <v>18570911.690846782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18570911.690846782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77309.964983754937</v>
      </c>
      <c r="L1002" s="455">
        <f t="shared" ca="1" si="80"/>
        <v>18631701.561084937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18631701.561084937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77563.25610974725</v>
      </c>
      <c r="L1003" s="455">
        <f t="shared" ca="1" si="80"/>
        <v>18692744.722449087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18692744.722449087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77817.602615431199</v>
      </c>
      <c r="L1004" s="455">
        <f t="shared" ca="1" si="80"/>
        <v>18754042.230318919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18754042.230318919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78073.008898222164</v>
      </c>
      <c r="L1005" s="455">
        <f t="shared" ca="1" si="80"/>
        <v>18815595.144471541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18815595.144471541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78329.479373858092</v>
      </c>
      <c r="L1006" s="455">
        <f t="shared" ca="1" si="80"/>
        <v>18877404.5290998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18877404.5290998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78587.018476475831</v>
      </c>
      <c r="L1007" s="455">
        <f t="shared" ca="1" si="80"/>
        <v>18939471.452830676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18939471.452830676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78845.63065868782</v>
      </c>
      <c r="L1008" s="455">
        <f t="shared" ca="1" si="80"/>
        <v>19001796.988743763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19001796.988743763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79105.320391659014</v>
      </c>
      <c r="L1009" s="455">
        <f t="shared" ca="1" si="80"/>
        <v>19064382.214389823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19064382.214389823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79366.092165184265</v>
      </c>
      <c r="L1010" s="455">
        <f t="shared" ca="1" si="80"/>
        <v>19127228.211809408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19127228.211809408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79627.950487765876</v>
      </c>
      <c r="L1011" s="455">
        <f t="shared" ca="1" si="80"/>
        <v>19190336.067551576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19190336.067551576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79890.899886691564</v>
      </c>
      <c r="L1012" s="455">
        <f t="shared" ca="1" si="80"/>
        <v>19253706.872692667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19253706.872692667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80154.944908112782</v>
      </c>
      <c r="L1013" s="455">
        <f t="shared" ca="1" si="80"/>
        <v>19317341.722855181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19317341.722855181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80420.090117123254</v>
      </c>
      <c r="L1014" s="455">
        <f t="shared" ca="1" si="80"/>
        <v>19381241.718226705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19381241.718226705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80686.340097837936</v>
      </c>
      <c r="L1015" s="455">
        <f t="shared" ca="1" si="80"/>
        <v>19445407.963578943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19445407.963578943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80953.699453472262</v>
      </c>
      <c r="L1016" s="455">
        <f t="shared" ca="1" si="80"/>
        <v>19509841.568286818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19509841.568286818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81222.172806421746</v>
      </c>
      <c r="L1017" s="455">
        <f t="shared" ca="1" si="80"/>
        <v>19574543.646347642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19574543.646347642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81491.764798341843</v>
      </c>
      <c r="L1018" s="455">
        <f t="shared" ca="1" si="80"/>
        <v>19639515.316400386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19639515.316400386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81762.480090228288</v>
      </c>
      <c r="L1019" s="455">
        <f t="shared" ca="1" si="80"/>
        <v>19704757.701745015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19704757.701745015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82034.323362497569</v>
      </c>
      <c r="L1020" s="455">
        <f t="shared" ca="1" si="80"/>
        <v>19770271.930361912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19770271.930361912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82307.299315067969</v>
      </c>
      <c r="L1021" s="455">
        <f t="shared" ca="1" si="80"/>
        <v>19836059.134931382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19836059.134931382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82581.41266744076</v>
      </c>
      <c r="L1022" s="455">
        <f t="shared" ca="1" si="80"/>
        <v>19902120.452853225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19902120.452853225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82856.668158781773</v>
      </c>
      <c r="L1023" s="455">
        <f t="shared" ca="1" si="80"/>
        <v>19968457.026266407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19968457.026266407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83133.070548003365</v>
      </c>
      <c r="L1024" s="455">
        <f t="shared" ca="1" si="80"/>
        <v>20035070.00206881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20035070.00206881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83410.62461384671</v>
      </c>
      <c r="L1025" s="455">
        <f t="shared" ca="1" si="80"/>
        <v>20101960.531937059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20101960.531937059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83689.335154964414</v>
      </c>
      <c r="L1026" s="455">
        <f t="shared" ca="1" si="80"/>
        <v>20169129.772346426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20169129.772346426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83969.20699000344</v>
      </c>
      <c r="L1027" s="455">
        <f t="shared" ca="1" si="80"/>
        <v>20236578.884590831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20236578.884590831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84250.244957688468</v>
      </c>
      <c r="L1028" s="455">
        <f t="shared" ref="L1028:L1282" ca="1" si="104">I1028-J1028+K1028</f>
        <v>20304309.034802921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20304309.034802921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84532.453916905506</v>
      </c>
      <c r="L1029" s="455">
        <f t="shared" ca="1" si="104"/>
        <v>20372321.39397423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20372321.39397423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84815.838746785957</v>
      </c>
      <c r="L1030" s="455">
        <f t="shared" ca="1" si="104"/>
        <v>20440617.137975417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20440617.137975417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85100.404346790907</v>
      </c>
      <c r="L1031" s="455">
        <f t="shared" ca="1" si="104"/>
        <v>20509197.447576609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20509197.447576609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85386.155636795869</v>
      </c>
      <c r="L1032" s="455">
        <f t="shared" ca="1" si="104"/>
        <v>20578063.508467805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20578063.508467805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85673.097557175861</v>
      </c>
      <c r="L1033" s="455">
        <f t="shared" ca="1" si="104"/>
        <v>20647216.511279382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20647216.511279382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85961.235068890761</v>
      </c>
      <c r="L1034" s="455">
        <f t="shared" ca="1" si="104"/>
        <v>20716657.651602674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20716657.651602674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86250.573153571153</v>
      </c>
      <c r="L1035" s="455">
        <f t="shared" ca="1" si="104"/>
        <v>20786388.130010646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20786388.130010646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86541.116813604356</v>
      </c>
      <c r="L1036" s="455">
        <f t="shared" ca="1" si="104"/>
        <v>20856409.152078651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20856409.152078651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86832.871072221053</v>
      </c>
      <c r="L1037" s="455">
        <f t="shared" ca="1" si="104"/>
        <v>20926721.928405274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20926721.928405274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87125.840973581973</v>
      </c>
      <c r="L1038" s="455">
        <f t="shared" ca="1" si="104"/>
        <v>20997327.674633257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20997327.674633257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87420.031582865238</v>
      </c>
      <c r="L1039" s="455">
        <f t="shared" ca="1" si="104"/>
        <v>21068227.611470524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21068227.611470524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87715.447986353858</v>
      </c>
      <c r="L1040" s="455">
        <f t="shared" ca="1" si="104"/>
        <v>21139422.964711279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21139422.964711279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88012.09529152367</v>
      </c>
      <c r="L1041" s="455">
        <f t="shared" ca="1" si="104"/>
        <v>21210914.965257205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21210914.965257205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88309.978627131699</v>
      </c>
      <c r="L1042" s="455">
        <f t="shared" ca="1" si="104"/>
        <v>21282704.849138737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21282704.849138737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88609.103143304746</v>
      </c>
      <c r="L1043" s="455">
        <f t="shared" ca="1" si="104"/>
        <v>21354793.857536443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21354793.857536443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88909.47401162851</v>
      </c>
      <c r="L1044" s="455">
        <f t="shared" ca="1" si="104"/>
        <v>21427183.236802474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21427183.236802474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89211.096425236974</v>
      </c>
      <c r="L1045" s="455">
        <f t="shared" ca="1" si="104"/>
        <v>21499874.23848211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21499874.23848211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89513.975598902136</v>
      </c>
      <c r="L1046" s="455">
        <f t="shared" ca="1" si="104"/>
        <v>21572868.119335413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21572868.119335413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89818.11676912423</v>
      </c>
      <c r="L1047" s="455">
        <f t="shared" ca="1" si="104"/>
        <v>21646166.141358938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21646166.141358938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90123.525194222253</v>
      </c>
      <c r="L1048" s="455">
        <f t="shared" ca="1" si="104"/>
        <v>21719769.571807563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21719769.571807563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90430.206154424857</v>
      </c>
      <c r="L1049" s="455">
        <f t="shared" ca="1" si="104"/>
        <v>21793679.683216389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21793679.683216389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90738.164951961633</v>
      </c>
      <c r="L1050" s="455">
        <f t="shared" ca="1" si="104"/>
        <v>21867897.753422752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21867897.753422752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91047.406911154801</v>
      </c>
      <c r="L1051" s="455">
        <f t="shared" ca="1" si="104"/>
        <v>21942425.065588307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21942425.065588307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91357.937378511284</v>
      </c>
      <c r="L1052" s="455">
        <f t="shared" ca="1" si="104"/>
        <v>22017262.908221219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22017262.908221219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91669.761722815078</v>
      </c>
      <c r="L1053" s="455">
        <f t="shared" ca="1" si="104"/>
        <v>22092412.575198434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22092412.575198434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91982.88533522014</v>
      </c>
      <c r="L1054" s="455">
        <f t="shared" ca="1" si="104"/>
        <v>22167875.365788057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22167875.365788057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92297.313629343582</v>
      </c>
      <c r="L1055" s="455">
        <f t="shared" ca="1" si="104"/>
        <v>22243652.584671803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22243652.584671803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92613.052041359188</v>
      </c>
      <c r="L1056" s="455">
        <f t="shared" ca="1" si="104"/>
        <v>22319745.541967563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22319745.541967563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92930.106030091512</v>
      </c>
      <c r="L1057" s="455">
        <f t="shared" ca="1" si="104"/>
        <v>22396155.553252056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22396155.553252056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93248.481077110235</v>
      </c>
      <c r="L1058" s="455">
        <f t="shared" ca="1" si="104"/>
        <v>22472883.939583566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22472883.939583566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93568.182686824861</v>
      </c>
      <c r="L1059" s="455">
        <f t="shared" ca="1" si="104"/>
        <v>22549932.027524792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22549932.027524792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93889.216386579967</v>
      </c>
      <c r="L1060" s="455">
        <f t="shared" ca="1" si="104"/>
        <v>22627301.149165772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22627301.149165772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94211.587726750717</v>
      </c>
      <c r="L1061" s="455">
        <f t="shared" ca="1" si="104"/>
        <v>22704992.642146923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22704992.642146923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94535.302280838849</v>
      </c>
      <c r="L1062" s="455">
        <f t="shared" ca="1" si="104"/>
        <v>22783007.849682163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22783007.849682163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94860.365645569022</v>
      </c>
      <c r="L1063" s="455">
        <f t="shared" ca="1" si="104"/>
        <v>22861348.120582134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22861348.120582134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95186.783440985557</v>
      </c>
      <c r="L1064" s="455">
        <f t="shared" ca="1" si="104"/>
        <v>22940014.80927752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22940014.80927752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95514.561310549674</v>
      </c>
      <c r="L1065" s="455">
        <f t="shared" ca="1" si="104"/>
        <v>23019009.275842469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23019009.275842469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95843.70492123696</v>
      </c>
      <c r="L1066" s="455">
        <f t="shared" ca="1" si="104"/>
        <v>23098332.886018109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23098332.886018109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96174.219963635464</v>
      </c>
      <c r="L1067" s="455">
        <f t="shared" ca="1" si="104"/>
        <v>23177987.011236146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23177987.011236146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96506.112152043948</v>
      </c>
      <c r="L1068" s="455">
        <f t="shared" ca="1" si="104"/>
        <v>23257973.028642591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23257973.028642591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96839.387224570804</v>
      </c>
      <c r="L1069" s="455">
        <f t="shared" ca="1" si="104"/>
        <v>23338292.321121562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23338292.321121562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97174.050943233175</v>
      </c>
      <c r="L1070" s="455">
        <f t="shared" ca="1" si="104"/>
        <v>23418946.277319197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23418946.277319197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97510.10909405665</v>
      </c>
      <c r="L1071" s="455">
        <f t="shared" ca="1" si="104"/>
        <v>23499936.291667655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23499936.291667655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97847.567487175227</v>
      </c>
      <c r="L1072" s="455">
        <f t="shared" ca="1" si="104"/>
        <v>23581263.764409233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23581263.764409233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98186.431956931803</v>
      </c>
      <c r="L1073" s="455">
        <f t="shared" ca="1" si="104"/>
        <v>23662930.101620566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23662930.101620566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98526.708361979036</v>
      </c>
      <c r="L1074" s="455">
        <f t="shared" ca="1" si="104"/>
        <v>23744936.715236947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23744936.715236947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98868.402585380623</v>
      </c>
      <c r="L1075" s="455">
        <f t="shared" ca="1" si="104"/>
        <v>23827285.023076728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23827285.023076728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99211.52053471304</v>
      </c>
      <c r="L1076" s="455">
        <f t="shared" ca="1" si="104"/>
        <v>23909976.448865842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23909976.448865842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99556.068142167685</v>
      </c>
      <c r="L1077" s="455">
        <f t="shared" ca="1" si="104"/>
        <v>23993012.422262412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23993012.422262412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99902.05136465338</v>
      </c>
      <c r="L1078" s="455">
        <f t="shared" ca="1" si="104"/>
        <v>24076394.378881466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24076394.378881466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100249.47618389945</v>
      </c>
      <c r="L1079" s="455">
        <f t="shared" ca="1" si="104"/>
        <v>24160123.760319766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24160123.760319766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100598.34860655903</v>
      </c>
      <c r="L1080" s="455">
        <f t="shared" ca="1" si="104"/>
        <v>24244202.014180727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24244202.014180727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100948.67466431303</v>
      </c>
      <c r="L1081" s="455">
        <f t="shared" ca="1" si="104"/>
        <v>24328630.594099443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24328630.594099443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101300.46041397435</v>
      </c>
      <c r="L1082" s="455">
        <f t="shared" ca="1" si="104"/>
        <v>24413410.959767818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24413410.959767818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101653.71193759258</v>
      </c>
      <c r="L1083" s="455">
        <f t="shared" ca="1" si="104"/>
        <v>24498544.576959811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24498544.576959811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102008.43534255921</v>
      </c>
      <c r="L1084" s="455">
        <f t="shared" ca="1" si="104"/>
        <v>24584032.91755677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24584032.91755677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102364.63676171322</v>
      </c>
      <c r="L1085" s="455">
        <f t="shared" ca="1" si="104"/>
        <v>24669877.459572885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24669877.459572885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102722.32235344703</v>
      </c>
      <c r="L1086" s="455">
        <f t="shared" ca="1" si="104"/>
        <v>24756079.687180735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24756079.687180735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103081.49830181307</v>
      </c>
      <c r="L1087" s="455">
        <f t="shared" ca="1" si="104"/>
        <v>24842641.090736948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24842641.090736948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103442.17081663062</v>
      </c>
      <c r="L1088" s="455">
        <f t="shared" ca="1" si="104"/>
        <v>24929563.166807979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24929563.166807979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103804.34613359325</v>
      </c>
      <c r="L1089" s="455">
        <f t="shared" ca="1" si="104"/>
        <v>25016847.418195974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25016847.418195974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104168.03051437656</v>
      </c>
      <c r="L1090" s="455">
        <f t="shared" ca="1" si="104"/>
        <v>25104495.353964753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25104495.353964753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104533.23024674648</v>
      </c>
      <c r="L1091" s="455">
        <f t="shared" ca="1" si="104"/>
        <v>25192508.4894659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25192508.4894659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104899.95164466792</v>
      </c>
      <c r="L1092" s="455">
        <f t="shared" ca="1" si="104"/>
        <v>25280888.346364968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25280888.346364968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105268.20104841403</v>
      </c>
      <c r="L1093" s="455">
        <f t="shared" ca="1" si="104"/>
        <v>25369636.452667784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25369636.452667784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105637.98482467578</v>
      </c>
      <c r="L1094" s="455">
        <f t="shared" ca="1" si="104"/>
        <v>25458754.342746861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25458754.342746861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106009.30936667192</v>
      </c>
      <c r="L1095" s="455">
        <f t="shared" ca="1" si="104"/>
        <v>25548243.557367936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25548243.557367936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106382.18109425974</v>
      </c>
      <c r="L1096" s="455">
        <f t="shared" ca="1" si="104"/>
        <v>25638105.643716596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25638105.643716596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106756.60645404582</v>
      </c>
      <c r="L1097" s="455">
        <f t="shared" ca="1" si="104"/>
        <v>25728342.155425042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25728342.155425042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107132.59191949767</v>
      </c>
      <c r="L1098" s="455">
        <f t="shared" ca="1" si="104"/>
        <v>25818954.65259894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25818954.65259894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107510.14399105559</v>
      </c>
      <c r="L1099" s="455">
        <f t="shared" ca="1" si="104"/>
        <v>25909944.701844398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25909944.701844398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107889.26919624499</v>
      </c>
      <c r="L1100" s="455">
        <f t="shared" ca="1" si="104"/>
        <v>26001313.876295045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26001313.876295045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108269.97408978936</v>
      </c>
      <c r="L1101" s="455">
        <f t="shared" ca="1" si="104"/>
        <v>26093063.755639236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26093063.755639236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108652.26525372348</v>
      </c>
      <c r="L1102" s="455">
        <f t="shared" ca="1" si="104"/>
        <v>26185195.92614736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26185195.92614736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109036.14929750735</v>
      </c>
      <c r="L1103" s="455">
        <f t="shared" ca="1" si="104"/>
        <v>26277711.980699267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26277711.980699267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109421.63285814028</v>
      </c>
      <c r="L1104" s="455">
        <f t="shared" ca="1" si="104"/>
        <v>26370613.518811807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26370613.518811807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109808.72260027585</v>
      </c>
      <c r="L1105" s="455">
        <f t="shared" ca="1" si="104"/>
        <v>26463902.146666486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26463902.146666486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110197.42521633704</v>
      </c>
      <c r="L1106" s="455">
        <f t="shared" ca="1" si="104"/>
        <v>26557579.477137223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26557579.477137223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110587.74742663179</v>
      </c>
      <c r="L1107" s="455">
        <f t="shared" ca="1" si="104"/>
        <v>26651647.129818257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26651647.129818257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110979.69597946941</v>
      </c>
      <c r="L1108" s="455">
        <f t="shared" ca="1" si="104"/>
        <v>26746106.731052127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26746106.731052127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111373.2776512772</v>
      </c>
      <c r="L1109" s="455">
        <f t="shared" ca="1" si="104"/>
        <v>26840959.913957804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26840959.913957804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111768.49924671752</v>
      </c>
      <c r="L1110" s="455">
        <f t="shared" ca="1" si="104"/>
        <v>26936208.318458922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26936208.318458922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112165.3675988055</v>
      </c>
      <c r="L1111" s="455">
        <f t="shared" ca="1" si="104"/>
        <v>27031853.591312129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27031853.591312129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112563.8895690272</v>
      </c>
      <c r="L1112" s="455">
        <f t="shared" ca="1" si="104"/>
        <v>27127897.386135556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27127897.386135556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112964.07204745815</v>
      </c>
      <c r="L1113" s="455">
        <f t="shared" ca="1" si="104"/>
        <v>27224341.363437414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27224341.363437414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113365.92195288258</v>
      </c>
      <c r="L1114" s="455">
        <f t="shared" ca="1" si="104"/>
        <v>27321187.190644696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27321187.190644696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113769.4462329129</v>
      </c>
      <c r="L1115" s="455">
        <f t="shared" ca="1" si="104"/>
        <v>27418436.542132009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27418436.542132009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114174.65186411004</v>
      </c>
      <c r="L1116" s="455">
        <f t="shared" ca="1" si="104"/>
        <v>27516091.099250522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27516091.099250522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114581.54585210385</v>
      </c>
      <c r="L1117" s="455">
        <f t="shared" ca="1" si="104"/>
        <v>27614152.550357025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27614152.550357025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114990.13523171427</v>
      </c>
      <c r="L1118" s="455">
        <f t="shared" ca="1" si="104"/>
        <v>27712622.590843141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27712622.590843141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115400.42706707309</v>
      </c>
      <c r="L1119" s="455">
        <f t="shared" ca="1" si="104"/>
        <v>27811502.923164617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27811502.923164617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115812.4284517459</v>
      </c>
      <c r="L1120" s="455">
        <f t="shared" ca="1" si="104"/>
        <v>27910795.256870765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27910795.256870765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116226.14650885486</v>
      </c>
      <c r="L1121" s="455">
        <f t="shared" ca="1" si="104"/>
        <v>28010501.30863402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28010501.30863402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116641.58839120175</v>
      </c>
      <c r="L1122" s="455">
        <f t="shared" ca="1" si="104"/>
        <v>28110622.802279625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28110622.802279625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117058.76128139178</v>
      </c>
      <c r="L1123" s="455">
        <f t="shared" ca="1" si="104"/>
        <v>28211161.46881542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28211161.46881542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117477.67239195759</v>
      </c>
      <c r="L1124" s="455">
        <f t="shared" ca="1" si="104"/>
        <v>28312119.04646178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28312119.04646178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117898.32896548406</v>
      </c>
      <c r="L1125" s="455">
        <f t="shared" ca="1" si="104"/>
        <v>28413497.280681666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28413497.280681666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118320.73827473361</v>
      </c>
      <c r="L1126" s="455">
        <f t="shared" ca="1" si="104"/>
        <v>28515297.924210802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28515297.924210802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118744.90762277169</v>
      </c>
      <c r="L1127" s="455">
        <f t="shared" ca="1" si="104"/>
        <v>28617522.737087976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28617522.737087976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119170.84434309324</v>
      </c>
      <c r="L1128" s="455">
        <f t="shared" ca="1" si="104"/>
        <v>28720173.48668547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28720173.48668547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119598.55579974946</v>
      </c>
      <c r="L1129" s="455">
        <f t="shared" ca="1" si="104"/>
        <v>28823251.94773962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28823251.94773962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120028.0493874751</v>
      </c>
      <c r="L1130" s="455">
        <f t="shared" ca="1" si="104"/>
        <v>28926759.902381495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28926759.902381495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120459.33253181622</v>
      </c>
      <c r="L1131" s="455">
        <f t="shared" ca="1" si="104"/>
        <v>29030699.140167713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29030699.140167713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120892.4126892588</v>
      </c>
      <c r="L1132" s="455">
        <f t="shared" ca="1" si="104"/>
        <v>29135071.458111372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29135071.458111372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121327.29734735737</v>
      </c>
      <c r="L1133" s="455">
        <f t="shared" ca="1" si="104"/>
        <v>29239878.660713129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29239878.660713129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121763.99402486472</v>
      </c>
      <c r="L1134" s="455">
        <f t="shared" ca="1" si="104"/>
        <v>29345122.559992395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29345122.559992395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122202.51027186165</v>
      </c>
      <c r="L1135" s="455">
        <f t="shared" ca="1" si="104"/>
        <v>29450804.975518659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29450804.975518659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122642.85366988774</v>
      </c>
      <c r="L1136" s="455">
        <f t="shared" ca="1" si="104"/>
        <v>29556927.734442949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29556927.734442949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123085.03183207229</v>
      </c>
      <c r="L1137" s="455">
        <f t="shared" ca="1" si="104"/>
        <v>29663492.671529423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29663492.671529423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123529.05240326595</v>
      </c>
      <c r="L1138" s="455">
        <f t="shared" ca="1" si="104"/>
        <v>29770501.629187092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29770501.629187092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123974.92306017289</v>
      </c>
      <c r="L1139" s="455">
        <f t="shared" ca="1" si="104"/>
        <v>29877956.457501665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29877956.457501665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124422.65151148361</v>
      </c>
      <c r="L1140" s="455">
        <f t="shared" ca="1" si="104"/>
        <v>29985859.014267549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29985859.014267549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124872.24549800814</v>
      </c>
      <c r="L1141" s="455">
        <f t="shared" ca="1" si="104"/>
        <v>30094211.165019959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30094211.165019959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125323.71279280983</v>
      </c>
      <c r="L1142" s="455">
        <f t="shared" ca="1" si="104"/>
        <v>30203014.783067171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30203014.783067171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125777.06120133986</v>
      </c>
      <c r="L1143" s="455">
        <f t="shared" ca="1" si="104"/>
        <v>30312271.749522913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30312271.749522913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126232.29856157214</v>
      </c>
      <c r="L1144" s="455">
        <f t="shared" ca="1" si="104"/>
        <v>30421983.953338888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30421983.953338888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126689.4327441387</v>
      </c>
      <c r="L1145" s="455">
        <f t="shared" ca="1" si="104"/>
        <v>30532153.291337427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30532153.291337427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127148.47165246595</v>
      </c>
      <c r="L1146" s="455">
        <f t="shared" ca="1" si="104"/>
        <v>30642781.668244295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30642781.668244295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127609.42322291124</v>
      </c>
      <c r="L1147" s="455">
        <f t="shared" ca="1" si="104"/>
        <v>30753870.996721607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30753870.996721607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128072.29542490003</v>
      </c>
      <c r="L1148" s="455">
        <f t="shared" ca="1" si="104"/>
        <v>30865423.197400909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30865423.197400909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128537.09626106381</v>
      </c>
      <c r="L1149" s="455">
        <f t="shared" ca="1" si="104"/>
        <v>30977440.198916376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30977440.198916376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129003.83376737824</v>
      </c>
      <c r="L1150" s="455">
        <f t="shared" ca="1" si="104"/>
        <v>31089923.937938154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31089923.937938154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129472.51601330232</v>
      </c>
      <c r="L1151" s="455">
        <f t="shared" ca="1" si="104"/>
        <v>31202876.359205857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31202876.359205857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129943.15110191774</v>
      </c>
      <c r="L1152" s="455">
        <f t="shared" ca="1" si="104"/>
        <v>31316299.415562175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31316299.415562175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130415.74717006907</v>
      </c>
      <c r="L1153" s="455">
        <f t="shared" ca="1" si="104"/>
        <v>31430195.067986645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31430195.067986645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130890.31238850438</v>
      </c>
      <c r="L1154" s="455">
        <f t="shared" ca="1" si="104"/>
        <v>31544565.285629552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31544565.285629552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131366.85496201648</v>
      </c>
      <c r="L1155" s="455">
        <f t="shared" ca="1" si="104"/>
        <v>31659412.045845971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31659412.045845971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131845.38312958489</v>
      </c>
      <c r="L1156" s="455">
        <f t="shared" ca="1" si="104"/>
        <v>31774737.334229957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31774737.334229957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132325.90516451813</v>
      </c>
      <c r="L1157" s="455">
        <f t="shared" ca="1" si="104"/>
        <v>31890543.144648876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31890543.144648876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132808.42937459701</v>
      </c>
      <c r="L1158" s="455">
        <f t="shared" ca="1" si="104"/>
        <v>32006831.479277875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32006831.479277875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133292.96410221784</v>
      </c>
      <c r="L1159" s="455">
        <f t="shared" ca="1" si="104"/>
        <v>32123604.348634493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32123604.348634493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133779.51772453706</v>
      </c>
      <c r="L1160" s="455">
        <f t="shared" ca="1" si="104"/>
        <v>32240863.77161343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32240863.77161343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134268.09865361595</v>
      </c>
      <c r="L1161" s="455">
        <f t="shared" ca="1" si="104"/>
        <v>32358611.775521446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32358611.775521446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134758.71533656601</v>
      </c>
      <c r="L1162" s="455">
        <f t="shared" ca="1" si="104"/>
        <v>32476850.396112412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32476850.396112412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135251.37625569507</v>
      </c>
      <c r="L1163" s="455">
        <f t="shared" ca="1" si="104"/>
        <v>32595581.677622508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32595581.677622508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135746.08992865376</v>
      </c>
      <c r="L1164" s="455">
        <f t="shared" ca="1" si="104"/>
        <v>32714807.672805563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32714807.672805563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136242.8649085832</v>
      </c>
      <c r="L1165" s="455">
        <f t="shared" ca="1" si="104"/>
        <v>32834530.442968547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32834530.442968547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136741.70978426229</v>
      </c>
      <c r="L1166" s="455">
        <f t="shared" ca="1" si="104"/>
        <v>32954752.05800721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32954752.05800721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137242.6331802567</v>
      </c>
      <c r="L1167" s="455">
        <f t="shared" ca="1" si="104"/>
        <v>33075474.596441869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33075474.596441869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137745.6437570678</v>
      </c>
      <c r="L1168" s="455">
        <f t="shared" ca="1" si="104"/>
        <v>33196700.145453338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33196700.145453338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138319.58393938889</v>
      </c>
      <c r="L1169" s="455">
        <f t="shared" ca="1" si="104"/>
        <v>33335019.729392726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33335019.729392726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138895.91553913636</v>
      </c>
      <c r="L1170" s="455">
        <f t="shared" ca="1" si="104"/>
        <v>33473915.644931864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33473915.644931864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139474.64852054941</v>
      </c>
      <c r="L1171" s="455">
        <f t="shared" ca="1" si="104"/>
        <v>33613390.293452412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33613390.293452412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140055.79288938505</v>
      </c>
      <c r="L1172" s="455">
        <f t="shared" ca="1" si="104"/>
        <v>33753446.086341798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33753446.086341798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140639.35869309082</v>
      </c>
      <c r="L1173" s="455">
        <f t="shared" ca="1" si="104"/>
        <v>33894085.445034891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33894085.445034891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141225.35602097871</v>
      </c>
      <c r="L1174" s="455">
        <f t="shared" ca="1" si="104"/>
        <v>34035310.801055871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34035310.801055871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141813.79500439946</v>
      </c>
      <c r="L1175" s="455">
        <f t="shared" ca="1" si="104"/>
        <v>34177124.596060269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34177124.596060269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142404.68581691777</v>
      </c>
      <c r="L1176" s="455">
        <f t="shared" ca="1" si="104"/>
        <v>34319529.28187719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34319529.28187719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142998.03867448829</v>
      </c>
      <c r="L1177" s="455">
        <f t="shared" ca="1" si="104"/>
        <v>34462527.320551679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34462527.320551679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143593.86383563199</v>
      </c>
      <c r="L1178" s="455">
        <f t="shared" ca="1" si="104"/>
        <v>34606121.184387311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34606121.184387311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144192.17160161381</v>
      </c>
      <c r="L1179" s="455">
        <f t="shared" ca="1" si="104"/>
        <v>34750313.355988927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34750313.355988927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144792.97231662052</v>
      </c>
      <c r="L1180" s="455">
        <f t="shared" ca="1" si="104"/>
        <v>34895106.32830555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34895106.32830555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145396.27636793978</v>
      </c>
      <c r="L1181" s="455">
        <f t="shared" ca="1" si="104"/>
        <v>35040502.60467349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35040502.60467349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146002.09418613953</v>
      </c>
      <c r="L1182" s="455">
        <f t="shared" ca="1" si="104"/>
        <v>35186504.698859632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35186504.698859632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146610.43624524848</v>
      </c>
      <c r="L1183" s="455">
        <f t="shared" ca="1" si="104"/>
        <v>35333115.13510488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35333115.13510488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147221.313062937</v>
      </c>
      <c r="L1184" s="455">
        <f t="shared" ca="1" si="104"/>
        <v>35480336.448167816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35480336.448167816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147834.73520069924</v>
      </c>
      <c r="L1185" s="455">
        <f t="shared" ca="1" si="104"/>
        <v>35628171.183368511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35628171.183368511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148450.71326403547</v>
      </c>
      <c r="L1186" s="455">
        <f t="shared" ca="1" si="104"/>
        <v>35776621.896632545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35776621.896632545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149069.25790263561</v>
      </c>
      <c r="L1187" s="455">
        <f t="shared" ca="1" si="104"/>
        <v>35925691.154535182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35925691.154535182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149690.37981056326</v>
      </c>
      <c r="L1188" s="455">
        <f t="shared" ca="1" si="104"/>
        <v>36075381.534345746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36075381.534345746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150314.08972644061</v>
      </c>
      <c r="L1189" s="455">
        <f t="shared" ca="1" si="104"/>
        <v>36225695.624072187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36225695.624072187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150940.39843363411</v>
      </c>
      <c r="L1190" s="455">
        <f t="shared" ca="1" si="104"/>
        <v>36376636.02250582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36376636.02250582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151569.31676044091</v>
      </c>
      <c r="L1191" s="455">
        <f t="shared" ca="1" si="104"/>
        <v>36528205.339266263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36528205.339266263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152200.85558027608</v>
      </c>
      <c r="L1192" s="455">
        <f t="shared" ca="1" si="104"/>
        <v>36680406.194846541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36680406.194846541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152835.02581186057</v>
      </c>
      <c r="L1193" s="455">
        <f t="shared" ca="1" si="104"/>
        <v>36833241.220658399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36833241.220658399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153471.83841940999</v>
      </c>
      <c r="L1194" s="455">
        <f t="shared" ca="1" si="104"/>
        <v>36986713.059077807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36986713.059077807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154111.30441282419</v>
      </c>
      <c r="L1195" s="455">
        <f t="shared" ca="1" si="104"/>
        <v>37140824.363490634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37140824.363490634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154753.43484787765</v>
      </c>
      <c r="L1196" s="455">
        <f t="shared" ca="1" si="104"/>
        <v>37295577.79833851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37295577.79833851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155398.24082641045</v>
      </c>
      <c r="L1197" s="455">
        <f t="shared" ca="1" si="104"/>
        <v>37450976.039164923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37450976.039164923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156045.73349652052</v>
      </c>
      <c r="L1198" s="455">
        <f t="shared" ca="1" si="104"/>
        <v>37607021.77266144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37607021.77266144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156695.92405275599</v>
      </c>
      <c r="L1199" s="455">
        <f t="shared" ca="1" si="104"/>
        <v>37763717.696714193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37763717.696714193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157348.82373630913</v>
      </c>
      <c r="L1200" s="455">
        <f t="shared" ca="1" si="104"/>
        <v>37921066.520450503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37921066.520450503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158004.44383521043</v>
      </c>
      <c r="L1201" s="455">
        <f t="shared" ca="1" si="104"/>
        <v>38079070.964285716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38079070.964285716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158662.79568452382</v>
      </c>
      <c r="L1202" s="455">
        <f t="shared" ca="1" si="104"/>
        <v>38237733.75997024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38237733.75997024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159323.89066654266</v>
      </c>
      <c r="L1203" s="455">
        <f t="shared" ca="1" si="104"/>
        <v>38397057.650636785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38397057.650636785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159987.74021098661</v>
      </c>
      <c r="L1204" s="455">
        <f t="shared" ca="1" si="104"/>
        <v>38557045.390847772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38557045.390847772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160654.35579519905</v>
      </c>
      <c r="L1205" s="455">
        <f t="shared" ca="1" si="104"/>
        <v>38717699.74664297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38717699.74664297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161323.74894434572</v>
      </c>
      <c r="L1206" s="455">
        <f t="shared" ca="1" si="104"/>
        <v>38879023.495587312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38879023.495587312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161995.93123161379</v>
      </c>
      <c r="L1207" s="455">
        <f t="shared" ca="1" si="104"/>
        <v>39041019.426818922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39041019.426818922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162670.91427841218</v>
      </c>
      <c r="L1208" s="455">
        <f t="shared" ca="1" si="104"/>
        <v>39203690.341097333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39203690.341097333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163348.70975457222</v>
      </c>
      <c r="L1209" s="455">
        <f t="shared" ca="1" si="104"/>
        <v>39367039.050851904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39367039.050851904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164029.32937854959</v>
      </c>
      <c r="L1210" s="455">
        <f t="shared" ca="1" si="104"/>
        <v>39531068.380230457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39531068.380230457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164712.78491762691</v>
      </c>
      <c r="L1211" s="455">
        <f t="shared" ca="1" si="104"/>
        <v>39695781.165148087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39695781.165148087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165399.08818811702</v>
      </c>
      <c r="L1212" s="455">
        <f t="shared" ca="1" si="104"/>
        <v>39861180.253336206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39861180.253336206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166088.25105556753</v>
      </c>
      <c r="L1213" s="455">
        <f t="shared" ca="1" si="104"/>
        <v>40027268.504391775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40027268.504391775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166780.28543496571</v>
      </c>
      <c r="L1214" s="455">
        <f t="shared" ca="1" si="104"/>
        <v>40194048.789826743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40194048.789826743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167475.20329094477</v>
      </c>
      <c r="L1215" s="455">
        <f t="shared" ca="1" si="104"/>
        <v>40361523.99311769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40361523.99311769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168173.01663799037</v>
      </c>
      <c r="L1216" s="455">
        <f t="shared" ca="1" si="104"/>
        <v>40529697.009755678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40529697.009755678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168873.73754064867</v>
      </c>
      <c r="L1217" s="455">
        <f t="shared" ca="1" si="104"/>
        <v>40698570.747296326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40698570.747296326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169577.37811373468</v>
      </c>
      <c r="L1218" s="455">
        <f t="shared" ca="1" si="104"/>
        <v>40868148.125410058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40868148.125410058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170283.95052254191</v>
      </c>
      <c r="L1219" s="455">
        <f t="shared" ca="1" si="104"/>
        <v>41038432.0759326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41038432.0759326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170993.46698305249</v>
      </c>
      <c r="L1220" s="455">
        <f t="shared" ca="1" si="104"/>
        <v>41209425.54291565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41209425.54291565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171705.93976214854</v>
      </c>
      <c r="L1221" s="455">
        <f t="shared" ca="1" si="104"/>
        <v>41381131.482677795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41381131.482677795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172421.38117782414</v>
      </c>
      <c r="L1222" s="455">
        <f t="shared" ca="1" si="104"/>
        <v>41553552.863855623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41553552.863855623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173139.80359939844</v>
      </c>
      <c r="L1223" s="455">
        <f t="shared" ca="1" si="104"/>
        <v>41726692.667455018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41726692.667455018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173861.21944772924</v>
      </c>
      <c r="L1224" s="455">
        <f t="shared" ca="1" si="104"/>
        <v>41900553.88690275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41900553.88690275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174585.64119542812</v>
      </c>
      <c r="L1225" s="455">
        <f t="shared" ca="1" si="104"/>
        <v>42075139.528098181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42075139.528098181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175313.08136707576</v>
      </c>
      <c r="L1226" s="455">
        <f t="shared" ca="1" si="104"/>
        <v>42250452.609465256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42250452.609465256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176043.55253943856</v>
      </c>
      <c r="L1227" s="455">
        <f t="shared" ca="1" si="104"/>
        <v>42426496.162004694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42426496.162004694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176777.06734168623</v>
      </c>
      <c r="L1228" s="455">
        <f t="shared" ca="1" si="104"/>
        <v>42603273.22934638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42603273.22934638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177513.63845560991</v>
      </c>
      <c r="L1229" s="455">
        <f t="shared" ca="1" si="104"/>
        <v>42780786.867801987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42780786.867801987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178253.27861584161</v>
      </c>
      <c r="L1230" s="455">
        <f t="shared" ca="1" si="104"/>
        <v>42959040.146417826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42959040.146417826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178996.00061007426</v>
      </c>
      <c r="L1231" s="455">
        <f t="shared" ca="1" si="104"/>
        <v>43138036.147027902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43138036.147027902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179741.81727928293</v>
      </c>
      <c r="L1232" s="455">
        <f t="shared" ca="1" si="104"/>
        <v>43317777.964307182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43317777.964307182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180490.74151794659</v>
      </c>
      <c r="L1233" s="455">
        <f t="shared" ca="1" si="104"/>
        <v>43498268.705825128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43498268.705825128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181242.78627427138</v>
      </c>
      <c r="L1234" s="455">
        <f t="shared" ca="1" si="104"/>
        <v>43679511.492099397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43679511.492099397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181997.96455041415</v>
      </c>
      <c r="L1235" s="455">
        <f t="shared" ca="1" si="104"/>
        <v>43861509.45664981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43861509.45664981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182756.28940270754</v>
      </c>
      <c r="L1236" s="455">
        <f t="shared" ca="1" si="104"/>
        <v>44044265.746052518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44044265.746052518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183517.77394188551</v>
      </c>
      <c r="L1237" s="455">
        <f t="shared" ca="1" si="104"/>
        <v>44227783.5199944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44227783.5199944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184282.43133331</v>
      </c>
      <c r="L1238" s="455">
        <f t="shared" ca="1" si="104"/>
        <v>44412065.951327711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44412065.951327711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185050.2747971988</v>
      </c>
      <c r="L1239" s="455">
        <f t="shared" ca="1" si="104"/>
        <v>44597116.226124913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44597116.226124913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185821.3176088538</v>
      </c>
      <c r="L1240" s="455">
        <f t="shared" ca="1" si="104"/>
        <v>44782937.543733768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44782937.543733768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186595.57309889069</v>
      </c>
      <c r="L1241" s="455">
        <f t="shared" ca="1" si="104"/>
        <v>44969533.116832659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44969533.116832659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187373.05465346941</v>
      </c>
      <c r="L1242" s="455">
        <f t="shared" ca="1" si="104"/>
        <v>45156906.171486124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45156906.171486124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188153.77571452552</v>
      </c>
      <c r="L1243" s="455">
        <f t="shared" ca="1" si="104"/>
        <v>45345059.947200648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45345059.947200648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188937.74978000269</v>
      </c>
      <c r="L1244" s="455">
        <f t="shared" ca="1" si="104"/>
        <v>45533997.696980648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45533997.696980648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189724.99040408604</v>
      </c>
      <c r="L1245" s="455">
        <f t="shared" ca="1" si="104"/>
        <v>45723722.687384732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45723722.687384732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190515.51119743637</v>
      </c>
      <c r="L1246" s="455">
        <f t="shared" ca="1" si="104"/>
        <v>45914238.198582165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45914238.198582165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191309.3258274257</v>
      </c>
      <c r="L1247" s="455">
        <f t="shared" ca="1" si="104"/>
        <v>46105547.524409592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46105547.524409592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192106.44801837331</v>
      </c>
      <c r="L1248" s="455">
        <f t="shared" ca="1" si="104"/>
        <v>46297653.972427964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46297653.972427964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192906.89155178319</v>
      </c>
      <c r="L1249" s="455">
        <f t="shared" ca="1" si="104"/>
        <v>46490560.863979749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46490560.863979749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193710.67026658228</v>
      </c>
      <c r="L1250" s="455">
        <f t="shared" ca="1" si="104"/>
        <v>46684271.534246333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46684271.534246333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194517.79805935972</v>
      </c>
      <c r="L1251" s="455">
        <f t="shared" ca="1" si="104"/>
        <v>46878789.332305692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46878789.332305692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195328.28888460706</v>
      </c>
      <c r="L1252" s="455">
        <f t="shared" ca="1" si="104"/>
        <v>47074117.621190302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47074117.621190302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196142.15675495958</v>
      </c>
      <c r="L1253" s="455">
        <f t="shared" ca="1" si="104"/>
        <v>47270259.777945265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47270259.777945265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196959.4157414386</v>
      </c>
      <c r="L1254" s="455">
        <f t="shared" ca="1" si="104"/>
        <v>47467219.193686701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47467219.193686701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197780.07997369458</v>
      </c>
      <c r="L1255" s="455">
        <f t="shared" ca="1" si="104"/>
        <v>47664999.273660399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47664999.273660399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198604.16364025167</v>
      </c>
      <c r="L1256" s="455">
        <f t="shared" ca="1" si="104"/>
        <v>47863603.437300652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47863603.437300652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199431.68098875272</v>
      </c>
      <c r="L1257" s="455">
        <f t="shared" ca="1" si="104"/>
        <v>48063035.118289404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48063035.118289404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200262.64632620584</v>
      </c>
      <c r="L1258" s="455">
        <f t="shared" ca="1" si="104"/>
        <v>48263297.76461561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48263297.76461561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201097.07401923172</v>
      </c>
      <c r="L1259" s="455">
        <f t="shared" ca="1" si="104"/>
        <v>48464394.838634841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48464394.838634841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201934.97849431183</v>
      </c>
      <c r="L1260" s="455">
        <f t="shared" ca="1" si="104"/>
        <v>48666329.81712915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48666329.81712915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202776.37423803812</v>
      </c>
      <c r="L1261" s="455">
        <f t="shared" ca="1" si="104"/>
        <v>48869106.191367187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48869106.191367187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203621.27579736328</v>
      </c>
      <c r="L1262" s="455">
        <f t="shared" ca="1" si="104"/>
        <v>49072727.467164546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49072727.467164546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204469.69777985229</v>
      </c>
      <c r="L1263" s="455">
        <f t="shared" ca="1" si="104"/>
        <v>49277197.164944395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49277197.164944395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205321.65485393498</v>
      </c>
      <c r="L1264" s="455">
        <f t="shared" ca="1" si="104"/>
        <v>49482518.819798328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49482518.819798328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206177.16174915968</v>
      </c>
      <c r="L1265" s="455">
        <f t="shared" ca="1" si="104"/>
        <v>49688695.98154749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49688695.98154749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207036.23325644789</v>
      </c>
      <c r="L1266" s="455">
        <f t="shared" ca="1" si="104"/>
        <v>49895732.214803934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49895732.214803934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207898.88422834972</v>
      </c>
      <c r="L1267" s="455">
        <f t="shared" ca="1" si="104"/>
        <v>50103631.099032283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50103631.099032283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208765.12957930117</v>
      </c>
      <c r="L1268" s="455">
        <f t="shared" ca="1" si="104"/>
        <v>50312396.228611581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50312396.228611581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209634.9842858816</v>
      </c>
      <c r="L1269" s="455">
        <f t="shared" ca="1" si="104"/>
        <v>50522031.212897465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50522031.212897465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210508.46338707276</v>
      </c>
      <c r="L1270" s="455">
        <f t="shared" ca="1" si="104"/>
        <v>50732539.676284537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50732539.676284537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211385.58198451891</v>
      </c>
      <c r="L1271" s="455">
        <f t="shared" ca="1" si="104"/>
        <v>50943925.258269057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50943925.258269057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212266.35524278774</v>
      </c>
      <c r="L1272" s="455">
        <f t="shared" ca="1" si="104"/>
        <v>51156191.613511845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51156191.613511845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213150.79838963269</v>
      </c>
      <c r="L1273" s="455">
        <f t="shared" ca="1" si="104"/>
        <v>51369342.411901481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51369342.411901481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214038.92671625616</v>
      </c>
      <c r="L1274" s="455">
        <f t="shared" ca="1" si="104"/>
        <v>51583381.338617735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51583381.338617735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214930.7555775739</v>
      </c>
      <c r="L1275" s="455">
        <f t="shared" ca="1" si="104"/>
        <v>51798312.094195306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51798312.094195306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215826.30039248045</v>
      </c>
      <c r="L1276" s="455">
        <f t="shared" ca="1" si="104"/>
        <v>52014138.394587785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52014138.394587785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216725.57664411576</v>
      </c>
      <c r="L1277" s="455">
        <f t="shared" ca="1" si="104"/>
        <v>52230863.9712319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52230863.9712319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217628.59988013291</v>
      </c>
      <c r="L1278" s="455">
        <f t="shared" ca="1" si="104"/>
        <v>52448492.571112037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52448492.571112037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218535.38571296682</v>
      </c>
      <c r="L1279" s="455">
        <f t="shared" ca="1" si="104"/>
        <v>52667027.956825003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52667027.956825003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219445.9498201042</v>
      </c>
      <c r="L1280" s="455">
        <f t="shared" ca="1" si="104"/>
        <v>52886473.906645104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52886473.906645104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220360.30794435463</v>
      </c>
      <c r="L1281" s="455">
        <f t="shared" ca="1" si="104"/>
        <v>53106834.214589462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53106834.214589462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221278.47589412276</v>
      </c>
      <c r="L1282" s="455">
        <f t="shared" ca="1" si="104"/>
        <v>53328112.690483585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53328112.690483585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222200.46954368157</v>
      </c>
      <c r="L1283" s="455">
        <f t="shared" ref="L1283:L1537" ca="1" si="109">I1283-J1283+K1283</f>
        <v>53550313.160027266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53550313.160027266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223126.30483344689</v>
      </c>
      <c r="L1284" s="455">
        <f t="shared" ca="1" si="109"/>
        <v>53773439.464860715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53773439.464860715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224055.99777025299</v>
      </c>
      <c r="L1285" s="455">
        <f t="shared" ca="1" si="109"/>
        <v>53997495.462630965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53997495.462630965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224989.56442762903</v>
      </c>
      <c r="L1286" s="455">
        <f t="shared" ca="1" si="109"/>
        <v>54222485.027058594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54222485.027058594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225927.02094607748</v>
      </c>
      <c r="L1287" s="455">
        <f t="shared" ca="1" si="109"/>
        <v>54448412.048004672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54448412.048004672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226868.38353335284</v>
      </c>
      <c r="L1288" s="455">
        <f t="shared" ca="1" si="109"/>
        <v>54675280.431538023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54675280.431538023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227813.66846474173</v>
      </c>
      <c r="L1289" s="455">
        <f t="shared" ca="1" si="109"/>
        <v>54903094.100002766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54903094.100002766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228762.89208334486</v>
      </c>
      <c r="L1290" s="455">
        <f t="shared" ca="1" si="109"/>
        <v>55131856.992086112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55131856.992086112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229716.07080035881</v>
      </c>
      <c r="L1291" s="455">
        <f t="shared" ca="1" si="109"/>
        <v>55361573.062886469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55361573.062886469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230673.22109536026</v>
      </c>
      <c r="L1292" s="455">
        <f t="shared" ca="1" si="109"/>
        <v>55592246.28398183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55592246.28398183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231634.35951659095</v>
      </c>
      <c r="L1293" s="455">
        <f t="shared" ca="1" si="109"/>
        <v>55823880.643498421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55823880.643498421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232599.50268124341</v>
      </c>
      <c r="L1294" s="455">
        <f t="shared" ca="1" si="109"/>
        <v>56056480.146179661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56056480.146179661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233568.66727574859</v>
      </c>
      <c r="L1295" s="455">
        <f t="shared" ca="1" si="109"/>
        <v>56290048.81345541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56290048.81345541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234541.87005606419</v>
      </c>
      <c r="L1296" s="455">
        <f t="shared" ca="1" si="109"/>
        <v>56524590.683511473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56524590.683511473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235519.12784796444</v>
      </c>
      <c r="L1297" s="455">
        <f t="shared" ca="1" si="109"/>
        <v>56760109.811359435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56760109.811359435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236500.45754733097</v>
      </c>
      <c r="L1298" s="455">
        <f t="shared" ca="1" si="109"/>
        <v>56996610.268906765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56996610.268906765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237485.87612044485</v>
      </c>
      <c r="L1299" s="455">
        <f t="shared" ca="1" si="109"/>
        <v>57234096.145027213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57234096.145027213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238475.40060428003</v>
      </c>
      <c r="L1300" s="455">
        <f t="shared" ca="1" si="109"/>
        <v>57472571.545631491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57472571.545631491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239469.04810679788</v>
      </c>
      <c r="L1301" s="455">
        <f t="shared" ca="1" si="109"/>
        <v>57712040.593738288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57712040.593738288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240466.8358072429</v>
      </c>
      <c r="L1302" s="455">
        <f t="shared" ca="1" si="109"/>
        <v>57952507.429545529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57952507.429545529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241468.78095643973</v>
      </c>
      <c r="L1303" s="455">
        <f t="shared" ca="1" si="109"/>
        <v>58193976.210501969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58193976.210501969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242474.90087709154</v>
      </c>
      <c r="L1304" s="455">
        <f t="shared" ca="1" si="109"/>
        <v>58436451.111379057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58436451.111379057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243485.21296407943</v>
      </c>
      <c r="L1305" s="455">
        <f t="shared" ca="1" si="109"/>
        <v>58679936.324343137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58679936.324343137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244499.73468476307</v>
      </c>
      <c r="L1306" s="455">
        <f t="shared" ca="1" si="109"/>
        <v>58924436.059027903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58924436.059027903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245518.48357928288</v>
      </c>
      <c r="L1307" s="455">
        <f t="shared" ca="1" si="109"/>
        <v>59169954.542607188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59169954.542607188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246541.47726086332</v>
      </c>
      <c r="L1308" s="455">
        <f t="shared" ca="1" si="109"/>
        <v>59416496.019868053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59416496.019868053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247568.73341611688</v>
      </c>
      <c r="L1309" s="455">
        <f t="shared" ca="1" si="109"/>
        <v>59664064.753284171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59664064.753284171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248600.26980535072</v>
      </c>
      <c r="L1310" s="455">
        <f t="shared" ca="1" si="109"/>
        <v>59912665.023089521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59912665.023089521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249636.10426287304</v>
      </c>
      <c r="L1311" s="455">
        <f t="shared" ca="1" si="109"/>
        <v>60162301.127352394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60162301.127352394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250676.25469730163</v>
      </c>
      <c r="L1312" s="455">
        <f t="shared" ca="1" si="109"/>
        <v>60412977.382049695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60412977.382049695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251720.73909187372</v>
      </c>
      <c r="L1313" s="455">
        <f t="shared" ca="1" si="109"/>
        <v>60664698.121141568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60664698.121141568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252769.5755047565</v>
      </c>
      <c r="L1314" s="455">
        <f t="shared" ca="1" si="109"/>
        <v>60917467.696646325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60917467.696646325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253822.78206935964</v>
      </c>
      <c r="L1315" s="455">
        <f t="shared" ca="1" si="109"/>
        <v>61171290.478715688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61171290.478715688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254880.37699464869</v>
      </c>
      <c r="L1316" s="455">
        <f t="shared" ca="1" si="109"/>
        <v>61426170.855710335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61426170.855710335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255942.37856545975</v>
      </c>
      <c r="L1317" s="455">
        <f t="shared" ca="1" si="109"/>
        <v>61682113.234275796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61682113.234275796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257008.80514281584</v>
      </c>
      <c r="L1318" s="455">
        <f t="shared" ca="1" si="109"/>
        <v>61939122.039418608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61939122.039418608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258079.67516424417</v>
      </c>
      <c r="L1319" s="455">
        <f t="shared" ca="1" si="109"/>
        <v>62197201.714582853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62197201.714582853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259155.00714409526</v>
      </c>
      <c r="L1320" s="455">
        <f t="shared" ca="1" si="109"/>
        <v>62456356.721726947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62456356.721726947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260234.81967386228</v>
      </c>
      <c r="L1321" s="455">
        <f t="shared" ca="1" si="109"/>
        <v>62716591.541400805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62716591.541400805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261319.13142250336</v>
      </c>
      <c r="L1322" s="455">
        <f t="shared" ca="1" si="109"/>
        <v>62977910.67282331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62977910.67282331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262407.9611367638</v>
      </c>
      <c r="L1323" s="455">
        <f t="shared" ca="1" si="109"/>
        <v>63240318.633960076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63240318.633960076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263501.32764150033</v>
      </c>
      <c r="L1324" s="455">
        <f t="shared" ca="1" si="109"/>
        <v>63503819.961601578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63503819.961601578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264599.24984000652</v>
      </c>
      <c r="L1325" s="455">
        <f t="shared" ca="1" si="109"/>
        <v>63768419.211441584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63768419.211441584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265701.74671433994</v>
      </c>
      <c r="L1326" s="455">
        <f t="shared" ca="1" si="109"/>
        <v>64034120.958155923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64034120.958155923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266808.83732564969</v>
      </c>
      <c r="L1327" s="455">
        <f t="shared" ca="1" si="109"/>
        <v>64300929.79548157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64300929.79548157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267920.54081450653</v>
      </c>
      <c r="L1328" s="455">
        <f t="shared" ca="1" si="109"/>
        <v>64568850.336296074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64568850.336296074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269036.87640123366</v>
      </c>
      <c r="L1329" s="455">
        <f t="shared" ca="1" si="109"/>
        <v>64837887.212697305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64837887.212697305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270157.86338623875</v>
      </c>
      <c r="L1330" s="455">
        <f t="shared" ca="1" si="109"/>
        <v>65108045.076083541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65108045.076083541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271283.52115034807</v>
      </c>
      <c r="L1331" s="455">
        <f t="shared" ca="1" si="109"/>
        <v>65379328.597233891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65379328.597233891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272413.86915514123</v>
      </c>
      <c r="L1332" s="455">
        <f t="shared" ca="1" si="109"/>
        <v>65651742.46638903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65651742.46638903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273548.92694328766</v>
      </c>
      <c r="L1333" s="455">
        <f t="shared" ca="1" si="109"/>
        <v>65925291.393332317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65925291.393332317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274688.71413888468</v>
      </c>
      <c r="L1334" s="455">
        <f t="shared" ca="1" si="109"/>
        <v>66199980.107471205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66199980.107471205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275833.25044779666</v>
      </c>
      <c r="L1335" s="455">
        <f t="shared" ca="1" si="109"/>
        <v>66475813.357919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66475813.357919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276982.55565799586</v>
      </c>
      <c r="L1336" s="455">
        <f t="shared" ca="1" si="109"/>
        <v>66752795.913576998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66752795.913576998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278136.64963990415</v>
      </c>
      <c r="L1337" s="455">
        <f t="shared" ca="1" si="109"/>
        <v>67030932.563216902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67030932.563216902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279295.55234673707</v>
      </c>
      <c r="L1338" s="455">
        <f t="shared" ca="1" si="109"/>
        <v>67310228.115563646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67310228.115563646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280459.28381484852</v>
      </c>
      <c r="L1339" s="455">
        <f t="shared" ca="1" si="109"/>
        <v>67590687.399378493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67590687.399378493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281627.86416407704</v>
      </c>
      <c r="L1340" s="455">
        <f t="shared" ca="1" si="109"/>
        <v>67872315.263542578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67872315.263542578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282801.31359809404</v>
      </c>
      <c r="L1341" s="455">
        <f t="shared" ca="1" si="109"/>
        <v>68155116.577140674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68155116.577140674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283979.65240475279</v>
      </c>
      <c r="L1342" s="455">
        <f t="shared" ca="1" si="109"/>
        <v>68439096.229545429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68439096.229545429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285162.90095643926</v>
      </c>
      <c r="L1343" s="455">
        <f t="shared" ca="1" si="109"/>
        <v>68724259.130501866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68724259.130501866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286351.07971042441</v>
      </c>
      <c r="L1344" s="455">
        <f t="shared" ca="1" si="109"/>
        <v>69010610.21021229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69010610.21021229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287544.20920921786</v>
      </c>
      <c r="L1345" s="455">
        <f t="shared" ca="1" si="109"/>
        <v>69298154.419421509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69298154.419421509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288742.31008092297</v>
      </c>
      <c r="L1346" s="455">
        <f t="shared" ca="1" si="109"/>
        <v>69586896.729502425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69586896.729502425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289945.40303959342</v>
      </c>
      <c r="L1347" s="455">
        <f t="shared" ca="1" si="109"/>
        <v>69876842.132542014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69876842.132542014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291153.5088855917</v>
      </c>
      <c r="L1348" s="455">
        <f t="shared" ca="1" si="109"/>
        <v>70167995.641427606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70167995.641427606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292366.64850594837</v>
      </c>
      <c r="L1349" s="455">
        <f t="shared" ca="1" si="109"/>
        <v>70460362.289933547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70460362.289933547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293584.84287472314</v>
      </c>
      <c r="L1350" s="455">
        <f t="shared" ca="1" si="109"/>
        <v>70753947.132808268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70753947.132808268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294808.11305336776</v>
      </c>
      <c r="L1351" s="455">
        <f t="shared" ca="1" si="109"/>
        <v>71048755.245861635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71048755.245861635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296036.48019109014</v>
      </c>
      <c r="L1352" s="455">
        <f t="shared" ca="1" si="109"/>
        <v>71344791.726052731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71344791.726052731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297269.96552521968</v>
      </c>
      <c r="L1353" s="455">
        <f t="shared" ca="1" si="109"/>
        <v>71642061.691577956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71642061.691577956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298508.59038157482</v>
      </c>
      <c r="L1354" s="455">
        <f t="shared" ca="1" si="109"/>
        <v>71940570.281959534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71940570.281959534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299752.37617483141</v>
      </c>
      <c r="L1355" s="455">
        <f t="shared" ca="1" si="109"/>
        <v>72240322.658134371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72240322.658134371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301001.3444088932</v>
      </c>
      <c r="L1356" s="455">
        <f t="shared" ca="1" si="109"/>
        <v>72541324.002543271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72541324.002543271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302255.5166772636</v>
      </c>
      <c r="L1357" s="455">
        <f t="shared" ca="1" si="109"/>
        <v>72843579.519220531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72843579.519220531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303514.91466341889</v>
      </c>
      <c r="L1358" s="455">
        <f t="shared" ca="1" si="109"/>
        <v>73147094.43388395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73147094.43388395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304779.56014118314</v>
      </c>
      <c r="L1359" s="455">
        <f t="shared" ca="1" si="109"/>
        <v>73451873.994025126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73451873.994025126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306049.47497510468</v>
      </c>
      <c r="L1360" s="455">
        <f t="shared" ca="1" si="109"/>
        <v>73757923.469000235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73757923.469000235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307324.68112083431</v>
      </c>
      <c r="L1361" s="455">
        <f t="shared" ca="1" si="109"/>
        <v>74065248.150121063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74065248.150121063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308605.20062550443</v>
      </c>
      <c r="L1362" s="455">
        <f t="shared" ca="1" si="109"/>
        <v>74373853.350746572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74373853.350746572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309891.05562811071</v>
      </c>
      <c r="L1363" s="455">
        <f t="shared" ca="1" si="109"/>
        <v>74683744.406374678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74683744.406374678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311182.26835989452</v>
      </c>
      <c r="L1364" s="455">
        <f t="shared" ca="1" si="109"/>
        <v>74994926.674734578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74994926.674734578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312478.86114472739</v>
      </c>
      <c r="L1365" s="455">
        <f t="shared" ca="1" si="109"/>
        <v>75307405.535879299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75307405.535879299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313780.85639949708</v>
      </c>
      <c r="L1366" s="455">
        <f t="shared" ca="1" si="109"/>
        <v>75621186.39227879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75621186.39227879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315088.27663449495</v>
      </c>
      <c r="L1367" s="455">
        <f t="shared" ca="1" si="109"/>
        <v>75936274.66891329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75936274.66891329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316401.14445380535</v>
      </c>
      <c r="L1368" s="455">
        <f t="shared" ca="1" si="109"/>
        <v>76252675.813367099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76252675.813367099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317719.48255569622</v>
      </c>
      <c r="L1369" s="455">
        <f t="shared" ca="1" si="109"/>
        <v>76570395.295922801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76570395.295922801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319043.31373301166</v>
      </c>
      <c r="L1370" s="455">
        <f t="shared" ca="1" si="109"/>
        <v>76889438.609655812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76889438.609655812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320372.66087356588</v>
      </c>
      <c r="L1371" s="455">
        <f t="shared" ca="1" si="109"/>
        <v>77209811.270529374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77209811.270529374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321707.54696053907</v>
      </c>
      <c r="L1372" s="455">
        <f t="shared" ca="1" si="109"/>
        <v>77531518.817489907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77531518.817489907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323047.99507287459</v>
      </c>
      <c r="L1373" s="455">
        <f t="shared" ca="1" si="109"/>
        <v>77854566.812562779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77854566.812562779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324394.02838567825</v>
      </c>
      <c r="L1374" s="455">
        <f t="shared" ca="1" si="109"/>
        <v>78178960.840948462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78178960.840948462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325745.67017061857</v>
      </c>
      <c r="L1375" s="455">
        <f t="shared" ca="1" si="109"/>
        <v>78504706.511119083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78504706.511119083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327102.94379632949</v>
      </c>
      <c r="L1376" s="455">
        <f t="shared" ca="1" si="109"/>
        <v>78831809.454915419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78831809.454915419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328465.87272881425</v>
      </c>
      <c r="L1377" s="455">
        <f t="shared" ca="1" si="109"/>
        <v>79160275.327644229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79160275.327644229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329834.48053185095</v>
      </c>
      <c r="L1378" s="455">
        <f t="shared" ca="1" si="109"/>
        <v>79490109.808176085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79490109.808176085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331208.79086740036</v>
      </c>
      <c r="L1379" s="455">
        <f t="shared" ca="1" si="109"/>
        <v>79821318.599043489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79821318.599043489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332588.82749601454</v>
      </c>
      <c r="L1380" s="455">
        <f t="shared" ca="1" si="109"/>
        <v>80153907.42653951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80153907.42653951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333974.61427724798</v>
      </c>
      <c r="L1381" s="455">
        <f t="shared" ca="1" si="109"/>
        <v>80487882.040816754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80487882.040816754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335366.17517006979</v>
      </c>
      <c r="L1382" s="455">
        <f t="shared" ca="1" si="109"/>
        <v>80823248.215986818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80823248.215986818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336763.53423327842</v>
      </c>
      <c r="L1383" s="455">
        <f t="shared" ca="1" si="109"/>
        <v>81160011.75022009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81160011.75022009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338166.71562591702</v>
      </c>
      <c r="L1384" s="455">
        <f t="shared" ca="1" si="109"/>
        <v>81498178.465846002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81498178.465846002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339575.74360769166</v>
      </c>
      <c r="L1385" s="455">
        <f t="shared" ca="1" si="109"/>
        <v>81837754.209453687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81837754.209453687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340990.64253939036</v>
      </c>
      <c r="L1386" s="455">
        <f t="shared" ca="1" si="109"/>
        <v>82178744.851993084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82178744.851993084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342411.4368833045</v>
      </c>
      <c r="L1387" s="455">
        <f t="shared" ca="1" si="109"/>
        <v>82521156.288876384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82521156.288876384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343838.15120365162</v>
      </c>
      <c r="L1388" s="455">
        <f t="shared" ca="1" si="109"/>
        <v>82864994.440080032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82864994.440080032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345270.81016700011</v>
      </c>
      <c r="L1389" s="455">
        <f t="shared" ca="1" si="109"/>
        <v>83210265.250247031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83210265.250247031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346709.43854269595</v>
      </c>
      <c r="L1390" s="455">
        <f t="shared" ca="1" si="109"/>
        <v>83556974.688789725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83556974.688789725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348154.06120329053</v>
      </c>
      <c r="L1391" s="455">
        <f t="shared" ca="1" si="109"/>
        <v>83905128.749993011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83905128.749993011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349604.7031249709</v>
      </c>
      <c r="L1392" s="455">
        <f t="shared" ca="1" si="109"/>
        <v>84254733.453117982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84254733.453117982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351061.38938799157</v>
      </c>
      <c r="L1393" s="455">
        <f t="shared" ca="1" si="109"/>
        <v>84605794.842505977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84605794.842505977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352524.14517710824</v>
      </c>
      <c r="L1394" s="455">
        <f t="shared" ca="1" si="109"/>
        <v>84958318.987683088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84958318.987683088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353992.99578201288</v>
      </c>
      <c r="L1395" s="455">
        <f t="shared" ca="1" si="109"/>
        <v>85312311.983465105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85312311.983465105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355467.96659777127</v>
      </c>
      <c r="L1396" s="455">
        <f t="shared" ca="1" si="109"/>
        <v>85667779.950062871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85667779.950062871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356949.08312526194</v>
      </c>
      <c r="L1397" s="455">
        <f t="shared" ca="1" si="109"/>
        <v>86024729.033188134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86024729.033188134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358436.37097161723</v>
      </c>
      <c r="L1398" s="455">
        <f t="shared" ca="1" si="109"/>
        <v>86383165.404159755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86383165.404159755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359929.85585066566</v>
      </c>
      <c r="L1399" s="455">
        <f t="shared" ca="1" si="109"/>
        <v>86743095.260010421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86743095.260010421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361429.56358337676</v>
      </c>
      <c r="L1400" s="455">
        <f t="shared" ca="1" si="109"/>
        <v>87104524.823593795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87104524.823593795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362935.52009830746</v>
      </c>
      <c r="L1401" s="455">
        <f t="shared" ca="1" si="109"/>
        <v>87467460.343692109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87467460.343692109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364447.75143205043</v>
      </c>
      <c r="L1402" s="455">
        <f t="shared" ca="1" si="109"/>
        <v>87831908.095124155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87831908.095124155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365966.28372968396</v>
      </c>
      <c r="L1403" s="455">
        <f t="shared" ca="1" si="109"/>
        <v>88197874.378853843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88197874.378853843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367491.14324522432</v>
      </c>
      <c r="L1404" s="455">
        <f t="shared" ca="1" si="109"/>
        <v>88565365.522099063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88565365.522099063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369022.35634207941</v>
      </c>
      <c r="L1405" s="455">
        <f t="shared" ca="1" si="109"/>
        <v>88934387.87844114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88934387.87844114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370559.94949350477</v>
      </c>
      <c r="L1406" s="455">
        <f t="shared" ca="1" si="109"/>
        <v>89304947.827934638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89304947.827934638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372103.94928306097</v>
      </c>
      <c r="L1407" s="455">
        <f t="shared" ca="1" si="109"/>
        <v>89677051.777217701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89677051.777217701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373654.38240507373</v>
      </c>
      <c r="L1408" s="455">
        <f t="shared" ca="1" si="109"/>
        <v>90050706.159622774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90050706.159622774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375211.2756650949</v>
      </c>
      <c r="L1409" s="455">
        <f t="shared" ca="1" si="109"/>
        <v>90425917.435287863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90425917.435287863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376774.65598036611</v>
      </c>
      <c r="L1410" s="455">
        <f t="shared" ca="1" si="109"/>
        <v>90802692.091268227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90802692.091268227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378344.55038028426</v>
      </c>
      <c r="L1411" s="455">
        <f t="shared" ca="1" si="109"/>
        <v>91181036.641648516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91181036.641648516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379920.98600686883</v>
      </c>
      <c r="L1412" s="455">
        <f t="shared" ca="1" si="109"/>
        <v>91560957.627655387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91560957.627655387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381503.99011523079</v>
      </c>
      <c r="L1413" s="455">
        <f t="shared" ca="1" si="109"/>
        <v>91942461.617770612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91942461.617770612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383093.59007404419</v>
      </c>
      <c r="L1414" s="455">
        <f t="shared" ca="1" si="109"/>
        <v>92325555.20784466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92325555.20784466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384689.8133660194</v>
      </c>
      <c r="L1415" s="455">
        <f t="shared" ca="1" si="109"/>
        <v>92710245.021210685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92710245.021210685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386292.68758837786</v>
      </c>
      <c r="L1416" s="455">
        <f t="shared" ca="1" si="109"/>
        <v>93096537.708799064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93096537.708799064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387902.2404533294</v>
      </c>
      <c r="L1417" s="455">
        <f t="shared" ca="1" si="109"/>
        <v>93484439.949252397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93484439.949252397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389518.49978855165</v>
      </c>
      <c r="L1418" s="455">
        <f t="shared" ca="1" si="109"/>
        <v>93873958.449040949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93873958.449040949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391141.49353767064</v>
      </c>
      <c r="L1419" s="455">
        <f t="shared" ca="1" si="109"/>
        <v>94265099.942578614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94265099.942578614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392771.24976074422</v>
      </c>
      <c r="L1420" s="455">
        <f t="shared" ca="1" si="109"/>
        <v>94657871.192339361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94657871.192339361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394407.79663474736</v>
      </c>
      <c r="L1421" s="455">
        <f t="shared" ca="1" si="109"/>
        <v>95052278.988974109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95052278.988974109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396051.16245405877</v>
      </c>
      <c r="L1422" s="455">
        <f t="shared" ca="1" si="109"/>
        <v>95448330.151428163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95448330.151428163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397701.37563095067</v>
      </c>
      <c r="L1423" s="455">
        <f t="shared" ca="1" si="109"/>
        <v>95846031.527059108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95846031.527059108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399358.46469607961</v>
      </c>
      <c r="L1424" s="455">
        <f t="shared" ca="1" si="109"/>
        <v>96245389.991755188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96245389.991755188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401022.45829897997</v>
      </c>
      <c r="L1425" s="455">
        <f t="shared" ca="1" si="109"/>
        <v>96646412.450054169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96646412.450054169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402693.38520855905</v>
      </c>
      <c r="L1426" s="455">
        <f t="shared" ca="1" si="109"/>
        <v>97049105.835262731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97049105.835262731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404371.27431359468</v>
      </c>
      <c r="L1427" s="455">
        <f t="shared" ca="1" si="109"/>
        <v>97453477.10957633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97453477.10957633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406056.1546232347</v>
      </c>
      <c r="L1428" s="455">
        <f t="shared" ca="1" si="109"/>
        <v>97859533.26419957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97859533.26419957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407748.05526749819</v>
      </c>
      <c r="L1429" s="455">
        <f t="shared" ca="1" si="109"/>
        <v>98267281.319467068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98267281.319467068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409447.00549777946</v>
      </c>
      <c r="L1430" s="455">
        <f t="shared" ca="1" si="109"/>
        <v>98676728.324964851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98676728.324964851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411153.03468735353</v>
      </c>
      <c r="L1431" s="455">
        <f t="shared" ca="1" si="109"/>
        <v>99087881.359652206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99087881.359652206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412866.17233188421</v>
      </c>
      <c r="L1432" s="455">
        <f t="shared" ca="1" si="109"/>
        <v>99500747.531984091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99500747.531984091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414586.44804993371</v>
      </c>
      <c r="L1433" s="455">
        <f t="shared" ca="1" si="109"/>
        <v>99915333.980034024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99915333.980034024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416313.89158347511</v>
      </c>
      <c r="L1434" s="455">
        <f t="shared" ca="1" si="109"/>
        <v>100331647.8716175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100331647.8716175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418048.5327984062</v>
      </c>
      <c r="L1435" s="455">
        <f t="shared" ca="1" si="109"/>
        <v>100749696.40441591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100749696.40441591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419790.40168506629</v>
      </c>
      <c r="L1436" s="455">
        <f t="shared" ca="1" si="109"/>
        <v>101169486.80610096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101169486.80610096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421539.528358754</v>
      </c>
      <c r="L1437" s="455">
        <f t="shared" ca="1" si="109"/>
        <v>101591026.33445972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101591026.33445972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423295.94306024886</v>
      </c>
      <c r="L1438" s="455">
        <f t="shared" ca="1" si="109"/>
        <v>102014322.27751997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102014322.27751997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425059.67615633318</v>
      </c>
      <c r="L1439" s="455">
        <f t="shared" ca="1" si="109"/>
        <v>102439381.9536763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102439381.9536763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426830.75814031792</v>
      </c>
      <c r="L1440" s="455">
        <f t="shared" ca="1" si="109"/>
        <v>102866212.71181661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102866212.71181661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428609.21963256918</v>
      </c>
      <c r="L1441" s="455">
        <f t="shared" ca="1" si="109"/>
        <v>103294821.93144917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103294821.93144917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430395.09138103825</v>
      </c>
      <c r="L1442" s="455">
        <f t="shared" ca="1" si="109"/>
        <v>103725217.02283022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103725217.02283022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432188.40426179254</v>
      </c>
      <c r="L1443" s="455">
        <f t="shared" ca="1" si="109"/>
        <v>104157405.42709202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104157405.42709202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433989.18927955005</v>
      </c>
      <c r="L1444" s="455">
        <f t="shared" ca="1" si="109"/>
        <v>104591394.61637157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104591394.61637157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435797.47756821488</v>
      </c>
      <c r="L1445" s="455">
        <f t="shared" ca="1" si="109"/>
        <v>105027192.09393978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105027192.09393978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437613.30039141583</v>
      </c>
      <c r="L1446" s="455">
        <f t="shared" ca="1" si="109"/>
        <v>105464805.3943312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105464805.3943312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439436.68914304674</v>
      </c>
      <c r="L1447" s="455">
        <f t="shared" ca="1" si="109"/>
        <v>105904242.08347425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105904242.08347425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441267.67534780939</v>
      </c>
      <c r="L1448" s="455">
        <f t="shared" ca="1" si="109"/>
        <v>106345509.75882205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106345509.75882205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443106.29066175857</v>
      </c>
      <c r="L1449" s="455">
        <f t="shared" ca="1" si="109"/>
        <v>106788616.04948381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106788616.04948381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444952.56687284919</v>
      </c>
      <c r="L1450" s="455">
        <f t="shared" ca="1" si="109"/>
        <v>107233568.61635666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107233568.61635666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446806.53590148612</v>
      </c>
      <c r="L1451" s="455">
        <f t="shared" ca="1" si="109"/>
        <v>107680375.15225814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107680375.15225814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448668.22980107565</v>
      </c>
      <c r="L1452" s="455">
        <f t="shared" ca="1" si="109"/>
        <v>108129043.38205922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108129043.38205922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450537.68075857998</v>
      </c>
      <c r="L1453" s="455">
        <f t="shared" ca="1" si="109"/>
        <v>108579581.0628178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108579581.0628178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452414.92109507421</v>
      </c>
      <c r="L1454" s="455">
        <f t="shared" ca="1" si="109"/>
        <v>109031995.98391287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109031995.98391287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454299.98326630361</v>
      </c>
      <c r="L1455" s="455">
        <f t="shared" ca="1" si="109"/>
        <v>109486295.96717918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109486295.96717918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456192.8998632466</v>
      </c>
      <c r="L1456" s="455">
        <f t="shared" ca="1" si="109"/>
        <v>109942488.86704242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109942488.86704242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458093.70361267682</v>
      </c>
      <c r="L1457" s="455">
        <f t="shared" ca="1" si="109"/>
        <v>110400582.57065509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110400582.57065509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460002.42737772962</v>
      </c>
      <c r="L1458" s="455">
        <f t="shared" ca="1" si="109"/>
        <v>110860584.99803282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110860584.99803282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461919.10415847017</v>
      </c>
      <c r="L1459" s="455">
        <f t="shared" ca="1" si="109"/>
        <v>111322504.1021913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111322504.1021913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463843.76709246374</v>
      </c>
      <c r="L1460" s="455">
        <f t="shared" ca="1" si="109"/>
        <v>111786347.86928377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111786347.86928377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465776.44945534901</v>
      </c>
      <c r="L1461" s="455">
        <f t="shared" ca="1" si="109"/>
        <v>112252124.31873912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112252124.31873912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467717.18466141296</v>
      </c>
      <c r="L1462" s="455">
        <f t="shared" ca="1" si="109"/>
        <v>112719841.50340053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112719841.50340053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469666.00626416883</v>
      </c>
      <c r="L1463" s="455">
        <f t="shared" ca="1" si="109"/>
        <v>113189507.5096647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113189507.5096647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471622.94795693626</v>
      </c>
      <c r="L1464" s="455">
        <f t="shared" ca="1" si="109"/>
        <v>113661130.45762163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113661130.45762163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473588.04357342346</v>
      </c>
      <c r="L1465" s="455">
        <f t="shared" ca="1" si="109"/>
        <v>114134718.50119506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114134718.50119506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475561.32708831271</v>
      </c>
      <c r="L1466" s="455">
        <f t="shared" ca="1" si="109"/>
        <v>114610279.82828337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114610279.82828337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477542.83261784731</v>
      </c>
      <c r="L1467" s="455">
        <f t="shared" ca="1" si="109"/>
        <v>115087822.66090122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115087822.66090122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479532.59442042175</v>
      </c>
      <c r="L1468" s="455">
        <f t="shared" ca="1" si="109"/>
        <v>115567355.25532164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115567355.25532164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481530.64689717349</v>
      </c>
      <c r="L1469" s="455">
        <f t="shared" ca="1" si="109"/>
        <v>116048885.9022188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116048885.9022188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483537.02459257835</v>
      </c>
      <c r="L1470" s="455">
        <f t="shared" ca="1" si="109"/>
        <v>116532422.92681138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116532422.92681138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485551.7621950474</v>
      </c>
      <c r="L1471" s="455">
        <f t="shared" ca="1" si="109"/>
        <v>117017974.68900643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117017974.68900643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487574.89453752671</v>
      </c>
      <c r="L1472" s="455">
        <f t="shared" ca="1" si="109"/>
        <v>117505549.58354396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117505549.58354396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489606.45659809979</v>
      </c>
      <c r="L1473" s="455">
        <f t="shared" ca="1" si="109"/>
        <v>117995156.04014206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117995156.04014206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491646.48350059194</v>
      </c>
      <c r="L1474" s="455">
        <f t="shared" ca="1" si="109"/>
        <v>118486802.52364264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118486802.52364264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493695.01051517768</v>
      </c>
      <c r="L1475" s="455">
        <f t="shared" ca="1" si="109"/>
        <v>118980497.53415783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118980497.53415783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495752.07305899094</v>
      </c>
      <c r="L1476" s="455">
        <f t="shared" ca="1" si="109"/>
        <v>119476249.60721682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119476249.60721682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497817.7066967368</v>
      </c>
      <c r="L1477" s="455">
        <f t="shared" ca="1" si="109"/>
        <v>119974067.31391355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119974067.31391355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499891.94714130647</v>
      </c>
      <c r="L1478" s="455">
        <f t="shared" ca="1" si="109"/>
        <v>120473959.26105486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120473959.26105486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501974.83025439526</v>
      </c>
      <c r="L1479" s="455">
        <f t="shared" ca="1" si="109"/>
        <v>120975934.09130925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120975934.09130925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504066.39204712189</v>
      </c>
      <c r="L1480" s="455">
        <f t="shared" ca="1" si="109"/>
        <v>121480000.48335637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121480000.48335637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506166.66868065152</v>
      </c>
      <c r="L1481" s="455">
        <f t="shared" ca="1" si="109"/>
        <v>121986167.15203702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121986167.15203702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508275.69646682084</v>
      </c>
      <c r="L1482" s="455">
        <f t="shared" ca="1" si="109"/>
        <v>122494442.84850384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122494442.84850384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510393.51186876599</v>
      </c>
      <c r="L1483" s="455">
        <f t="shared" ca="1" si="109"/>
        <v>123004836.3603726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123004836.3603726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512520.15150155249</v>
      </c>
      <c r="L1484" s="455">
        <f t="shared" ca="1" si="109"/>
        <v>123517356.51187415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123517356.51187415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514655.65213280899</v>
      </c>
      <c r="L1485" s="455">
        <f t="shared" ca="1" si="109"/>
        <v>124032012.16400696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124032012.16400696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516800.05068336241</v>
      </c>
      <c r="L1486" s="455">
        <f t="shared" ca="1" si="109"/>
        <v>124548812.21469033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124548812.21469033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518953.38422787638</v>
      </c>
      <c r="L1487" s="455">
        <f t="shared" ca="1" si="109"/>
        <v>125067765.5989182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125067765.5989182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521115.68999549252</v>
      </c>
      <c r="L1488" s="455">
        <f t="shared" ca="1" si="109"/>
        <v>125588881.2889137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125588881.2889137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523287.00537047372</v>
      </c>
      <c r="L1489" s="455">
        <f t="shared" ca="1" si="109"/>
        <v>126112168.29428416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126112168.29428416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525467.36789285066</v>
      </c>
      <c r="L1490" s="455">
        <f t="shared" ca="1" si="109"/>
        <v>126637635.66217701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126637635.66217701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527656.81525907083</v>
      </c>
      <c r="L1491" s="455">
        <f t="shared" ca="1" si="109"/>
        <v>127165292.47743608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127165292.47743608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529855.38532265031</v>
      </c>
      <c r="L1492" s="455">
        <f t="shared" ca="1" si="109"/>
        <v>127695147.86275873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127695147.86275873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532063.11609482812</v>
      </c>
      <c r="L1493" s="455">
        <f t="shared" ca="1" si="109"/>
        <v>128227210.97885355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128227210.97885355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534280.04574522318</v>
      </c>
      <c r="L1494" s="455">
        <f t="shared" ca="1" si="109"/>
        <v>128761491.02459878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128761491.02459878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536506.21260249487</v>
      </c>
      <c r="L1495" s="455">
        <f t="shared" ca="1" si="109"/>
        <v>129297997.23720127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129297997.23720127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538741.6551550054</v>
      </c>
      <c r="L1496" s="455">
        <f t="shared" ca="1" si="109"/>
        <v>129836738.89235628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129836738.89235628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540986.41205148445</v>
      </c>
      <c r="L1497" s="455">
        <f t="shared" ca="1" si="109"/>
        <v>130377725.30440776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130377725.30440776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543240.52210169903</v>
      </c>
      <c r="L1498" s="455">
        <f t="shared" ca="1" si="109"/>
        <v>130920965.82650946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130920965.82650946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545504.02427712269</v>
      </c>
      <c r="L1499" s="455">
        <f t="shared" ca="1" si="109"/>
        <v>131466469.85078658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131466469.85078658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547776.95771161071</v>
      </c>
      <c r="L1500" s="455">
        <f t="shared" ca="1" si="109"/>
        <v>132014246.80849819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132014246.80849819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550059.36170207581</v>
      </c>
      <c r="L1501" s="455">
        <f t="shared" ca="1" si="109"/>
        <v>132564306.17020026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132564306.17020026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552351.2757091677</v>
      </c>
      <c r="L1502" s="455">
        <f t="shared" ca="1" si="109"/>
        <v>133116657.44590943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133116657.44590943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554652.73935795599</v>
      </c>
      <c r="L1503" s="455">
        <f t="shared" ca="1" si="109"/>
        <v>133671310.18526739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133671310.18526739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556963.79243861407</v>
      </c>
      <c r="L1504" s="455">
        <f t="shared" ca="1" si="109"/>
        <v>134228273.97770602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134228273.97770602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559284.47490710835</v>
      </c>
      <c r="L1505" s="455">
        <f t="shared" ca="1" si="109"/>
        <v>134787558.45261312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134787558.45261312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561614.826885888</v>
      </c>
      <c r="L1506" s="455">
        <f t="shared" ca="1" si="109"/>
        <v>135349173.27949899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135349173.27949899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563954.88866457914</v>
      </c>
      <c r="L1507" s="455">
        <f t="shared" ca="1" si="109"/>
        <v>135913128.16816357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135913128.16816357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566304.70070068154</v>
      </c>
      <c r="L1508" s="455">
        <f t="shared" ca="1" si="109"/>
        <v>136479432.86886424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136479432.86886424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568664.30362026766</v>
      </c>
      <c r="L1509" s="455">
        <f t="shared" ca="1" si="109"/>
        <v>137048097.17248452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137048097.17248452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571033.7382186855</v>
      </c>
      <c r="L1510" s="455">
        <f t="shared" ca="1" si="109"/>
        <v>137619130.91070321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137619130.91070321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573413.04546126339</v>
      </c>
      <c r="L1511" s="455">
        <f t="shared" ca="1" si="109"/>
        <v>138192543.95616448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138192543.95616448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575802.26648401865</v>
      </c>
      <c r="L1512" s="455">
        <f t="shared" ca="1" si="109"/>
        <v>138768346.2226485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138768346.2226485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578201.44259436871</v>
      </c>
      <c r="L1513" s="455">
        <f t="shared" ca="1" si="109"/>
        <v>139346547.66524288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139346547.66524288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580610.61527184537</v>
      </c>
      <c r="L1514" s="455">
        <f t="shared" ca="1" si="109"/>
        <v>139927158.28051472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139927158.28051472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583029.8261688113</v>
      </c>
      <c r="L1515" s="455">
        <f t="shared" ca="1" si="109"/>
        <v>140510188.10668352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140510188.10668352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585459.11711118137</v>
      </c>
      <c r="L1516" s="455">
        <f t="shared" ca="1" si="109"/>
        <v>141095647.2237947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141095647.2237947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587898.53009914455</v>
      </c>
      <c r="L1517" s="455">
        <f t="shared" ca="1" si="109"/>
        <v>141683545.75389385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141683545.75389385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590348.10730789101</v>
      </c>
      <c r="L1518" s="455">
        <f t="shared" ca="1" si="109"/>
        <v>142273893.86120173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142273893.86120173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592807.89108834055</v>
      </c>
      <c r="L1519" s="455">
        <f t="shared" ca="1" si="109"/>
        <v>142866701.75229007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142866701.75229007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595277.92396787531</v>
      </c>
      <c r="L1520" s="455">
        <f t="shared" ca="1" si="109"/>
        <v>143461979.67625794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143461979.67625794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597758.24865107471</v>
      </c>
      <c r="L1521" s="455">
        <f t="shared" ca="1" si="109"/>
        <v>144059737.92490903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144059737.92490903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600248.90802045423</v>
      </c>
      <c r="L1522" s="455">
        <f t="shared" ca="1" si="109"/>
        <v>144659986.83292949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144659986.83292949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602749.94513720623</v>
      </c>
      <c r="L1523" s="455">
        <f t="shared" ca="1" si="109"/>
        <v>145262736.77806669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145262736.77806669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605261.4032419445</v>
      </c>
      <c r="L1524" s="455">
        <f t="shared" ca="1" si="109"/>
        <v>145867998.18130863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145867998.18130863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607783.32575545262</v>
      </c>
      <c r="L1525" s="455">
        <f t="shared" ca="1" si="109"/>
        <v>146475781.50706407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146475781.50706407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610315.75627943361</v>
      </c>
      <c r="L1526" s="455">
        <f t="shared" ca="1" si="109"/>
        <v>147086097.26334351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147086097.26334351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612858.73859726463</v>
      </c>
      <c r="L1527" s="455">
        <f t="shared" ca="1" si="109"/>
        <v>147698956.00194079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147698956.00194079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615412.31667475333</v>
      </c>
      <c r="L1528" s="455">
        <f t="shared" ca="1" si="109"/>
        <v>148314368.31861553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148314368.31861553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617976.53466089803</v>
      </c>
      <c r="L1529" s="455">
        <f t="shared" ca="1" si="109"/>
        <v>148932344.85327643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148932344.85327643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620551.43688865181</v>
      </c>
      <c r="L1530" s="455">
        <f t="shared" ca="1" si="109"/>
        <v>149552896.2901651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149552896.2901651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623137.06787568785</v>
      </c>
      <c r="L1531" s="455">
        <f t="shared" ca="1" si="109"/>
        <v>150176033.35804078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150176033.35804078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625733.47232516995</v>
      </c>
      <c r="L1532" s="455">
        <f t="shared" ca="1" si="109"/>
        <v>150801766.83036596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150801766.83036596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628340.69512652478</v>
      </c>
      <c r="L1533" s="455">
        <f t="shared" ca="1" si="109"/>
        <v>151430107.52549249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151430107.52549249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630958.78135621874</v>
      </c>
      <c r="L1534" s="455">
        <f t="shared" ca="1" si="109"/>
        <v>152061066.3068487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152061066.3068487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633587.7762785363</v>
      </c>
      <c r="L1535" s="455">
        <f t="shared" ca="1" si="109"/>
        <v>152694654.08312723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152694654.08312723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636227.7253463635</v>
      </c>
      <c r="L1536" s="455">
        <f t="shared" ca="1" si="109"/>
        <v>153330881.80847359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153330881.80847359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638878.67420197325</v>
      </c>
      <c r="L1537" s="455">
        <f t="shared" ca="1" si="109"/>
        <v>153969760.48267555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153969760.48267555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641540.66867781477</v>
      </c>
      <c r="L1538" s="455">
        <f t="shared" ref="L1538:L1792" ca="1" si="114">I1538-J1538+K1538</f>
        <v>154611301.15135336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154611301.15135336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644213.75479730568</v>
      </c>
      <c r="L1539" s="455">
        <f t="shared" ca="1" si="114"/>
        <v>155255514.90615067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155255514.90615067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646897.97877562779</v>
      </c>
      <c r="L1540" s="455">
        <f t="shared" ca="1" si="114"/>
        <v>155902412.88492629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155902412.88492629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649593.38702052622</v>
      </c>
      <c r="L1541" s="455">
        <f t="shared" ca="1" si="114"/>
        <v>156552006.27194682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156552006.27194682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652300.02613311168</v>
      </c>
      <c r="L1542" s="455">
        <f t="shared" ca="1" si="114"/>
        <v>157204306.29807994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157204306.29807994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655017.94290866645</v>
      </c>
      <c r="L1543" s="455">
        <f t="shared" ca="1" si="114"/>
        <v>157859324.24098861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157859324.24098861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657747.18433745252</v>
      </c>
      <c r="L1544" s="455">
        <f t="shared" ca="1" si="114"/>
        <v>158517071.42532608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158517071.42532608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660487.79760552535</v>
      </c>
      <c r="L1545" s="455">
        <f t="shared" ca="1" si="114"/>
        <v>159177559.22293159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159177559.22293159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663239.8300955483</v>
      </c>
      <c r="L1546" s="455">
        <f t="shared" ca="1" si="114"/>
        <v>159840799.05302715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159840799.05302715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666003.32938761311</v>
      </c>
      <c r="L1547" s="455">
        <f t="shared" ca="1" si="114"/>
        <v>160506802.38241476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160506802.38241476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668778.34326006146</v>
      </c>
      <c r="L1548" s="455">
        <f t="shared" ca="1" si="114"/>
        <v>161175580.72567481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161175580.72567481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671564.91969031165</v>
      </c>
      <c r="L1549" s="455">
        <f t="shared" ca="1" si="114"/>
        <v>161847145.64536512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161847145.64536512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674363.10685568803</v>
      </c>
      <c r="L1550" s="455">
        <f t="shared" ca="1" si="114"/>
        <v>162521508.75222081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162521508.75222081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677172.95313425339</v>
      </c>
      <c r="L1551" s="455">
        <f t="shared" ca="1" si="114"/>
        <v>163198681.70535505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163198681.70535505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679994.50710564607</v>
      </c>
      <c r="L1552" s="455">
        <f t="shared" ca="1" si="114"/>
        <v>163878676.2124607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163878676.2124607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682827.81755191961</v>
      </c>
      <c r="L1553" s="455">
        <f t="shared" ca="1" si="114"/>
        <v>164561504.03001261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164561504.03001261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685672.93345838587</v>
      </c>
      <c r="L1554" s="455">
        <f t="shared" ca="1" si="114"/>
        <v>165247176.963471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165247176.963471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688529.90401446249</v>
      </c>
      <c r="L1555" s="455">
        <f t="shared" ca="1" si="114"/>
        <v>165935706.86748546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165935706.86748546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691398.77861452277</v>
      </c>
      <c r="L1556" s="455">
        <f t="shared" ca="1" si="114"/>
        <v>166627105.64609998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166627105.64609998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694279.60685874987</v>
      </c>
      <c r="L1557" s="455">
        <f t="shared" ca="1" si="114"/>
        <v>167321385.25295874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167321385.25295874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697172.43855399475</v>
      </c>
      <c r="L1558" s="455">
        <f t="shared" ca="1" si="114"/>
        <v>168018557.69151273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168018557.69151273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700077.32371463638</v>
      </c>
      <c r="L1559" s="455">
        <f t="shared" ca="1" si="114"/>
        <v>168718635.01522738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168718635.01522738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702994.3125634474</v>
      </c>
      <c r="L1560" s="455">
        <f t="shared" ca="1" si="114"/>
        <v>169421629.32779083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169421629.32779083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705923.45553246175</v>
      </c>
      <c r="L1561" s="455">
        <f t="shared" ca="1" si="114"/>
        <v>170127552.78332329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170127552.78332329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708864.80326384702</v>
      </c>
      <c r="L1562" s="455">
        <f t="shared" ca="1" si="114"/>
        <v>170836417.58658713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170836417.58658713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711818.4066107797</v>
      </c>
      <c r="L1563" s="455">
        <f t="shared" ca="1" si="114"/>
        <v>171548235.99319792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171548235.99319792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714784.31663832464</v>
      </c>
      <c r="L1564" s="455">
        <f t="shared" ca="1" si="114"/>
        <v>172263020.30983624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172263020.30983624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717762.58462431771</v>
      </c>
      <c r="L1565" s="455">
        <f t="shared" ca="1" si="114"/>
        <v>172980782.89446056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172980782.89446056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720753.26206025237</v>
      </c>
      <c r="L1566" s="455">
        <f t="shared" ca="1" si="114"/>
        <v>173701536.15652081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173701536.15652081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723756.40065217006</v>
      </c>
      <c r="L1567" s="455">
        <f t="shared" ca="1" si="114"/>
        <v>174425292.55717298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174425292.55717298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726772.05232155405</v>
      </c>
      <c r="L1568" s="455">
        <f t="shared" ca="1" si="114"/>
        <v>175152064.60949454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175152064.60949454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729800.26920622727</v>
      </c>
      <c r="L1569" s="455">
        <f t="shared" ca="1" si="114"/>
        <v>175881864.87870076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175881864.87870076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732841.10366125312</v>
      </c>
      <c r="L1570" s="455">
        <f t="shared" ca="1" si="114"/>
        <v>176614705.982362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176614705.982362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735894.60825984168</v>
      </c>
      <c r="L1571" s="455">
        <f t="shared" ca="1" si="114"/>
        <v>177350600.59062183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177350600.59062183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738960.83579425758</v>
      </c>
      <c r="L1572" s="455">
        <f t="shared" ca="1" si="114"/>
        <v>178089561.4264161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178089561.4264161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742039.83927673369</v>
      </c>
      <c r="L1573" s="455">
        <f t="shared" ca="1" si="114"/>
        <v>178831601.26569283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178831601.26569283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745131.67194038676</v>
      </c>
      <c r="L1574" s="455">
        <f t="shared" ca="1" si="114"/>
        <v>179576732.93763322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179576732.93763322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748236.38724013837</v>
      </c>
      <c r="L1575" s="455">
        <f t="shared" ca="1" si="114"/>
        <v>180324969.32487336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180324969.32487336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751354.03885363904</v>
      </c>
      <c r="L1576" s="455">
        <f t="shared" ca="1" si="114"/>
        <v>181076323.363727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181076323.363727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754484.68068219582</v>
      </c>
      <c r="L1577" s="455">
        <f t="shared" ca="1" si="114"/>
        <v>181830808.04440919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181830808.04440919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757628.36685170489</v>
      </c>
      <c r="L1578" s="455">
        <f t="shared" ca="1" si="114"/>
        <v>182588436.4112609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182588436.4112609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760785.15171358711</v>
      </c>
      <c r="L1579" s="455">
        <f t="shared" ca="1" si="114"/>
        <v>183349221.56297448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183349221.56297448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763955.08984572696</v>
      </c>
      <c r="L1580" s="455">
        <f t="shared" ca="1" si="114"/>
        <v>184113176.6528202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184113176.6528202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767138.23605341744</v>
      </c>
      <c r="L1581" s="455">
        <f t="shared" ca="1" si="114"/>
        <v>184880314.88887361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184880314.88887361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770334.64537030668</v>
      </c>
      <c r="L1582" s="455">
        <f t="shared" ca="1" si="114"/>
        <v>185650649.53424391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185650649.53424391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773544.3730593496</v>
      </c>
      <c r="L1583" s="455">
        <f t="shared" ca="1" si="114"/>
        <v>186424193.90730327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186424193.90730327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776767.47461376362</v>
      </c>
      <c r="L1584" s="455">
        <f t="shared" ca="1" si="114"/>
        <v>187200961.38191703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187200961.38191703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780004.00575798762</v>
      </c>
      <c r="L1585" s="455">
        <f t="shared" ca="1" si="114"/>
        <v>187980965.38767502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187980965.38767502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783254.0224486459</v>
      </c>
      <c r="L1586" s="455">
        <f t="shared" ca="1" si="114"/>
        <v>188764219.41012368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188764219.41012368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786517.58087551536</v>
      </c>
      <c r="L1587" s="455">
        <f t="shared" ca="1" si="114"/>
        <v>189550736.99099919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189550736.99099919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789794.73746249662</v>
      </c>
      <c r="L1588" s="455">
        <f t="shared" ca="1" si="114"/>
        <v>190340531.72846168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190340531.72846168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793085.54886859038</v>
      </c>
      <c r="L1589" s="455">
        <f t="shared" ca="1" si="114"/>
        <v>191133617.27733028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191133617.27733028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796390.07198887621</v>
      </c>
      <c r="L1590" s="455">
        <f t="shared" ca="1" si="114"/>
        <v>191930007.34931916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191930007.34931916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799708.36395549646</v>
      </c>
      <c r="L1591" s="455">
        <f t="shared" ca="1" si="114"/>
        <v>192729715.71327466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192729715.71327466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803040.48213864444</v>
      </c>
      <c r="L1592" s="455">
        <f t="shared" ca="1" si="114"/>
        <v>193532756.19541329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193532756.19541329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806386.48414755543</v>
      </c>
      <c r="L1593" s="455">
        <f t="shared" ca="1" si="114"/>
        <v>194339142.67956084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194339142.67956084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809746.42783150345</v>
      </c>
      <c r="L1594" s="455">
        <f t="shared" ca="1" si="114"/>
        <v>195148889.10739234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195148889.10739234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813120.37128080137</v>
      </c>
      <c r="L1595" s="455">
        <f t="shared" ca="1" si="114"/>
        <v>195962009.47867313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195962009.47867313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816508.37282780465</v>
      </c>
      <c r="L1596" s="455">
        <f t="shared" ca="1" si="114"/>
        <v>196778517.85150093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196778517.85150093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819910.49104792054</v>
      </c>
      <c r="L1597" s="455">
        <f t="shared" ca="1" si="114"/>
        <v>197598428.34254885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197598428.34254885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823326.78476062021</v>
      </c>
      <c r="L1598" s="455">
        <f t="shared" ca="1" si="114"/>
        <v>198421755.12730947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198421755.12730947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826757.31303045608</v>
      </c>
      <c r="L1599" s="455">
        <f t="shared" ca="1" si="114"/>
        <v>199248512.44033992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199248512.44033992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830202.13516808301</v>
      </c>
      <c r="L1600" s="455">
        <f t="shared" ca="1" si="114"/>
        <v>200078714.575508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200078714.575508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833661.31073128327</v>
      </c>
      <c r="L1601" s="455">
        <f t="shared" ca="1" si="114"/>
        <v>200912375.88623929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200912375.88623929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837134.899525997</v>
      </c>
      <c r="L1602" s="455">
        <f t="shared" ca="1" si="114"/>
        <v>201749510.78576529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201749510.78576529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840622.96160735539</v>
      </c>
      <c r="L1603" s="455">
        <f t="shared" ca="1" si="114"/>
        <v>202590133.74737266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202590133.74737266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844125.5572807194</v>
      </c>
      <c r="L1604" s="455">
        <f t="shared" ca="1" si="114"/>
        <v>203434259.30465338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203434259.30465338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847642.74710272241</v>
      </c>
      <c r="L1605" s="455">
        <f t="shared" ca="1" si="114"/>
        <v>204281902.05175608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204281902.05175608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851174.59188231698</v>
      </c>
      <c r="L1606" s="455">
        <f t="shared" ca="1" si="114"/>
        <v>205133076.6436384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205133076.6436384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854721.15268182661</v>
      </c>
      <c r="L1607" s="455">
        <f t="shared" ca="1" si="114"/>
        <v>205987797.79632023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205987797.79632023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858282.49081800098</v>
      </c>
      <c r="L1608" s="455">
        <f t="shared" ca="1" si="114"/>
        <v>206846080.28713822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206846080.28713822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861858.66786307597</v>
      </c>
      <c r="L1609" s="455">
        <f t="shared" ca="1" si="114"/>
        <v>207707938.95500129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207707938.95500129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865449.74564583867</v>
      </c>
      <c r="L1610" s="455">
        <f t="shared" ca="1" si="114"/>
        <v>208573388.70064715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208573388.70064715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869055.78625269642</v>
      </c>
      <c r="L1611" s="455">
        <f t="shared" ca="1" si="114"/>
        <v>209442444.48689985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209442444.48689985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872676.85202874942</v>
      </c>
      <c r="L1612" s="455">
        <f t="shared" ca="1" si="114"/>
        <v>210315121.33892861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210315121.33892861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876313.00557886937</v>
      </c>
      <c r="L1613" s="455">
        <f t="shared" ca="1" si="114"/>
        <v>211191434.34450749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211191434.34450749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879964.3097687813</v>
      </c>
      <c r="L1614" s="455">
        <f t="shared" ca="1" si="114"/>
        <v>212071398.65427628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212071398.65427628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883630.82772615121</v>
      </c>
      <c r="L1615" s="455">
        <f t="shared" ca="1" si="114"/>
        <v>212955029.48200244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212955029.48200244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887312.62284167681</v>
      </c>
      <c r="L1616" s="455">
        <f t="shared" ca="1" si="114"/>
        <v>213842342.10484412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213842342.10484412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891009.75877018378</v>
      </c>
      <c r="L1617" s="455">
        <f t="shared" ca="1" si="114"/>
        <v>214733351.86361432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214733351.86361432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894722.29943172634</v>
      </c>
      <c r="L1618" s="455">
        <f t="shared" ca="1" si="114"/>
        <v>215628074.16304606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215628074.16304606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898450.30901269196</v>
      </c>
      <c r="L1619" s="455">
        <f t="shared" ca="1" si="114"/>
        <v>216526524.47205874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216526524.47205874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902193.85196691158</v>
      </c>
      <c r="L1620" s="455">
        <f t="shared" ca="1" si="114"/>
        <v>217428718.32402566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217428718.32402566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905952.9930167736</v>
      </c>
      <c r="L1621" s="455">
        <f t="shared" ca="1" si="114"/>
        <v>218334671.31704244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218334671.31704244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909727.79715434345</v>
      </c>
      <c r="L1622" s="455">
        <f t="shared" ca="1" si="114"/>
        <v>219244399.11419678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219244399.11419678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913518.32964248653</v>
      </c>
      <c r="L1623" s="455">
        <f t="shared" ca="1" si="114"/>
        <v>220157917.44383925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220157917.44383925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917324.6560159967</v>
      </c>
      <c r="L1624" s="455">
        <f t="shared" ca="1" si="114"/>
        <v>221075242.09985524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221075242.09985524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921146.84208273003</v>
      </c>
      <c r="L1625" s="455">
        <f t="shared" ca="1" si="114"/>
        <v>221996388.94193798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221996388.94193798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924984.9539247416</v>
      </c>
      <c r="L1626" s="455">
        <f t="shared" ca="1" si="114"/>
        <v>222921373.89586273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222921373.89586273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928839.05789942818</v>
      </c>
      <c r="L1627" s="455">
        <f t="shared" ca="1" si="114"/>
        <v>223850212.95376214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223850212.95376214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932709.22064067575</v>
      </c>
      <c r="L1628" s="455">
        <f t="shared" ca="1" si="114"/>
        <v>224782922.17440283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224782922.17440283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936595.50906001183</v>
      </c>
      <c r="L1629" s="455">
        <f t="shared" ca="1" si="114"/>
        <v>225719517.68346286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225719517.68346286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940497.99034776189</v>
      </c>
      <c r="L1630" s="455">
        <f t="shared" ca="1" si="114"/>
        <v>226660015.67381063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226660015.67381063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944416.73197421094</v>
      </c>
      <c r="L1631" s="455">
        <f t="shared" ca="1" si="114"/>
        <v>227604432.40578485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227604432.40578485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948351.80169077031</v>
      </c>
      <c r="L1632" s="455">
        <f t="shared" ca="1" si="114"/>
        <v>228552784.2074756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228552784.2074756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952303.26753114827</v>
      </c>
      <c r="L1633" s="455">
        <f t="shared" ca="1" si="114"/>
        <v>229505087.47500676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229505087.47500676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956271.19781252823</v>
      </c>
      <c r="L1634" s="455">
        <f t="shared" ca="1" si="114"/>
        <v>230461358.67281929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230461358.67281929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960255.66113674687</v>
      </c>
      <c r="L1635" s="455">
        <f t="shared" ca="1" si="114"/>
        <v>231421614.33395603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231421614.33395603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964256.72639148333</v>
      </c>
      <c r="L1636" s="455">
        <f t="shared" ca="1" si="114"/>
        <v>232385871.06034753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232385871.06034753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968274.46275144792</v>
      </c>
      <c r="L1637" s="455">
        <f t="shared" ca="1" si="114"/>
        <v>233354145.52309898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233354145.52309898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972308.93967957899</v>
      </c>
      <c r="L1638" s="455">
        <f t="shared" ca="1" si="114"/>
        <v>234326454.46277857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234326454.46277857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976360.226928244</v>
      </c>
      <c r="L1639" s="455">
        <f t="shared" ca="1" si="114"/>
        <v>235302814.6897068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235302814.6897068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980428.39454044495</v>
      </c>
      <c r="L1640" s="455">
        <f t="shared" ca="1" si="114"/>
        <v>236283243.08424726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236283243.08424726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984513.51285103033</v>
      </c>
      <c r="L1641" s="455">
        <f t="shared" ca="1" si="114"/>
        <v>237267756.59709829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237267756.59709829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988615.65248790965</v>
      </c>
      <c r="L1642" s="455">
        <f t="shared" ca="1" si="114"/>
        <v>238256372.24958619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238256372.24958619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992734.88437327591</v>
      </c>
      <c r="L1643" s="455">
        <f t="shared" ca="1" si="114"/>
        <v>239249107.13395947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239249107.13395947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996871.27972483123</v>
      </c>
      <c r="L1644" s="455">
        <f t="shared" ca="1" si="114"/>
        <v>240245978.41368431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240245978.41368431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1001024.9100570178</v>
      </c>
      <c r="L1645" s="455">
        <f t="shared" ca="1" si="114"/>
        <v>241247003.32374132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241247003.32374132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1005195.8471822554</v>
      </c>
      <c r="L1646" s="455">
        <f t="shared" ca="1" si="114"/>
        <v>242252199.17092356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242252199.17092356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1009384.1632121815</v>
      </c>
      <c r="L1647" s="455">
        <f t="shared" ca="1" si="114"/>
        <v>243261583.33413574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243261583.33413574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1013589.930558899</v>
      </c>
      <c r="L1648" s="455">
        <f t="shared" ca="1" si="114"/>
        <v>244275173.26469463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244275173.26469463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1017813.2219362278</v>
      </c>
      <c r="L1649" s="455">
        <f t="shared" ca="1" si="114"/>
        <v>245292986.48663086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245292986.48663086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1022054.1103609619</v>
      </c>
      <c r="L1650" s="455">
        <f t="shared" ca="1" si="114"/>
        <v>246315040.59699181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246315040.59699181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1026312.6691541326</v>
      </c>
      <c r="L1651" s="455">
        <f t="shared" ca="1" si="114"/>
        <v>247341353.26614594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247341353.26614594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1030588.9719422746</v>
      </c>
      <c r="L1652" s="455">
        <f t="shared" ca="1" si="114"/>
        <v>248371942.23808822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248371942.23808822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1034883.0926587008</v>
      </c>
      <c r="L1653" s="455">
        <f t="shared" ca="1" si="114"/>
        <v>249406825.33074692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249406825.33074692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1039195.1055447789</v>
      </c>
      <c r="L1654" s="455">
        <f t="shared" ca="1" si="114"/>
        <v>250446020.43629169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250446020.43629169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1043525.0851512154</v>
      </c>
      <c r="L1655" s="455">
        <f t="shared" ca="1" si="114"/>
        <v>251489545.52144292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251489545.52144292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1047873.1063393456</v>
      </c>
      <c r="L1656" s="455">
        <f t="shared" ca="1" si="114"/>
        <v>252537418.62778226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252537418.62778226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1052239.2442824261</v>
      </c>
      <c r="L1657" s="455">
        <f t="shared" ca="1" si="114"/>
        <v>253589657.87206468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253589657.87206468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1056623.5744669361</v>
      </c>
      <c r="L1658" s="455">
        <f t="shared" ca="1" si="114"/>
        <v>254646281.44653162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254646281.44653162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1061026.1726938817</v>
      </c>
      <c r="L1659" s="455">
        <f t="shared" ca="1" si="114"/>
        <v>255707307.6192255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255707307.6192255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1065447.1150801063</v>
      </c>
      <c r="L1660" s="455">
        <f t="shared" ca="1" si="114"/>
        <v>256772754.73430562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256772754.73430562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1069886.4780596066</v>
      </c>
      <c r="L1661" s="455">
        <f t="shared" ca="1" si="114"/>
        <v>257842641.21236524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257842641.21236524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1074344.3383848553</v>
      </c>
      <c r="L1662" s="455">
        <f t="shared" ca="1" si="114"/>
        <v>258916985.55075011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258916985.55075011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1078820.7731281254</v>
      </c>
      <c r="L1663" s="455">
        <f t="shared" ca="1" si="114"/>
        <v>259995806.32387823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259995806.32387823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1083315.8596828259</v>
      </c>
      <c r="L1664" s="455">
        <f t="shared" ca="1" si="114"/>
        <v>261079122.18356106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261079122.18356106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1087829.6757648378</v>
      </c>
      <c r="L1665" s="455">
        <f t="shared" ca="1" si="114"/>
        <v>262166951.85932589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262166951.85932589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1092362.2994138577</v>
      </c>
      <c r="L1666" s="455">
        <f t="shared" ca="1" si="114"/>
        <v>263259314.15873975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263259314.15873975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1096913.8089947489</v>
      </c>
      <c r="L1667" s="455">
        <f t="shared" ca="1" si="114"/>
        <v>264356227.96773449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264356227.96773449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1101484.2831988938</v>
      </c>
      <c r="L1668" s="455">
        <f t="shared" ca="1" si="114"/>
        <v>265457712.25093338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265457712.25093338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1106073.8010455556</v>
      </c>
      <c r="L1669" s="455">
        <f t="shared" ca="1" si="114"/>
        <v>266563786.05197895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266563786.05197895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1110682.4418832457</v>
      </c>
      <c r="L1670" s="455">
        <f t="shared" ca="1" si="114"/>
        <v>267674468.49386218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267674468.49386218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1115310.2853910925</v>
      </c>
      <c r="L1671" s="455">
        <f t="shared" ca="1" si="114"/>
        <v>268789778.7792533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268789778.7792533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1119957.4115802222</v>
      </c>
      <c r="L1672" s="455">
        <f t="shared" ca="1" si="114"/>
        <v>269909736.19083351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269909736.19083351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1124623.9007951396</v>
      </c>
      <c r="L1673" s="455">
        <f t="shared" ca="1" si="114"/>
        <v>271034360.09162867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271034360.09162867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1129309.8337151194</v>
      </c>
      <c r="L1674" s="455">
        <f t="shared" ca="1" si="114"/>
        <v>272163669.92534381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272163669.92534381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1134015.2913555992</v>
      </c>
      <c r="L1675" s="455">
        <f t="shared" ca="1" si="114"/>
        <v>273297685.21669942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273297685.21669942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1138740.355069581</v>
      </c>
      <c r="L1676" s="455">
        <f t="shared" ca="1" si="114"/>
        <v>274436425.571769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274436425.571769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1143485.1065490374</v>
      </c>
      <c r="L1677" s="455">
        <f t="shared" ca="1" si="114"/>
        <v>275579910.67831802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275579910.67831802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1148249.6278263251</v>
      </c>
      <c r="L1678" s="455">
        <f t="shared" ca="1" si="114"/>
        <v>276728160.30614436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276728160.30614436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1153034.0012756016</v>
      </c>
      <c r="L1679" s="455">
        <f t="shared" ca="1" si="114"/>
        <v>277881194.30741996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277881194.30741996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1157838.3096142497</v>
      </c>
      <c r="L1680" s="455">
        <f t="shared" ca="1" si="114"/>
        <v>279039032.6170342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279039032.6170342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1162662.6359043091</v>
      </c>
      <c r="L1681" s="455">
        <f t="shared" ca="1" si="114"/>
        <v>280201695.25293851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280201695.25293851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1167507.0635539105</v>
      </c>
      <c r="L1682" s="455">
        <f t="shared" ca="1" si="114"/>
        <v>281369202.31649244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281369202.31649244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1172371.6763187186</v>
      </c>
      <c r="L1683" s="455">
        <f t="shared" ca="1" si="114"/>
        <v>282541573.99281114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282541573.99281114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1177256.5583033797</v>
      </c>
      <c r="L1684" s="455">
        <f t="shared" ca="1" si="114"/>
        <v>283718830.5511145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283718830.5511145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1182161.7939629771</v>
      </c>
      <c r="L1685" s="455">
        <f t="shared" ca="1" si="114"/>
        <v>284900992.34507746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284900992.34507746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1187087.4681044894</v>
      </c>
      <c r="L1686" s="455">
        <f t="shared" ca="1" si="114"/>
        <v>286088079.81318194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286088079.81318194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1192033.665888258</v>
      </c>
      <c r="L1687" s="455">
        <f t="shared" ca="1" si="114"/>
        <v>287280113.47907019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287280113.47907019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1197000.472829459</v>
      </c>
      <c r="L1688" s="455">
        <f t="shared" ca="1" si="114"/>
        <v>288477113.95189965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288477113.95189965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1201987.9747995818</v>
      </c>
      <c r="L1689" s="455">
        <f t="shared" ca="1" si="114"/>
        <v>289679101.92669922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289679101.92669922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1206996.2580279135</v>
      </c>
      <c r="L1690" s="455">
        <f t="shared" ca="1" si="114"/>
        <v>290886098.18472713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290886098.18472713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1212025.4091030296</v>
      </c>
      <c r="L1691" s="455">
        <f t="shared" ca="1" si="114"/>
        <v>292098123.59383017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292098123.59383017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1217075.5149742924</v>
      </c>
      <c r="L1692" s="455">
        <f t="shared" ca="1" si="114"/>
        <v>293315199.10880446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293315199.10880446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1222146.6629533519</v>
      </c>
      <c r="L1693" s="455">
        <f t="shared" ca="1" si="114"/>
        <v>294537345.77175784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294537345.77175784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1227238.9407156575</v>
      </c>
      <c r="L1694" s="455">
        <f t="shared" ca="1" si="114"/>
        <v>295764584.71247351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295764584.71247351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1232352.4363019729</v>
      </c>
      <c r="L1695" s="455">
        <f t="shared" ca="1" si="114"/>
        <v>296996937.14877546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296996937.14877546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1237487.2381198977</v>
      </c>
      <c r="L1696" s="455">
        <f t="shared" ca="1" si="114"/>
        <v>298234424.38689536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298234424.38689536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1242643.4349453973</v>
      </c>
      <c r="L1697" s="455">
        <f t="shared" ca="1" si="114"/>
        <v>299477067.82184076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299477067.82184076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1247821.1159243365</v>
      </c>
      <c r="L1698" s="455">
        <f t="shared" ca="1" si="114"/>
        <v>300724888.93776512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300724888.93776512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1253020.3705740212</v>
      </c>
      <c r="L1699" s="455">
        <f t="shared" ca="1" si="114"/>
        <v>301977909.30833912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301977909.30833912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1258241.2887847463</v>
      </c>
      <c r="L1700" s="455">
        <f t="shared" ca="1" si="114"/>
        <v>303236150.59712386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303236150.59712386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1263483.9608213494</v>
      </c>
      <c r="L1701" s="455">
        <f t="shared" ca="1" si="114"/>
        <v>304499634.55794519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304499634.55794519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1268748.4773247717</v>
      </c>
      <c r="L1702" s="455">
        <f t="shared" ca="1" si="114"/>
        <v>305768383.03526998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305768383.03526998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1274034.929313625</v>
      </c>
      <c r="L1703" s="455">
        <f t="shared" ca="1" si="114"/>
        <v>307042417.96458358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307042417.96458358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1279343.4081857649</v>
      </c>
      <c r="L1704" s="455">
        <f t="shared" ca="1" si="114"/>
        <v>308321761.37276936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308321761.37276936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1284674.0057198722</v>
      </c>
      <c r="L1705" s="455">
        <f t="shared" ca="1" si="114"/>
        <v>309606435.37848926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309606435.37848926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1290026.8140770386</v>
      </c>
      <c r="L1706" s="455">
        <f t="shared" ca="1" si="114"/>
        <v>310896462.19256628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310896462.19256628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1295401.9258023594</v>
      </c>
      <c r="L1707" s="455">
        <f t="shared" ca="1" si="114"/>
        <v>312191864.11836863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312191864.11836863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1300799.4338265359</v>
      </c>
      <c r="L1708" s="455">
        <f t="shared" ca="1" si="114"/>
        <v>313492663.55219519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313492663.55219519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1306219.43146748</v>
      </c>
      <c r="L1709" s="455">
        <f t="shared" ca="1" si="114"/>
        <v>314798882.98366266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314798882.98366266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1311662.0124319277</v>
      </c>
      <c r="L1710" s="455">
        <f t="shared" ca="1" si="114"/>
        <v>316110544.99609458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316110544.99609458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1317127.2708170607</v>
      </c>
      <c r="L1711" s="455">
        <f t="shared" ca="1" si="114"/>
        <v>317427672.26691163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317427672.26691163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1322615.3011121317</v>
      </c>
      <c r="L1712" s="455">
        <f t="shared" ca="1" si="114"/>
        <v>318750287.56802374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318750287.56802374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1328126.1982000989</v>
      </c>
      <c r="L1713" s="455">
        <f t="shared" ca="1" si="114"/>
        <v>320078413.76622385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320078413.76622385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1333660.0573592661</v>
      </c>
      <c r="L1714" s="455">
        <f t="shared" ca="1" si="114"/>
        <v>321412073.82358313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321412073.82358313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1339216.9742649298</v>
      </c>
      <c r="L1715" s="455">
        <f t="shared" ca="1" si="114"/>
        <v>322751290.79784805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322751290.79784805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1344797.0449910336</v>
      </c>
      <c r="L1716" s="455">
        <f t="shared" ca="1" si="114"/>
        <v>324096087.84283906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324096087.84283906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1350400.3660118293</v>
      </c>
      <c r="L1717" s="455">
        <f t="shared" ca="1" si="114"/>
        <v>325446488.20885092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325446488.20885092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1356027.0342035454</v>
      </c>
      <c r="L1718" s="455">
        <f t="shared" ca="1" si="114"/>
        <v>326802515.24305445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326802515.24305445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1361677.1468460602</v>
      </c>
      <c r="L1719" s="455">
        <f t="shared" ca="1" si="114"/>
        <v>328164192.38990051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328164192.38990051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1367350.8016245854</v>
      </c>
      <c r="L1720" s="455">
        <f t="shared" ca="1" si="114"/>
        <v>329531543.1915251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329531543.1915251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1373048.0966313547</v>
      </c>
      <c r="L1721" s="455">
        <f t="shared" ca="1" si="114"/>
        <v>330904591.28815645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330904591.28815645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1378769.1303673186</v>
      </c>
      <c r="L1722" s="455">
        <f t="shared" ca="1" si="114"/>
        <v>332283360.41852379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332283360.41852379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1384514.0017438491</v>
      </c>
      <c r="L1723" s="455">
        <f t="shared" ca="1" si="114"/>
        <v>333667874.42026764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333667874.42026764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1390282.8100844484</v>
      </c>
      <c r="L1724" s="455">
        <f t="shared" ca="1" si="114"/>
        <v>335058157.2303521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335058157.2303521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1396075.6551264671</v>
      </c>
      <c r="L1725" s="455">
        <f t="shared" ca="1" si="114"/>
        <v>336454232.88547856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336454232.88547856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1401892.6370228273</v>
      </c>
      <c r="L1726" s="455">
        <f t="shared" ca="1" si="114"/>
        <v>337856125.52250141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337856125.52250141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1407733.856343756</v>
      </c>
      <c r="L1727" s="455">
        <f t="shared" ca="1" si="114"/>
        <v>339263859.37884516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339263859.37884516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1413599.4140785215</v>
      </c>
      <c r="L1728" s="455">
        <f t="shared" ca="1" si="114"/>
        <v>340677458.79292369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340677458.79292369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1419489.4116371821</v>
      </c>
      <c r="L1729" s="455">
        <f t="shared" ca="1" si="114"/>
        <v>342096948.20456088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342096948.20456088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1425403.9508523371</v>
      </c>
      <c r="L1730" s="455">
        <f t="shared" ca="1" si="114"/>
        <v>343522352.15541321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343522352.15541321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1431343.1339808884</v>
      </c>
      <c r="L1731" s="455">
        <f t="shared" ca="1" si="114"/>
        <v>344953695.28939408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344953695.28939408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1437307.0637058087</v>
      </c>
      <c r="L1732" s="455">
        <f t="shared" ca="1" si="114"/>
        <v>346391002.35309988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346391002.35309988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1443295.8431379162</v>
      </c>
      <c r="L1733" s="455">
        <f t="shared" ca="1" si="114"/>
        <v>347834298.1962378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347834298.1962378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1449309.5758176574</v>
      </c>
      <c r="L1734" s="455">
        <f t="shared" ca="1" si="114"/>
        <v>349283607.77205545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349283607.77205545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1455348.3657168976</v>
      </c>
      <c r="L1735" s="455">
        <f t="shared" ca="1" si="114"/>
        <v>350738956.13777232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350738956.13777232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1461412.3172407181</v>
      </c>
      <c r="L1736" s="455">
        <f t="shared" ca="1" si="114"/>
        <v>352200368.45501304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352200368.45501304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1467501.535229221</v>
      </c>
      <c r="L1737" s="455">
        <f t="shared" ca="1" si="114"/>
        <v>353667869.99024224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353667869.99024224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1473616.1249593426</v>
      </c>
      <c r="L1738" s="455">
        <f t="shared" ca="1" si="114"/>
        <v>355141486.11520159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355141486.11520159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1479756.1921466733</v>
      </c>
      <c r="L1739" s="455">
        <f t="shared" ca="1" si="114"/>
        <v>356621242.30734825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356621242.30734825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1485921.8429472845</v>
      </c>
      <c r="L1740" s="455">
        <f t="shared" ca="1" si="114"/>
        <v>358107164.15029556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358107164.15029556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1492113.1839595649</v>
      </c>
      <c r="L1741" s="455">
        <f t="shared" ca="1" si="114"/>
        <v>359599277.3342551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359599277.3342551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1498330.3222260629</v>
      </c>
      <c r="L1742" s="455">
        <f t="shared" ca="1" si="114"/>
        <v>361097607.65648115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361097607.65648115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1504573.365235338</v>
      </c>
      <c r="L1743" s="455">
        <f t="shared" ca="1" si="114"/>
        <v>362602181.02171648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362602181.02171648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1510842.4209238186</v>
      </c>
      <c r="L1744" s="455">
        <f t="shared" ca="1" si="114"/>
        <v>364113023.4426403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364113023.4426403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1517137.5976776679</v>
      </c>
      <c r="L1745" s="455">
        <f t="shared" ca="1" si="114"/>
        <v>365630161.04031795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365630161.04031795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1523459.0043346582</v>
      </c>
      <c r="L1746" s="455">
        <f t="shared" ca="1" si="114"/>
        <v>367153620.04465258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367153620.04465258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1529806.7501860524</v>
      </c>
      <c r="L1747" s="455">
        <f t="shared" ca="1" si="114"/>
        <v>368683426.79483861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368683426.79483861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1536180.9449784942</v>
      </c>
      <c r="L1748" s="455">
        <f t="shared" ca="1" si="114"/>
        <v>370219607.73981708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370219607.73981708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1542581.6989159044</v>
      </c>
      <c r="L1749" s="455">
        <f t="shared" ca="1" si="114"/>
        <v>371762189.43873298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371762189.43873298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1549009.1226613873</v>
      </c>
      <c r="L1750" s="455">
        <f t="shared" ca="1" si="114"/>
        <v>373311198.56139439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373311198.56139439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1555463.3273391433</v>
      </c>
      <c r="L1751" s="455">
        <f t="shared" ca="1" si="114"/>
        <v>374866661.88873357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374866661.88873357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1561944.4245363898</v>
      </c>
      <c r="L1752" s="455">
        <f t="shared" ca="1" si="114"/>
        <v>376428606.31326997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376428606.31326997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1568452.5263052916</v>
      </c>
      <c r="L1753" s="455">
        <f t="shared" ca="1" si="114"/>
        <v>377997058.83957529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377997058.83957529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1574987.7451648971</v>
      </c>
      <c r="L1754" s="455">
        <f t="shared" ca="1" si="114"/>
        <v>379572046.58474016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379572046.58474016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1581550.194103084</v>
      </c>
      <c r="L1755" s="455">
        <f t="shared" ca="1" si="114"/>
        <v>381153596.77884322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381153596.77884322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1588139.9865785134</v>
      </c>
      <c r="L1756" s="455">
        <f t="shared" ca="1" si="114"/>
        <v>382741736.76542175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382741736.76542175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1594757.2365225905</v>
      </c>
      <c r="L1757" s="455">
        <f t="shared" ca="1" si="114"/>
        <v>384336494.00194436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384336494.00194436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1601402.0583414349</v>
      </c>
      <c r="L1758" s="455">
        <f t="shared" ca="1" si="114"/>
        <v>385937896.06028581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385937896.06028581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1608074.5669178576</v>
      </c>
      <c r="L1759" s="455">
        <f t="shared" ca="1" si="114"/>
        <v>387545970.62720364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387545970.62720364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1614774.8776133484</v>
      </c>
      <c r="L1760" s="455">
        <f t="shared" ca="1" si="114"/>
        <v>389160745.50481701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389160745.50481701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1621503.1062700709</v>
      </c>
      <c r="L1761" s="455">
        <f t="shared" ca="1" si="114"/>
        <v>390782248.61108708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390782248.61108708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1628259.3692128628</v>
      </c>
      <c r="L1762" s="455">
        <f t="shared" ca="1" si="114"/>
        <v>392410507.98029995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392410507.98029995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1635043.7832512497</v>
      </c>
      <c r="L1763" s="455">
        <f t="shared" ca="1" si="114"/>
        <v>394045551.76355118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394045551.76355118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1641856.4656814632</v>
      </c>
      <c r="L1764" s="455">
        <f t="shared" ca="1" si="114"/>
        <v>395687408.22923261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395687408.22923261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1648697.5342884692</v>
      </c>
      <c r="L1765" s="455">
        <f t="shared" ca="1" si="114"/>
        <v>397336105.76352108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397336105.76352108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1655567.1073480044</v>
      </c>
      <c r="L1766" s="455">
        <f t="shared" ca="1" si="114"/>
        <v>398991672.8708691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398991672.8708691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1662465.3036286212</v>
      </c>
      <c r="L1767" s="455">
        <f t="shared" ca="1" si="114"/>
        <v>400654138.17449772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400654138.17449772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1669392.2423937405</v>
      </c>
      <c r="L1768" s="455">
        <f t="shared" ca="1" si="114"/>
        <v>402323530.41689146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402323530.41689146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1676348.0434037144</v>
      </c>
      <c r="L1769" s="455">
        <f t="shared" ca="1" si="114"/>
        <v>403999878.46029514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403999878.46029514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1683332.8269178963</v>
      </c>
      <c r="L1770" s="455">
        <f t="shared" ca="1" si="114"/>
        <v>405683211.28721303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405683211.28721303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1690346.713696721</v>
      </c>
      <c r="L1771" s="455">
        <f t="shared" ca="1" si="114"/>
        <v>407373558.00090975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407373558.00090975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1697389.8250037907</v>
      </c>
      <c r="L1772" s="455">
        <f t="shared" ca="1" si="114"/>
        <v>409070947.82591355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409070947.82591355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1704462.2826079731</v>
      </c>
      <c r="L1773" s="455">
        <f t="shared" ca="1" si="114"/>
        <v>410775410.10852152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410775410.10852152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1711564.2087855062</v>
      </c>
      <c r="L1774" s="455">
        <f t="shared" ca="1" si="114"/>
        <v>412486974.31730705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412486974.31730705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1718695.7263221126</v>
      </c>
      <c r="L1775" s="455">
        <f t="shared" ca="1" si="114"/>
        <v>414205670.04362917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414205670.04362917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1725856.9585151216</v>
      </c>
      <c r="L1776" s="455">
        <f t="shared" ca="1" si="114"/>
        <v>415931527.00214428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415931527.00214428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1733048.0291756012</v>
      </c>
      <c r="L1777" s="455">
        <f t="shared" ca="1" si="114"/>
        <v>417664575.03131986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417664575.03131986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1740269.0626304995</v>
      </c>
      <c r="L1778" s="455">
        <f t="shared" ca="1" si="114"/>
        <v>419404844.09395033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419404844.09395033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1747520.1837247927</v>
      </c>
      <c r="L1779" s="455">
        <f t="shared" ca="1" si="114"/>
        <v>421152364.27767515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421152364.27767515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1754801.5178236465</v>
      </c>
      <c r="L1780" s="455">
        <f t="shared" ca="1" si="114"/>
        <v>422907165.79549879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422907165.79549879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1762113.1908145784</v>
      </c>
      <c r="L1781" s="455">
        <f t="shared" ca="1" si="114"/>
        <v>424669278.98631334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424669278.98631334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1769455.3291096389</v>
      </c>
      <c r="L1782" s="455">
        <f t="shared" ca="1" si="114"/>
        <v>426438734.31542301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426438734.31542301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1776828.0596475957</v>
      </c>
      <c r="L1783" s="455">
        <f t="shared" ca="1" si="114"/>
        <v>428215562.37507063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428215562.37507063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1784231.5098961277</v>
      </c>
      <c r="L1784" s="455">
        <f t="shared" ca="1" si="114"/>
        <v>429999793.88496673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429999793.88496673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1791665.8078540282</v>
      </c>
      <c r="L1785" s="455">
        <f t="shared" ca="1" si="114"/>
        <v>431791459.69282079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431791459.69282079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1799131.0820534199</v>
      </c>
      <c r="L1786" s="455">
        <f t="shared" ca="1" si="114"/>
        <v>433590590.77487421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433590590.77487421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1806627.4615619755</v>
      </c>
      <c r="L1787" s="455">
        <f t="shared" ca="1" si="114"/>
        <v>435397218.23643619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435397218.23643619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1814155.0759851504</v>
      </c>
      <c r="L1788" s="455">
        <f t="shared" ca="1" si="114"/>
        <v>437211373.31242132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437211373.31242132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1821714.0554684221</v>
      </c>
      <c r="L1789" s="455">
        <f t="shared" ca="1" si="114"/>
        <v>439033087.36788976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439033087.36788976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1829304.5306995406</v>
      </c>
      <c r="L1790" s="455">
        <f t="shared" ca="1" si="114"/>
        <v>440862391.89858931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440862391.89858931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1836926.6329107888</v>
      </c>
      <c r="L1791" s="455">
        <f t="shared" ca="1" si="114"/>
        <v>442699318.5315001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442699318.5315001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1844580.4938812505</v>
      </c>
      <c r="L1792" s="455">
        <f t="shared" ca="1" si="114"/>
        <v>444543899.02538133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444543899.02538133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1852266.2459390888</v>
      </c>
      <c r="L1793" s="455">
        <f t="shared" ref="L1793:L2047" ca="1" si="119">I1793-J1793+K1793</f>
        <v>446396165.2713204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446396165.2713204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1859984.0219638348</v>
      </c>
      <c r="L1794" s="455">
        <f t="shared" ca="1" si="119"/>
        <v>448256149.29328424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448256149.29328424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1867733.9553886843</v>
      </c>
      <c r="L1795" s="455">
        <f t="shared" ca="1" si="119"/>
        <v>450123883.2486729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450123883.2486729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1875516.1802028036</v>
      </c>
      <c r="L1796" s="455">
        <f t="shared" ca="1" si="119"/>
        <v>451999399.42887568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451999399.42887568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1883330.830953649</v>
      </c>
      <c r="L1797" s="455">
        <f t="shared" ca="1" si="119"/>
        <v>453882730.25982934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453882730.25982934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1891178.042749289</v>
      </c>
      <c r="L1798" s="455">
        <f t="shared" ca="1" si="119"/>
        <v>455773908.30257863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455773908.30257863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1899057.9512607444</v>
      </c>
      <c r="L1799" s="455">
        <f t="shared" ca="1" si="119"/>
        <v>457672966.25383937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457672966.25383937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1906970.6927243306</v>
      </c>
      <c r="L1800" s="455">
        <f t="shared" ca="1" si="119"/>
        <v>459579936.94656372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459579936.94656372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1914916.4039440155</v>
      </c>
      <c r="L1801" s="455">
        <f t="shared" ca="1" si="119"/>
        <v>461494853.35050774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461494853.35050774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1922895.222293782</v>
      </c>
      <c r="L1802" s="455">
        <f t="shared" ca="1" si="119"/>
        <v>463417748.57280153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463417748.57280153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1930907.2857200063</v>
      </c>
      <c r="L1803" s="455">
        <f t="shared" ca="1" si="119"/>
        <v>465348655.85852152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465348655.85852152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1938952.73274384</v>
      </c>
      <c r="L1804" s="455">
        <f t="shared" ca="1" si="119"/>
        <v>467287608.59126538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467287608.59126538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1947031.7024636057</v>
      </c>
      <c r="L1805" s="455">
        <f t="shared" ca="1" si="119"/>
        <v>469234640.29372901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469234640.29372901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1955144.3345572043</v>
      </c>
      <c r="L1806" s="455">
        <f t="shared" ca="1" si="119"/>
        <v>471189784.62828618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471189784.62828618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1963290.7692845259</v>
      </c>
      <c r="L1807" s="455">
        <f t="shared" ca="1" si="119"/>
        <v>473153075.39757073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473153075.39757073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1971471.1474898781</v>
      </c>
      <c r="L1808" s="455">
        <f t="shared" ca="1" si="119"/>
        <v>475124546.54506063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475124546.54506063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1979685.6106044194</v>
      </c>
      <c r="L1809" s="455">
        <f t="shared" ca="1" si="119"/>
        <v>477104232.15566504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477104232.15566504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1987934.3006486043</v>
      </c>
      <c r="L1810" s="455">
        <f t="shared" ca="1" si="119"/>
        <v>479092166.45631367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479092166.45631367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1996217.3602346403</v>
      </c>
      <c r="L1811" s="455">
        <f t="shared" ca="1" si="119"/>
        <v>481088383.81654829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481088383.81654829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2004534.9325689513</v>
      </c>
      <c r="L1812" s="455">
        <f t="shared" ca="1" si="119"/>
        <v>483092918.74911726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483092918.74911726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2012887.1614546555</v>
      </c>
      <c r="L1813" s="455">
        <f t="shared" ca="1" si="119"/>
        <v>485105805.91057193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485105805.91057193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2021274.1912940496</v>
      </c>
      <c r="L1814" s="455">
        <f t="shared" ca="1" si="119"/>
        <v>487127080.10186601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487127080.10186601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2029696.1670911082</v>
      </c>
      <c r="L1815" s="455">
        <f t="shared" ca="1" si="119"/>
        <v>489156776.26895714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489156776.26895714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2038153.234453988</v>
      </c>
      <c r="L1816" s="455">
        <f t="shared" ca="1" si="119"/>
        <v>491194929.50341111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491194929.50341111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2046645.5395975464</v>
      </c>
      <c r="L1817" s="455">
        <f t="shared" ca="1" si="119"/>
        <v>493241575.04300869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493241575.04300869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2055173.2293458695</v>
      </c>
      <c r="L1818" s="455">
        <f t="shared" ca="1" si="119"/>
        <v>495296748.27235454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495296748.27235454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2063736.4511348105</v>
      </c>
      <c r="L1819" s="455">
        <f t="shared" ca="1" si="119"/>
        <v>497360484.72348934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497360484.72348934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2072335.353014539</v>
      </c>
      <c r="L1820" s="455">
        <f t="shared" ca="1" si="119"/>
        <v>499432820.07650387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499432820.07650387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2080970.0836520994</v>
      </c>
      <c r="L1821" s="455">
        <f t="shared" ca="1" si="119"/>
        <v>501513790.16015595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501513790.16015595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2089640.7923339831</v>
      </c>
      <c r="L1822" s="455">
        <f t="shared" ca="1" si="119"/>
        <v>503603430.95248991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503603430.95248991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2098347.6289687078</v>
      </c>
      <c r="L1823" s="455">
        <f t="shared" ca="1" si="119"/>
        <v>505701778.58145863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505701778.58145863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2107090.7440894111</v>
      </c>
      <c r="L1824" s="455">
        <f t="shared" ca="1" si="119"/>
        <v>507808869.32554805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507808869.32554805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2115870.28885645</v>
      </c>
      <c r="L1825" s="455">
        <f t="shared" ca="1" si="119"/>
        <v>509924739.6144045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509924739.6144045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2124686.4150600187</v>
      </c>
      <c r="L1826" s="455">
        <f t="shared" ca="1" si="119"/>
        <v>512049426.02946454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512049426.02946454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2133539.2751227687</v>
      </c>
      <c r="L1827" s="455">
        <f t="shared" ca="1" si="119"/>
        <v>514182965.3045873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514182965.3045873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2142429.0221024468</v>
      </c>
      <c r="L1828" s="455">
        <f t="shared" ca="1" si="119"/>
        <v>516325394.32668978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516325394.32668978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2151355.8096945407</v>
      </c>
      <c r="L1829" s="455">
        <f t="shared" ca="1" si="119"/>
        <v>518476750.13638431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518476750.13638431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2160319.7922349344</v>
      </c>
      <c r="L1830" s="455">
        <f t="shared" ca="1" si="119"/>
        <v>520637069.92861927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520637069.92861927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2169321.1247025803</v>
      </c>
      <c r="L1831" s="455">
        <f t="shared" ca="1" si="119"/>
        <v>522806391.05332184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522806391.05332184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2178359.9627221744</v>
      </c>
      <c r="L1832" s="455">
        <f t="shared" ca="1" si="119"/>
        <v>524984751.01604402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524984751.01604402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2187436.4625668502</v>
      </c>
      <c r="L1833" s="455">
        <f t="shared" ca="1" si="119"/>
        <v>527172187.47861087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527172187.47861087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2196550.7811608785</v>
      </c>
      <c r="L1834" s="455">
        <f t="shared" ca="1" si="119"/>
        <v>529368738.25977176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529368738.25977176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2205703.0760823824</v>
      </c>
      <c r="L1835" s="455">
        <f t="shared" ca="1" si="119"/>
        <v>531574441.33585417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531574441.33585417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2214893.5055660591</v>
      </c>
      <c r="L1836" s="455">
        <f t="shared" ca="1" si="119"/>
        <v>533789334.84142023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533789334.84142023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2224122.2285059178</v>
      </c>
      <c r="L1837" s="455">
        <f t="shared" ca="1" si="119"/>
        <v>536013457.06992614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536013457.06992614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2233389.4044580255</v>
      </c>
      <c r="L1838" s="455">
        <f t="shared" ca="1" si="119"/>
        <v>538246846.47438419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538246846.47438419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2242695.1936432673</v>
      </c>
      <c r="L1839" s="455">
        <f t="shared" ca="1" si="119"/>
        <v>540489541.6680274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540489541.6680274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2252039.7569501139</v>
      </c>
      <c r="L1840" s="455">
        <f t="shared" ca="1" si="119"/>
        <v>542741581.42497754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542741581.42497754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2261423.2559374063</v>
      </c>
      <c r="L1841" s="455">
        <f t="shared" ca="1" si="119"/>
        <v>545003004.680915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545003004.680915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2270845.8528371458</v>
      </c>
      <c r="L1842" s="455">
        <f t="shared" ca="1" si="119"/>
        <v>547273850.5337522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547273850.5337522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2280307.7105573006</v>
      </c>
      <c r="L1843" s="455">
        <f t="shared" ca="1" si="119"/>
        <v>549554158.24430954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549554158.24430954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2289808.9926846232</v>
      </c>
      <c r="L1844" s="455">
        <f t="shared" ca="1" si="119"/>
        <v>551843967.23699415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551843967.23699415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2299349.8634874756</v>
      </c>
      <c r="L1845" s="455">
        <f t="shared" ca="1" si="119"/>
        <v>554143317.10048163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554143317.10048163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2308930.4879186735</v>
      </c>
      <c r="L1846" s="455">
        <f t="shared" ca="1" si="119"/>
        <v>556452247.58840024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556452247.58840024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2318551.0316183344</v>
      </c>
      <c r="L1847" s="455">
        <f t="shared" ca="1" si="119"/>
        <v>558770798.6200186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558770798.6200186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2328211.6609167443</v>
      </c>
      <c r="L1848" s="455">
        <f t="shared" ca="1" si="119"/>
        <v>561099010.28093529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561099010.28093529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2337912.5428372305</v>
      </c>
      <c r="L1849" s="455">
        <f t="shared" ca="1" si="119"/>
        <v>563436922.82377255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563436922.82377255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2347653.8450990524</v>
      </c>
      <c r="L1850" s="455">
        <f t="shared" ca="1" si="119"/>
        <v>565784576.66887164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565784576.66887164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2357435.7361202985</v>
      </c>
      <c r="L1851" s="455">
        <f t="shared" ca="1" si="119"/>
        <v>568142012.40499198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568142012.40499198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2367258.3850207999</v>
      </c>
      <c r="L1852" s="455">
        <f t="shared" ca="1" si="119"/>
        <v>570509270.79001284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570509270.79001284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2377121.9616250535</v>
      </c>
      <c r="L1853" s="455">
        <f t="shared" ca="1" si="119"/>
        <v>572886392.75163794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572886392.75163794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2387026.6364651578</v>
      </c>
      <c r="L1854" s="455">
        <f t="shared" ca="1" si="119"/>
        <v>575273419.38810313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575273419.38810313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2396972.580783763</v>
      </c>
      <c r="L1855" s="455">
        <f t="shared" ca="1" si="119"/>
        <v>577670391.96888685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577670391.96888685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2406959.9665370286</v>
      </c>
      <c r="L1856" s="455">
        <f t="shared" ca="1" si="119"/>
        <v>580077351.93542385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580077351.93542385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2416988.9663975993</v>
      </c>
      <c r="L1857" s="455">
        <f t="shared" ca="1" si="119"/>
        <v>582494340.90182149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582494340.90182149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2427059.7537575895</v>
      </c>
      <c r="L1858" s="455">
        <f t="shared" ca="1" si="119"/>
        <v>584921400.65557909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584921400.65557909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2437172.5027315794</v>
      </c>
      <c r="L1859" s="455">
        <f t="shared" ca="1" si="119"/>
        <v>587358573.15831065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587358573.15831065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2447327.3881596276</v>
      </c>
      <c r="L1860" s="455">
        <f t="shared" ca="1" si="119"/>
        <v>589805900.54647028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589805900.54647028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2457524.5856102929</v>
      </c>
      <c r="L1861" s="455">
        <f t="shared" ca="1" si="119"/>
        <v>592263425.13208055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592263425.13208055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2467764.2713836688</v>
      </c>
      <c r="L1862" s="455">
        <f t="shared" ca="1" si="119"/>
        <v>594731189.4034642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594731189.4034642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2478046.6225144342</v>
      </c>
      <c r="L1863" s="455">
        <f t="shared" ca="1" si="119"/>
        <v>597209236.02597868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597209236.02597868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2488371.8167749112</v>
      </c>
      <c r="L1864" s="455">
        <f t="shared" ca="1" si="119"/>
        <v>599697607.84275365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599697607.84275365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2498740.0326781403</v>
      </c>
      <c r="L1865" s="455">
        <f t="shared" ca="1" si="119"/>
        <v>602196347.87543178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602196347.87543178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2509151.4494809657</v>
      </c>
      <c r="L1866" s="455">
        <f t="shared" ca="1" si="119"/>
        <v>604705499.32491279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604705499.32491279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2519606.2471871367</v>
      </c>
      <c r="L1867" s="455">
        <f t="shared" ca="1" si="119"/>
        <v>607225105.57209992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607225105.57209992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2530104.6065504164</v>
      </c>
      <c r="L1868" s="455">
        <f t="shared" ca="1" si="119"/>
        <v>609755210.17865038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609755210.17865038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2540646.7090777098</v>
      </c>
      <c r="L1869" s="455">
        <f t="shared" ca="1" si="119"/>
        <v>612295856.8877281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612295856.8877281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2551232.7370322002</v>
      </c>
      <c r="L1870" s="455">
        <f t="shared" ca="1" si="119"/>
        <v>614847089.62476027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614847089.62476027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2561862.8734365012</v>
      </c>
      <c r="L1871" s="455">
        <f t="shared" ca="1" si="119"/>
        <v>617408952.49819672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617408952.49819672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2572537.3020758196</v>
      </c>
      <c r="L1872" s="455">
        <f t="shared" ca="1" si="119"/>
        <v>619981489.80027258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619981489.80027258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2583256.2075011358</v>
      </c>
      <c r="L1873" s="455">
        <f t="shared" ca="1" si="119"/>
        <v>622564746.00777376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622564746.00777376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2594019.7750323908</v>
      </c>
      <c r="L1874" s="455">
        <f t="shared" ca="1" si="119"/>
        <v>625158765.78280616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625158765.78280616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2604828.1907616924</v>
      </c>
      <c r="L1875" s="455">
        <f t="shared" ca="1" si="119"/>
        <v>627763593.97356784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627763593.97356784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2615681.6415565326</v>
      </c>
      <c r="L1876" s="455">
        <f t="shared" ca="1" si="119"/>
        <v>630379275.61512434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630379275.61512434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2626580.3150630179</v>
      </c>
      <c r="L1877" s="455">
        <f t="shared" ca="1" si="119"/>
        <v>633005855.93018734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633005855.93018734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2637524.3997091139</v>
      </c>
      <c r="L1878" s="455">
        <f t="shared" ca="1" si="119"/>
        <v>635643380.32989645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635643380.32989645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2648514.0847079018</v>
      </c>
      <c r="L1879" s="455">
        <f t="shared" ca="1" si="119"/>
        <v>638291894.41460431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638291894.41460431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2659549.5600608513</v>
      </c>
      <c r="L1880" s="455">
        <f t="shared" ca="1" si="119"/>
        <v>640951443.97466516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640951443.97466516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2670631.0165611049</v>
      </c>
      <c r="L1881" s="455">
        <f t="shared" ca="1" si="119"/>
        <v>643622074.99122632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643622074.99122632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2681758.6457967763</v>
      </c>
      <c r="L1882" s="455">
        <f t="shared" ca="1" si="119"/>
        <v>646303833.63702309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646303833.63702309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2692932.640154263</v>
      </c>
      <c r="L1883" s="455">
        <f t="shared" ca="1" si="119"/>
        <v>648996766.27717733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648996766.27717733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2704153.1928215721</v>
      </c>
      <c r="L1884" s="455">
        <f t="shared" ca="1" si="119"/>
        <v>651700919.46999896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651700919.46999896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2715420.4977916623</v>
      </c>
      <c r="L1885" s="455">
        <f t="shared" ca="1" si="119"/>
        <v>654416339.9677906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654416339.9677906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2726734.7498657941</v>
      </c>
      <c r="L1886" s="455">
        <f t="shared" ca="1" si="119"/>
        <v>657143074.71765637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657143074.71765637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2738096.1446569017</v>
      </c>
      <c r="L1887" s="455">
        <f t="shared" ca="1" si="119"/>
        <v>659881170.86231327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659881170.86231327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2749504.8785929717</v>
      </c>
      <c r="L1888" s="455">
        <f t="shared" ca="1" si="119"/>
        <v>662630675.74090624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662630675.74090624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2760961.1489204424</v>
      </c>
      <c r="L1889" s="455">
        <f t="shared" ca="1" si="119"/>
        <v>665391636.88982666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665391636.88982666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2772465.1537076109</v>
      </c>
      <c r="L1890" s="455">
        <f t="shared" ca="1" si="119"/>
        <v>668164102.04353428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668164102.04353428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2784017.0918480596</v>
      </c>
      <c r="L1891" s="455">
        <f t="shared" ca="1" si="119"/>
        <v>670948119.13538229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670948119.13538229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2795617.1630640929</v>
      </c>
      <c r="L1892" s="455">
        <f t="shared" ca="1" si="119"/>
        <v>673743736.29844642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673743736.29844642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2807265.5679101935</v>
      </c>
      <c r="L1893" s="455">
        <f t="shared" ca="1" si="119"/>
        <v>676551001.86635661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676551001.86635661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2818962.5077764858</v>
      </c>
      <c r="L1894" s="455">
        <f t="shared" ca="1" si="119"/>
        <v>679369964.37413311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679369964.37413311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2830708.1848922214</v>
      </c>
      <c r="L1895" s="455">
        <f t="shared" ca="1" si="119"/>
        <v>682200672.55902529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682200672.55902529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2842502.802329272</v>
      </c>
      <c r="L1896" s="455">
        <f t="shared" ca="1" si="119"/>
        <v>685043175.36135459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685043175.36135459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2854346.5640056441</v>
      </c>
      <c r="L1897" s="455">
        <f t="shared" ca="1" si="119"/>
        <v>687897521.9253602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687897521.9253602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2866239.6746890009</v>
      </c>
      <c r="L1898" s="455">
        <f t="shared" ca="1" si="119"/>
        <v>690763761.60004926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690763761.60004926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2878182.3400002052</v>
      </c>
      <c r="L1899" s="455">
        <f t="shared" ca="1" si="119"/>
        <v>693641943.94004941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693641943.94004941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2890174.7664168724</v>
      </c>
      <c r="L1900" s="455">
        <f t="shared" ca="1" si="119"/>
        <v>696532118.70646632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696532118.70646632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2902217.1612769431</v>
      </c>
      <c r="L1901" s="455">
        <f t="shared" ca="1" si="119"/>
        <v>699434335.86774325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699434335.86774325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2914309.7327822633</v>
      </c>
      <c r="L1902" s="455">
        <f t="shared" ca="1" si="119"/>
        <v>702348645.6005255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702348645.6005255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2926452.6900021895</v>
      </c>
      <c r="L1903" s="455">
        <f t="shared" ca="1" si="119"/>
        <v>705275098.2905277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705275098.2905277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2938646.2428771988</v>
      </c>
      <c r="L1904" s="455">
        <f t="shared" ca="1" si="119"/>
        <v>708213744.53340495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708213744.53340495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2950890.6022225204</v>
      </c>
      <c r="L1905" s="455">
        <f t="shared" ca="1" si="119"/>
        <v>711164635.13562751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711164635.13562751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2963185.9797317814</v>
      </c>
      <c r="L1906" s="455">
        <f t="shared" ca="1" si="119"/>
        <v>714127821.11535931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714127821.11535931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2975532.5879806639</v>
      </c>
      <c r="L1907" s="455">
        <f t="shared" ca="1" si="119"/>
        <v>717103353.70333993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717103353.70333993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2987930.6404305832</v>
      </c>
      <c r="L1908" s="455">
        <f t="shared" ca="1" si="119"/>
        <v>720091284.3437705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720091284.3437705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3000380.351432377</v>
      </c>
      <c r="L1909" s="455">
        <f t="shared" ca="1" si="119"/>
        <v>723091664.69520283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723091664.69520283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3012881.9362300118</v>
      </c>
      <c r="L1910" s="455">
        <f t="shared" ca="1" si="119"/>
        <v>726104546.63143289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726104546.63143289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3025435.6109643038</v>
      </c>
      <c r="L1911" s="455">
        <f t="shared" ca="1" si="119"/>
        <v>729129982.24239719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729129982.24239719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3038041.5926766549</v>
      </c>
      <c r="L1912" s="455">
        <f t="shared" ca="1" si="119"/>
        <v>732168023.83507383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732168023.83507383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3050700.0993128074</v>
      </c>
      <c r="L1913" s="455">
        <f t="shared" ca="1" si="119"/>
        <v>735218723.93438661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735218723.93438661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3063411.3497266108</v>
      </c>
      <c r="L1914" s="455">
        <f t="shared" ca="1" si="119"/>
        <v>738282135.28411317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738282135.28411317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3076175.5636838051</v>
      </c>
      <c r="L1915" s="455">
        <f t="shared" ca="1" si="119"/>
        <v>741358310.84779692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741358310.84779692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3088992.9618658205</v>
      </c>
      <c r="L1916" s="455">
        <f t="shared" ca="1" si="119"/>
        <v>744447303.8096627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744447303.8096627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3101863.7658735947</v>
      </c>
      <c r="L1917" s="455">
        <f t="shared" ca="1" si="119"/>
        <v>747549167.57553625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747549167.57553625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3114788.1982314009</v>
      </c>
      <c r="L1918" s="455">
        <f t="shared" ca="1" si="119"/>
        <v>750663955.77376771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750663955.77376771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3127766.482390699</v>
      </c>
      <c r="L1919" s="455">
        <f t="shared" ca="1" si="119"/>
        <v>753791722.25615835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753791722.25615835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3140798.8427339932</v>
      </c>
      <c r="L1920" s="455">
        <f t="shared" ca="1" si="119"/>
        <v>756932521.09889233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756932521.09889233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3153885.504578718</v>
      </c>
      <c r="L1921" s="455">
        <f t="shared" ca="1" si="119"/>
        <v>760086406.60347104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760086406.60347104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3167026.6941811293</v>
      </c>
      <c r="L1922" s="455">
        <f t="shared" ca="1" si="119"/>
        <v>763253433.29765213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763253433.29765213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3180222.6387402173</v>
      </c>
      <c r="L1923" s="455">
        <f t="shared" ca="1" si="119"/>
        <v>766433655.93639231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766433655.93639231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3193473.5664016344</v>
      </c>
      <c r="L1924" s="455">
        <f t="shared" ca="1" si="119"/>
        <v>769627129.50279391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769627129.50279391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3206779.7062616413</v>
      </c>
      <c r="L1925" s="455">
        <f t="shared" ca="1" si="119"/>
        <v>772833909.20905554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772833909.20905554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3220141.2883710647</v>
      </c>
      <c r="L1926" s="455">
        <f t="shared" ca="1" si="119"/>
        <v>776054050.49742663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776054050.49742663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3233558.5437392774</v>
      </c>
      <c r="L1927" s="455">
        <f t="shared" ca="1" si="119"/>
        <v>779287609.04116595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779287609.04116595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3247031.7043381915</v>
      </c>
      <c r="L1928" s="455">
        <f t="shared" ca="1" si="119"/>
        <v>782534640.74550414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782534640.74550414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3260561.0031062672</v>
      </c>
      <c r="L1929" s="455">
        <f t="shared" ca="1" si="119"/>
        <v>785795201.74861038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785795201.74861038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3274146.6739525432</v>
      </c>
      <c r="L1930" s="455">
        <f t="shared" ca="1" si="119"/>
        <v>789069348.42256296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789069348.42256296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3287788.951760679</v>
      </c>
      <c r="L1931" s="455">
        <f t="shared" ca="1" si="119"/>
        <v>792357137.37432361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792357137.37432361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3301488.072393015</v>
      </c>
      <c r="L1932" s="455">
        <f t="shared" ca="1" si="119"/>
        <v>795658625.44671667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795658625.44671667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3315244.2726946529</v>
      </c>
      <c r="L1933" s="455">
        <f t="shared" ca="1" si="119"/>
        <v>798973869.71941137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798973869.71941137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3329057.7904975475</v>
      </c>
      <c r="L1934" s="455">
        <f t="shared" ca="1" si="119"/>
        <v>802302927.50990891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802302927.50990891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3342928.8646246204</v>
      </c>
      <c r="L1935" s="455">
        <f t="shared" ca="1" si="119"/>
        <v>805645856.37453353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805645856.37453353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3356857.7348938896</v>
      </c>
      <c r="L1936" s="455">
        <f t="shared" ca="1" si="119"/>
        <v>809002714.10942745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809002714.10942745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3370844.6421226142</v>
      </c>
      <c r="L1937" s="455">
        <f t="shared" ca="1" si="119"/>
        <v>812373558.75155008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812373558.75155008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3384889.8281314587</v>
      </c>
      <c r="L1938" s="455">
        <f t="shared" ca="1" si="119"/>
        <v>815758448.57968152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815758448.57968152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3398993.5357486731</v>
      </c>
      <c r="L1939" s="455">
        <f t="shared" ca="1" si="119"/>
        <v>819157442.11543024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819157442.11543024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3413156.0088142925</v>
      </c>
      <c r="L1940" s="455">
        <f t="shared" ca="1" si="119"/>
        <v>822570598.12424457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822570598.12424457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3427377.4921843521</v>
      </c>
      <c r="L1941" s="455">
        <f t="shared" ca="1" si="119"/>
        <v>825997975.61642897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825997975.61642897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3441658.2317351205</v>
      </c>
      <c r="L1942" s="455">
        <f t="shared" ca="1" si="119"/>
        <v>829439633.84816408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829439633.84816408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3455998.4743673503</v>
      </c>
      <c r="L1943" s="455">
        <f t="shared" ca="1" si="119"/>
        <v>832895632.32253146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832895632.32253146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3470398.4680105476</v>
      </c>
      <c r="L1944" s="455">
        <f t="shared" ca="1" si="119"/>
        <v>836366030.79054201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836366030.79054201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3484858.4616272585</v>
      </c>
      <c r="L1945" s="455">
        <f t="shared" ca="1" si="119"/>
        <v>839850889.25216925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839850889.25216925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3499378.7052173717</v>
      </c>
      <c r="L1946" s="455">
        <f t="shared" ca="1" si="119"/>
        <v>843350267.95738661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843350267.95738661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3513959.449822444</v>
      </c>
      <c r="L1947" s="455">
        <f t="shared" ca="1" si="119"/>
        <v>846864227.40720904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846864227.40720904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3528600.9475300377</v>
      </c>
      <c r="L1948" s="455">
        <f t="shared" ca="1" si="119"/>
        <v>850392828.35473907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850392828.35473907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3543303.4514780794</v>
      </c>
      <c r="L1949" s="455">
        <f t="shared" ca="1" si="119"/>
        <v>853936131.80621719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853936131.80621719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3558067.2158592381</v>
      </c>
      <c r="L1950" s="455">
        <f t="shared" ca="1" si="119"/>
        <v>857494199.02207649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857494199.02207649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3572892.4959253184</v>
      </c>
      <c r="L1951" s="455">
        <f t="shared" ca="1" si="119"/>
        <v>861067091.51800179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861067091.51800179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3587779.5479916735</v>
      </c>
      <c r="L1952" s="455">
        <f t="shared" ca="1" si="119"/>
        <v>864654871.06599343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864654871.06599343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3602728.6294416394</v>
      </c>
      <c r="L1953" s="455">
        <f t="shared" ca="1" si="119"/>
        <v>868257599.69543505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868257599.69543505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3617739.9987309794</v>
      </c>
      <c r="L1954" s="455">
        <f t="shared" ca="1" si="119"/>
        <v>871875339.69416606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871875339.69416606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3632813.9153923583</v>
      </c>
      <c r="L1955" s="455">
        <f t="shared" ca="1" si="119"/>
        <v>875508153.60955846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875508153.60955846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3647950.6400398267</v>
      </c>
      <c r="L1956" s="455">
        <f t="shared" ca="1" si="119"/>
        <v>879156104.24959826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879156104.24959826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3663150.4343733261</v>
      </c>
      <c r="L1957" s="455">
        <f t="shared" ca="1" si="119"/>
        <v>882819254.68397164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882819254.68397164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3678413.5611832151</v>
      </c>
      <c r="L1958" s="455">
        <f t="shared" ca="1" si="119"/>
        <v>886497668.24515486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886497668.24515486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3693740.2843548115</v>
      </c>
      <c r="L1959" s="455">
        <f t="shared" ca="1" si="119"/>
        <v>890191408.52950966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890191408.52950966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3709130.8688729573</v>
      </c>
      <c r="L1960" s="455">
        <f t="shared" ca="1" si="119"/>
        <v>893900539.39838266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893900539.39838266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3724585.580826594</v>
      </c>
      <c r="L1961" s="455">
        <f t="shared" ca="1" si="119"/>
        <v>897625124.9792093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897625124.9792093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3740104.6874133721</v>
      </c>
      <c r="L1962" s="455">
        <f t="shared" ca="1" si="119"/>
        <v>901365229.66662264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901365229.66662264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3755688.4569442612</v>
      </c>
      <c r="L1963" s="455">
        <f t="shared" ca="1" si="119"/>
        <v>905120918.12356687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905120918.12356687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3771337.1588481953</v>
      </c>
      <c r="L1964" s="455">
        <f t="shared" ca="1" si="119"/>
        <v>908892255.28241503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908892255.28241503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3787051.0636767298</v>
      </c>
      <c r="L1965" s="455">
        <f t="shared" ca="1" si="119"/>
        <v>912679306.34609175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912679306.34609175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3802830.4431087151</v>
      </c>
      <c r="L1966" s="455">
        <f t="shared" ca="1" si="119"/>
        <v>916482136.78920043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916482136.78920043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3818675.5699550011</v>
      </c>
      <c r="L1967" s="455">
        <f t="shared" ca="1" si="119"/>
        <v>920300812.35915542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920300812.35915542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3834586.7181631471</v>
      </c>
      <c r="L1968" s="455">
        <f t="shared" ca="1" si="119"/>
        <v>924135399.07731855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924135399.07731855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3850564.1628221599</v>
      </c>
      <c r="L1969" s="455">
        <f t="shared" ca="1" si="119"/>
        <v>927985963.24014068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927985963.24014068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3866608.1801672531</v>
      </c>
      <c r="L1970" s="455">
        <f t="shared" ca="1" si="119"/>
        <v>931852571.42030787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931852571.42030787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3882719.0475846166</v>
      </c>
      <c r="L1971" s="455">
        <f t="shared" ca="1" si="119"/>
        <v>935735290.46789253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935735290.46789253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3898897.043616219</v>
      </c>
      <c r="L1972" s="455">
        <f t="shared" ca="1" si="119"/>
        <v>939634187.5115087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939634187.5115087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3915142.4479646194</v>
      </c>
      <c r="L1973" s="455">
        <f t="shared" ca="1" si="119"/>
        <v>943549329.95947337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943549329.95947337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3931455.5414978056</v>
      </c>
      <c r="L1974" s="455">
        <f t="shared" ca="1" si="119"/>
        <v>947480785.5009712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947480785.5009712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3947836.6062540463</v>
      </c>
      <c r="L1975" s="455">
        <f t="shared" ca="1" si="119"/>
        <v>951428622.1072253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951428622.1072253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3964285.925446772</v>
      </c>
      <c r="L1976" s="455">
        <f t="shared" ca="1" si="119"/>
        <v>955392908.03267205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955392908.03267205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3980803.783469467</v>
      </c>
      <c r="L1977" s="455">
        <f t="shared" ca="1" si="119"/>
        <v>959373711.81614149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959373711.81614149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3997390.4659005902</v>
      </c>
      <c r="L1978" s="455">
        <f t="shared" ca="1" si="119"/>
        <v>963371102.28204203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963371102.28204203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4014046.2595085078</v>
      </c>
      <c r="L1979" s="455">
        <f t="shared" ca="1" si="119"/>
        <v>967385148.54155052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967385148.54155052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4030771.4522564602</v>
      </c>
      <c r="L1980" s="455">
        <f t="shared" ca="1" si="119"/>
        <v>971415919.99380696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971415919.99380696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4047566.3333075284</v>
      </c>
      <c r="L1981" s="455">
        <f t="shared" ca="1" si="119"/>
        <v>975463486.32711446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975463486.32711446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4064431.1930296435</v>
      </c>
      <c r="L1982" s="455">
        <f t="shared" ca="1" si="119"/>
        <v>979527917.5201441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979527917.5201441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4081366.3230006006</v>
      </c>
      <c r="L1983" s="455">
        <f t="shared" ca="1" si="119"/>
        <v>983609283.84314466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983609283.84314466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4098372.0160131026</v>
      </c>
      <c r="L1984" s="455">
        <f t="shared" ca="1" si="119"/>
        <v>987707655.8591578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987707655.8591578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4115448.5660798242</v>
      </c>
      <c r="L1985" s="455">
        <f t="shared" ca="1" si="119"/>
        <v>991823104.42523766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991823104.42523766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4132596.2684384901</v>
      </c>
      <c r="L1986" s="455">
        <f t="shared" ca="1" si="119"/>
        <v>995955700.69367611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995955700.69367611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4149815.4195569837</v>
      </c>
      <c r="L1987" s="455">
        <f t="shared" ca="1" si="119"/>
        <v>1000105516.1132331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1000105516.1132331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4167106.3171384716</v>
      </c>
      <c r="L1988" s="455">
        <f t="shared" ca="1" si="119"/>
        <v>1004272622.4303715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1004272622.4303715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4184469.2601265479</v>
      </c>
      <c r="L1989" s="455">
        <f t="shared" ca="1" si="119"/>
        <v>1008457091.6904981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1008457091.6904981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4201904.5487104086</v>
      </c>
      <c r="L1990" s="455">
        <f t="shared" ca="1" si="119"/>
        <v>1012658996.2392086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1012658996.2392086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4219412.4843300357</v>
      </c>
      <c r="L1991" s="455">
        <f t="shared" ca="1" si="119"/>
        <v>1016878408.7235386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1016878408.7235386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4236993.3696814114</v>
      </c>
      <c r="L1992" s="455">
        <f t="shared" ca="1" si="119"/>
        <v>1021115402.09322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1021115402.09322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4254647.5087217502</v>
      </c>
      <c r="L1993" s="455">
        <f t="shared" ca="1" si="119"/>
        <v>1025370049.6019417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1025370049.6019417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4272375.2066747574</v>
      </c>
      <c r="L1994" s="455">
        <f t="shared" ca="1" si="119"/>
        <v>1029642424.8086165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1029642424.8086165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4290176.770035902</v>
      </c>
      <c r="L1995" s="455">
        <f t="shared" ca="1" si="119"/>
        <v>1033932601.5786524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1033932601.5786524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4308052.5065777181</v>
      </c>
      <c r="L1996" s="455">
        <f t="shared" ca="1" si="119"/>
        <v>1038240654.0852301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1038240654.0852301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4326002.725355125</v>
      </c>
      <c r="L1997" s="455">
        <f t="shared" ca="1" si="119"/>
        <v>1042566656.8105853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1042566656.8105853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4344027.7367107719</v>
      </c>
      <c r="L1998" s="455">
        <f t="shared" ca="1" si="119"/>
        <v>1046910684.547296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1046910684.547296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4362127.8522804007</v>
      </c>
      <c r="L1999" s="455">
        <f t="shared" ca="1" si="119"/>
        <v>1051272812.3995764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1051272812.3995764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4380303.3849982349</v>
      </c>
      <c r="L2000" s="455">
        <f t="shared" ca="1" si="119"/>
        <v>1055653115.7845746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1055653115.7845746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4398554.6491023945</v>
      </c>
      <c r="L2001" s="455">
        <f t="shared" ca="1" si="119"/>
        <v>1060051670.4336771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1060051670.4336771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4416881.9601403214</v>
      </c>
      <c r="L2002" s="455">
        <f t="shared" ca="1" si="119"/>
        <v>1064468552.3938174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1064468552.3938174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4435285.6349742394</v>
      </c>
      <c r="L2003" s="455">
        <f t="shared" ca="1" si="119"/>
        <v>1068903838.0287917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1068903838.0287917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4453765.9917866318</v>
      </c>
      <c r="L2004" s="455">
        <f t="shared" ca="1" si="119"/>
        <v>1073357604.0205783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1073357604.0205783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4472323.3500857428</v>
      </c>
      <c r="L2005" s="455">
        <f t="shared" ca="1" si="119"/>
        <v>1077829927.3706641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1077829927.3706641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4490958.0307111004</v>
      </c>
      <c r="L2006" s="455">
        <f t="shared" ca="1" si="119"/>
        <v>1082320885.4013753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1082320885.4013753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4509670.3558390634</v>
      </c>
      <c r="L2007" s="455">
        <f t="shared" ca="1" si="119"/>
        <v>1086830555.7572143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1086830555.7572143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4528460.6489883931</v>
      </c>
      <c r="L2008" s="455">
        <f t="shared" ca="1" si="119"/>
        <v>1091359016.4062028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1091359016.4062028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4547329.2350258445</v>
      </c>
      <c r="L2009" s="455">
        <f t="shared" ca="1" si="119"/>
        <v>1095906345.6412287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1095906345.6412287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4566276.4401717857</v>
      </c>
      <c r="L2010" s="455">
        <f t="shared" ca="1" si="119"/>
        <v>1100472622.0814004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1100472622.0814004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4585302.5920058349</v>
      </c>
      <c r="L2011" s="455">
        <f t="shared" ca="1" si="119"/>
        <v>1105057924.6734061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1105057924.6734061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4604408.0194725255</v>
      </c>
      <c r="L2012" s="455">
        <f t="shared" ca="1" si="119"/>
        <v>1109662332.6928787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1109662332.6928787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4623593.0528869946</v>
      </c>
      <c r="L2013" s="455">
        <f t="shared" ca="1" si="119"/>
        <v>1114285925.7457657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1114285925.7457657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4642858.0239406899</v>
      </c>
      <c r="L2014" s="455">
        <f t="shared" ca="1" si="119"/>
        <v>1118928783.7697065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1118928783.7697065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4662203.2657071101</v>
      </c>
      <c r="L2015" s="455">
        <f t="shared" ca="1" si="119"/>
        <v>1123590987.0354135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1123590987.0354135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4681629.1126475558</v>
      </c>
      <c r="L2016" s="455">
        <f t="shared" ca="1" si="119"/>
        <v>1128272616.148061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1128272616.148061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4701135.9006169206</v>
      </c>
      <c r="L2017" s="455">
        <f t="shared" ca="1" si="119"/>
        <v>1132973752.0486779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1132973752.0486779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4720723.9668694912</v>
      </c>
      <c r="L2018" s="455">
        <f t="shared" ca="1" si="119"/>
        <v>1137694476.0155475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1137694476.0155475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4740393.6500647813</v>
      </c>
      <c r="L2019" s="455">
        <f t="shared" ca="1" si="119"/>
        <v>1142434869.6656122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1142434869.6656122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4760145.2902733842</v>
      </c>
      <c r="L2020" s="455">
        <f t="shared" ca="1" si="119"/>
        <v>1147195014.9558856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1147195014.9558856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4779979.2289828565</v>
      </c>
      <c r="L2021" s="455">
        <f t="shared" ca="1" si="119"/>
        <v>1151974994.1848686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1151974994.1848686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4799895.8091036193</v>
      </c>
      <c r="L2022" s="455">
        <f t="shared" ca="1" si="119"/>
        <v>1156774889.9939723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1156774889.9939723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4819895.3749748841</v>
      </c>
      <c r="L2023" s="455">
        <f t="shared" ca="1" si="119"/>
        <v>1161594785.3689473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1161594785.3689473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4839978.2723706132</v>
      </c>
      <c r="L2024" s="455">
        <f t="shared" ca="1" si="119"/>
        <v>1166434763.6413178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1166434763.6413178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4860144.8485054914</v>
      </c>
      <c r="L2025" s="455">
        <f t="shared" ca="1" si="119"/>
        <v>1171294908.4898233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1171294908.4898233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4880395.4520409303</v>
      </c>
      <c r="L2026" s="455">
        <f t="shared" ca="1" si="119"/>
        <v>1176175303.9418643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1176175303.9418643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4900730.4330911012</v>
      </c>
      <c r="L2027" s="455">
        <f t="shared" ca="1" si="119"/>
        <v>1181076034.3749554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1181076034.3749554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4921150.1432289807</v>
      </c>
      <c r="L2028" s="455">
        <f t="shared" ca="1" si="119"/>
        <v>1185997184.5181844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1185997184.5181844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4941654.9354924355</v>
      </c>
      <c r="L2029" s="455">
        <f t="shared" ca="1" si="119"/>
        <v>1190938839.4536769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1190938839.4536769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4962245.1643903209</v>
      </c>
      <c r="L2030" s="455">
        <f t="shared" ca="1" si="119"/>
        <v>1195901084.6180673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1195901084.6180673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4982921.1859086137</v>
      </c>
      <c r="L2031" s="455">
        <f t="shared" ca="1" si="119"/>
        <v>1200884005.8039758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1200884005.8039758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5003683.3575165663</v>
      </c>
      <c r="L2032" s="455">
        <f t="shared" ca="1" si="119"/>
        <v>1205887689.1614923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1205887689.1614923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5024532.0381728848</v>
      </c>
      <c r="L2033" s="455">
        <f t="shared" ca="1" si="119"/>
        <v>1210912221.1996653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1210912221.1996653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5045467.5883319387</v>
      </c>
      <c r="L2034" s="455">
        <f t="shared" ca="1" si="119"/>
        <v>1215957688.7879972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1215957688.7879972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5066490.3699499881</v>
      </c>
      <c r="L2035" s="455">
        <f t="shared" ca="1" si="119"/>
        <v>1221024179.1579473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1221024179.1579473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5087600.7464914471</v>
      </c>
      <c r="L2036" s="455">
        <f t="shared" ca="1" si="119"/>
        <v>1226111779.9044387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1226111779.9044387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5108799.082935161</v>
      </c>
      <c r="L2037" s="455">
        <f t="shared" ca="1" si="119"/>
        <v>1231220578.9873738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1231220578.9873738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5130085.7457807241</v>
      </c>
      <c r="L2038" s="455">
        <f t="shared" ca="1" si="119"/>
        <v>1236350664.7331545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1236350664.7331545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5151461.1030548103</v>
      </c>
      <c r="L2039" s="455">
        <f t="shared" ca="1" si="119"/>
        <v>1241502125.8362093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1241502125.8362093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5172925.5243175384</v>
      </c>
      <c r="L2040" s="455">
        <f t="shared" ca="1" si="119"/>
        <v>1246675051.3605268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1246675051.3605268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5194479.3806688618</v>
      </c>
      <c r="L2041" s="455">
        <f t="shared" ca="1" si="119"/>
        <v>1251869530.7411957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1251869530.7411957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5216123.044754982</v>
      </c>
      <c r="L2042" s="455">
        <f t="shared" ca="1" si="119"/>
        <v>1257085653.7859507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1257085653.7859507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5237856.8907747939</v>
      </c>
      <c r="L2043" s="455">
        <f t="shared" ca="1" si="119"/>
        <v>1262323510.6767254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1262323510.6767254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5259681.294486356</v>
      </c>
      <c r="L2044" s="455">
        <f t="shared" ca="1" si="119"/>
        <v>1267583191.9712117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1267583191.9712117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5281596.6332133822</v>
      </c>
      <c r="L2045" s="455">
        <f t="shared" ca="1" si="119"/>
        <v>1272864788.604425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1272864788.604425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5303603.285851771</v>
      </c>
      <c r="L2046" s="455">
        <f t="shared" ca="1" si="119"/>
        <v>1278168391.8902767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1278168391.8902767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5325701.6328761531</v>
      </c>
      <c r="L2047" s="455">
        <f t="shared" ca="1" si="119"/>
        <v>1283494093.5231528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1283494093.5231528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5347892.0563464705</v>
      </c>
      <c r="L2048" s="455">
        <f t="shared" ref="L2048:L2302" ca="1" si="124">I2048-J2048+K2048</f>
        <v>1288841985.5794992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1288841985.5794992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5370174.9399145804</v>
      </c>
      <c r="L2049" s="455">
        <f t="shared" ca="1" si="124"/>
        <v>1294212160.5194137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1294212160.5194137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5392550.6688308902</v>
      </c>
      <c r="L2050" s="455">
        <f t="shared" ca="1" si="124"/>
        <v>1299604711.1882446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1299604711.1882446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5415019.6299510188</v>
      </c>
      <c r="L2051" s="455">
        <f t="shared" ca="1" si="124"/>
        <v>1305019730.8181956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1305019730.8181956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5437582.2117424812</v>
      </c>
      <c r="L2052" s="455">
        <f t="shared" ca="1" si="124"/>
        <v>1310457313.029938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1310457313.029938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5460238.8042914085</v>
      </c>
      <c r="L2053" s="455">
        <f t="shared" ca="1" si="124"/>
        <v>1315917551.8342295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1315917551.8342295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5482989.7993092891</v>
      </c>
      <c r="L2054" s="455">
        <f t="shared" ca="1" si="124"/>
        <v>1321400541.6335387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1321400541.6335387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5505835.5901397448</v>
      </c>
      <c r="L2055" s="455">
        <f t="shared" ca="1" si="124"/>
        <v>1326906377.2236784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1326906377.2236784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5528776.571765326</v>
      </c>
      <c r="L2056" s="455">
        <f t="shared" ca="1" si="124"/>
        <v>1332435153.7954438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1332435153.7954438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5551813.1408143491</v>
      </c>
      <c r="L2057" s="455">
        <f t="shared" ca="1" si="124"/>
        <v>1337986966.9362581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1337986966.9362581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5574945.695567742</v>
      </c>
      <c r="L2058" s="455">
        <f t="shared" ca="1" si="124"/>
        <v>1343561912.6318259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1343561912.6318259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5598174.6359659415</v>
      </c>
      <c r="L2059" s="455">
        <f t="shared" ca="1" si="124"/>
        <v>1349160087.2677917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1349160087.2677917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5621500.3636157988</v>
      </c>
      <c r="L2060" s="455">
        <f t="shared" ca="1" si="124"/>
        <v>1354781587.6314075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1354781587.6314075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5644923.2817975311</v>
      </c>
      <c r="L2061" s="455">
        <f t="shared" ca="1" si="124"/>
        <v>1360426510.9132051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1360426510.9132051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5668443.7954716878</v>
      </c>
      <c r="L2062" s="455">
        <f t="shared" ca="1" si="124"/>
        <v>1366094954.7086768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1366094954.7086768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5692062.3112861533</v>
      </c>
      <c r="L2063" s="455">
        <f t="shared" ca="1" si="124"/>
        <v>1371787017.019963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1371787017.019963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5715779.237583179</v>
      </c>
      <c r="L2064" s="455">
        <f t="shared" ca="1" si="124"/>
        <v>1377502796.2575462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1377502796.2575462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5739594.9844064424</v>
      </c>
      <c r="L2065" s="455">
        <f t="shared" ca="1" si="124"/>
        <v>1383242391.2419527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1383242391.2419527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5763509.9635081356</v>
      </c>
      <c r="L2066" s="455">
        <f t="shared" ca="1" si="124"/>
        <v>1389005901.2054608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1389005901.2054608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5787524.588356087</v>
      </c>
      <c r="L2067" s="455">
        <f t="shared" ca="1" si="124"/>
        <v>1394793425.7938168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1394793425.7938168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5811639.2741409037</v>
      </c>
      <c r="L2068" s="455">
        <f t="shared" ca="1" si="124"/>
        <v>1400605065.0679576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1400605065.0679576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5835854.4377831565</v>
      </c>
      <c r="L2069" s="455">
        <f t="shared" ca="1" si="124"/>
        <v>1406440919.5057409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1406440919.5057409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5860170.4979405869</v>
      </c>
      <c r="L2070" s="455">
        <f t="shared" ca="1" si="124"/>
        <v>1412301090.0036814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1412301090.0036814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5884587.8750153389</v>
      </c>
      <c r="L2071" s="455">
        <f t="shared" ca="1" si="124"/>
        <v>1418185677.8786967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1418185677.8786967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5909106.9911612365</v>
      </c>
      <c r="L2072" s="455">
        <f t="shared" ca="1" si="124"/>
        <v>1424094784.869858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1424094784.869858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5933728.2702910751</v>
      </c>
      <c r="L2073" s="455">
        <f t="shared" ca="1" si="124"/>
        <v>1430028513.1401491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1430028513.1401491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5958452.1380839543</v>
      </c>
      <c r="L2074" s="455">
        <f t="shared" ca="1" si="124"/>
        <v>1435986965.2782331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1435986965.2782331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5983279.0219926378</v>
      </c>
      <c r="L2075" s="455">
        <f t="shared" ca="1" si="124"/>
        <v>1441970244.3002257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1441970244.3002257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6008209.3512509409</v>
      </c>
      <c r="L2076" s="455">
        <f t="shared" ca="1" si="124"/>
        <v>1447978453.6514766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1447978453.6514766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6033243.5568811521</v>
      </c>
      <c r="L2077" s="455">
        <f t="shared" ca="1" si="124"/>
        <v>1454011697.2083578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1454011697.2083578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6058382.0717014913</v>
      </c>
      <c r="L2078" s="455">
        <f t="shared" ca="1" si="124"/>
        <v>1460070079.2800593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1460070079.2800593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6083625.3303335803</v>
      </c>
      <c r="L2079" s="455">
        <f t="shared" ca="1" si="124"/>
        <v>1466153704.6103928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1466153704.6103928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6108973.7692099698</v>
      </c>
      <c r="L2080" s="455">
        <f t="shared" ca="1" si="124"/>
        <v>1472262678.3796027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1472262678.3796027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6134427.8265816774</v>
      </c>
      <c r="L2081" s="455">
        <f t="shared" ca="1" si="124"/>
        <v>1478397106.2061844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1478397106.2061844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6159987.9425257687</v>
      </c>
      <c r="L2082" s="455">
        <f t="shared" ca="1" si="124"/>
        <v>1484557094.1487103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1484557094.1487103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6185654.5589529593</v>
      </c>
      <c r="L2083" s="455">
        <f t="shared" ca="1" si="124"/>
        <v>1490742748.7076633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1490742748.7076633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6211428.1196152633</v>
      </c>
      <c r="L2084" s="455">
        <f t="shared" ca="1" si="124"/>
        <v>1496954176.8272786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1496954176.8272786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6237309.0701136608</v>
      </c>
      <c r="L2085" s="455">
        <f t="shared" ca="1" si="124"/>
        <v>1503191485.8973923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1503191485.8973923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6263297.8579058014</v>
      </c>
      <c r="L2086" s="455">
        <f t="shared" ca="1" si="124"/>
        <v>1509454783.7552981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1509454783.7552981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6289394.9323137421</v>
      </c>
      <c r="L2087" s="455">
        <f t="shared" ca="1" si="124"/>
        <v>1515744178.6876118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1515744178.6876118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6315600.7445317162</v>
      </c>
      <c r="L2088" s="455">
        <f t="shared" ca="1" si="124"/>
        <v>1522059779.4321434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1522059779.4321434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6341915.7476339312</v>
      </c>
      <c r="L2089" s="455">
        <f t="shared" ca="1" si="124"/>
        <v>1528401695.1797774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1528401695.1797774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6368340.396582406</v>
      </c>
      <c r="L2090" s="455">
        <f t="shared" ca="1" si="124"/>
        <v>1534770035.5763597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1534770035.5763597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6394875.1482348321</v>
      </c>
      <c r="L2091" s="455">
        <f t="shared" ca="1" si="124"/>
        <v>1541164910.7245946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1541164910.7245946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6421520.4613524778</v>
      </c>
      <c r="L2092" s="455">
        <f t="shared" ca="1" si="124"/>
        <v>1547586431.1859472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1547586431.1859472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6448276.7966081128</v>
      </c>
      <c r="L2093" s="455">
        <f t="shared" ca="1" si="124"/>
        <v>1554034707.9825554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1554034707.9825554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6475144.6165939812</v>
      </c>
      <c r="L2094" s="455">
        <f t="shared" ca="1" si="124"/>
        <v>1560509852.5991495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1560509852.5991495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6502124.3858297896</v>
      </c>
      <c r="L2095" s="455">
        <f t="shared" ca="1" si="124"/>
        <v>1567011976.9849792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1567011976.9849792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6529216.5707707461</v>
      </c>
      <c r="L2096" s="455">
        <f t="shared" ca="1" si="124"/>
        <v>1573541193.5557499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1573541193.5557499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6556421.6398156248</v>
      </c>
      <c r="L2097" s="455">
        <f t="shared" ca="1" si="124"/>
        <v>1580097615.1955655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1580097615.1955655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6583740.063314856</v>
      </c>
      <c r="L2098" s="455">
        <f t="shared" ca="1" si="124"/>
        <v>1586681355.2588804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1586681355.2588804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6611172.3135786681</v>
      </c>
      <c r="L2099" s="455">
        <f t="shared" ca="1" si="124"/>
        <v>1593292527.572459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1593292527.572459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6638718.8648852454</v>
      </c>
      <c r="L2100" s="455">
        <f t="shared" ca="1" si="124"/>
        <v>1599931246.4373443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1599931246.4373443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6666380.193488935</v>
      </c>
      <c r="L2101" s="455">
        <f t="shared" ca="1" si="124"/>
        <v>1606597626.6308331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1606597626.6308331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6694156.7776284711</v>
      </c>
      <c r="L2102" s="455">
        <f t="shared" ca="1" si="124"/>
        <v>1613291783.4084616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1613291783.4084616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6722049.0975352563</v>
      </c>
      <c r="L2103" s="455">
        <f t="shared" ca="1" si="124"/>
        <v>1620013832.5059969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1620013832.5059969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6750057.6354416534</v>
      </c>
      <c r="L2104" s="455">
        <f t="shared" ca="1" si="124"/>
        <v>1626763890.1414385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1626763890.1414385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6778182.875589327</v>
      </c>
      <c r="L2105" s="455">
        <f t="shared" ca="1" si="124"/>
        <v>1633542073.0170279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1633542073.0170279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6806425.3042376162</v>
      </c>
      <c r="L2106" s="455">
        <f t="shared" ca="1" si="124"/>
        <v>1640348498.3212655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1640348498.3212655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6834785.409671939</v>
      </c>
      <c r="L2107" s="455">
        <f t="shared" ca="1" si="124"/>
        <v>1647183283.7309375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1647183283.7309375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6863263.6822122391</v>
      </c>
      <c r="L2108" s="455">
        <f t="shared" ca="1" si="124"/>
        <v>1654046547.4131498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1654046547.4131498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6891860.6142214574</v>
      </c>
      <c r="L2109" s="455">
        <f t="shared" ca="1" si="124"/>
        <v>1660938408.0273714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1660938408.0273714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6920576.7001140472</v>
      </c>
      <c r="L2110" s="455">
        <f t="shared" ca="1" si="124"/>
        <v>1667858984.7274854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1667858984.7274854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6949412.4363645222</v>
      </c>
      <c r="L2111" s="455">
        <f t="shared" ca="1" si="124"/>
        <v>1674808397.1638498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1674808397.1638498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6978368.3215160416</v>
      </c>
      <c r="L2112" s="455">
        <f t="shared" ca="1" si="124"/>
        <v>1681786765.4853659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1681786765.4853659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7007444.8561890256</v>
      </c>
      <c r="L2113" s="455">
        <f t="shared" ca="1" si="124"/>
        <v>1688794210.3415549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1688794210.3415549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7036642.5430898117</v>
      </c>
      <c r="L2114" s="455">
        <f t="shared" ca="1" si="124"/>
        <v>1695830852.8846447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1695830852.8846447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7065961.887019353</v>
      </c>
      <c r="L2115" s="455">
        <f t="shared" ca="1" si="124"/>
        <v>1702896814.7716641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1702896814.7716641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7095403.3948819339</v>
      </c>
      <c r="L2116" s="455">
        <f t="shared" ca="1" si="124"/>
        <v>1709992218.1665461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1709992218.1665461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7124967.5756939417</v>
      </c>
      <c r="L2117" s="455">
        <f t="shared" ca="1" si="124"/>
        <v>1717117185.74224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1717117185.74224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7154654.9405926662</v>
      </c>
      <c r="L2118" s="455">
        <f t="shared" ca="1" si="124"/>
        <v>1724271840.6828327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1724271840.6828327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7184466.0028451374</v>
      </c>
      <c r="L2119" s="455">
        <f t="shared" ca="1" si="124"/>
        <v>1731456306.6856778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1731456306.6856778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7214401.2778569907</v>
      </c>
      <c r="L2120" s="455">
        <f t="shared" ca="1" si="124"/>
        <v>1738670707.9635348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1738670707.9635348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7244461.2831813963</v>
      </c>
      <c r="L2121" s="455">
        <f t="shared" ca="1" si="124"/>
        <v>1745915169.2467163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1745915169.2467163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7274646.5385279832</v>
      </c>
      <c r="L2122" s="455">
        <f t="shared" ca="1" si="124"/>
        <v>1753189815.7852442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1753189815.7852442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7304957.5657718498</v>
      </c>
      <c r="L2123" s="455">
        <f t="shared" ca="1" si="124"/>
        <v>1760494773.351016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1760494773.351016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7335394.8889625669</v>
      </c>
      <c r="L2124" s="455">
        <f t="shared" ca="1" si="124"/>
        <v>1767830168.2399786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1767830168.2399786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7365959.034333244</v>
      </c>
      <c r="L2125" s="455">
        <f t="shared" ca="1" si="124"/>
        <v>1775196127.2743118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1775196127.2743118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7396650.5303096324</v>
      </c>
      <c r="L2126" s="455">
        <f t="shared" ca="1" si="124"/>
        <v>1782592777.8046215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1782592777.8046215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7427469.9075192567</v>
      </c>
      <c r="L2127" s="455">
        <f t="shared" ca="1" si="124"/>
        <v>1790020247.7121408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1790020247.7121408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7458417.6988005862</v>
      </c>
      <c r="L2128" s="455">
        <f t="shared" ca="1" si="124"/>
        <v>1797478665.4109414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1797478665.4109414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7489494.4392122552</v>
      </c>
      <c r="L2129" s="455">
        <f t="shared" ca="1" si="124"/>
        <v>1804968159.8501537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1804968159.8501537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7520700.6660423065</v>
      </c>
      <c r="L2130" s="455">
        <f t="shared" ca="1" si="124"/>
        <v>1812488860.516196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1812488860.516196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7552036.9188174838</v>
      </c>
      <c r="L2131" s="455">
        <f t="shared" ca="1" si="124"/>
        <v>1820040897.4350135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1820040897.4350135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7583503.7393125566</v>
      </c>
      <c r="L2132" s="455">
        <f t="shared" ca="1" si="124"/>
        <v>1827624401.1743262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1827624401.1743262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7615101.6715596933</v>
      </c>
      <c r="L2133" s="455">
        <f t="shared" ca="1" si="124"/>
        <v>1835239502.845886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1835239502.845886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7646831.2618578579</v>
      </c>
      <c r="L2134" s="455">
        <f t="shared" ca="1" si="124"/>
        <v>1842886334.1077437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1842886334.1077437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7678693.0587822655</v>
      </c>
      <c r="L2135" s="455">
        <f t="shared" ca="1" si="124"/>
        <v>1850565027.1665261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1850565027.1665261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7710687.6131938584</v>
      </c>
      <c r="L2136" s="455">
        <f t="shared" ca="1" si="124"/>
        <v>1858275714.7797198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1858275714.7797198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7742815.4782488318</v>
      </c>
      <c r="L2137" s="455">
        <f t="shared" ca="1" si="124"/>
        <v>1866018530.2579687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1866018530.2579687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7775077.2094082022</v>
      </c>
      <c r="L2138" s="455">
        <f t="shared" ca="1" si="124"/>
        <v>1873793607.4673769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1873793607.4673769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7807473.3644474046</v>
      </c>
      <c r="L2139" s="455">
        <f t="shared" ca="1" si="124"/>
        <v>1881601080.8318243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1881601080.8318243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7840004.5034659337</v>
      </c>
      <c r="L2140" s="455">
        <f t="shared" ca="1" si="124"/>
        <v>1889441085.3352902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1889441085.3352902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7872671.1888970435</v>
      </c>
      <c r="L2141" s="455">
        <f t="shared" ca="1" si="124"/>
        <v>1897313756.5241873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1897313756.5241873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7905473.9855174469</v>
      </c>
      <c r="L2142" s="455">
        <f t="shared" ca="1" si="124"/>
        <v>1905219230.5097048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1905219230.5097048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7938413.4604571033</v>
      </c>
      <c r="L2143" s="455">
        <f t="shared" ca="1" si="124"/>
        <v>1913157643.9701619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1913157643.9701619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7971490.1832090067</v>
      </c>
      <c r="L2144" s="455">
        <f t="shared" ca="1" si="124"/>
        <v>1921129134.1533709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1921129134.1533709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8004704.7256390452</v>
      </c>
      <c r="L2145" s="455">
        <f t="shared" ca="1" si="124"/>
        <v>1929133838.87901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1929133838.87901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8038057.6619958747</v>
      </c>
      <c r="L2146" s="455">
        <f t="shared" ca="1" si="124"/>
        <v>1937171896.5410058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1937171896.5410058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8071549.5689208573</v>
      </c>
      <c r="L2147" s="455">
        <f t="shared" ca="1" si="124"/>
        <v>1945243446.1099267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1945243446.1099267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8105181.0254580267</v>
      </c>
      <c r="L2148" s="455">
        <f t="shared" ca="1" si="124"/>
        <v>1953348627.1353848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1953348627.1353848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8138952.6130641028</v>
      </c>
      <c r="L2149" s="455">
        <f t="shared" ca="1" si="124"/>
        <v>1961487579.7484488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1961487579.7484488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8172864.9156185361</v>
      </c>
      <c r="L2150" s="455">
        <f t="shared" ca="1" si="124"/>
        <v>1969660444.6640673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1969660444.6640673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8206918.5194336139</v>
      </c>
      <c r="L2151" s="455">
        <f t="shared" ca="1" si="124"/>
        <v>1977867363.1835008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1977867363.1835008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8241114.0132645862</v>
      </c>
      <c r="L2152" s="455">
        <f t="shared" ca="1" si="124"/>
        <v>1986108477.1967654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1986108477.1967654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8275451.9883198561</v>
      </c>
      <c r="L2153" s="455">
        <f t="shared" ca="1" si="124"/>
        <v>1994383929.1850853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1994383929.1850853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8309933.0382711887</v>
      </c>
      <c r="L2154" s="455">
        <f t="shared" ca="1" si="124"/>
        <v>2002693862.2233565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2002693862.2233565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8344557.7592639849</v>
      </c>
      <c r="L2155" s="455">
        <f t="shared" ca="1" si="124"/>
        <v>2011038419.9826205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2011038419.9826205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8379326.749927585</v>
      </c>
      <c r="L2156" s="455">
        <f t="shared" ca="1" si="124"/>
        <v>2019417746.732548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2019417746.732548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8414240.6113856174</v>
      </c>
      <c r="L2157" s="455">
        <f t="shared" ca="1" si="124"/>
        <v>2027831987.3439336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2027831987.3439336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8449299.9472663905</v>
      </c>
      <c r="L2158" s="455">
        <f t="shared" ca="1" si="124"/>
        <v>2036281287.2911999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2036281287.2911999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8484505.3637133334</v>
      </c>
      <c r="L2159" s="455">
        <f t="shared" ca="1" si="124"/>
        <v>2044765792.6549132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2044765792.6549132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8519857.4693954717</v>
      </c>
      <c r="L2160" s="455">
        <f t="shared" ca="1" si="124"/>
        <v>2053285650.1243086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2053285650.1243086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8555356.8755179513</v>
      </c>
      <c r="L2161" s="455">
        <f t="shared" ca="1" si="124"/>
        <v>2061841006.9998264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2061841006.9998264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8591004.1958326101</v>
      </c>
      <c r="L2162" s="455">
        <f t="shared" ca="1" si="124"/>
        <v>2070432011.1956592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2070432011.1956592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8626800.0466485806</v>
      </c>
      <c r="L2163" s="455">
        <f t="shared" ca="1" si="124"/>
        <v>2079058811.2423077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2079058811.2423077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8662745.0468429476</v>
      </c>
      <c r="L2164" s="455">
        <f t="shared" ca="1" si="124"/>
        <v>2087721556.2891507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2087721556.2891507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8698839.8178714607</v>
      </c>
      <c r="L2165" s="455">
        <f t="shared" ca="1" si="124"/>
        <v>2096420396.1070223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2096420396.1070223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8735084.983779259</v>
      </c>
      <c r="L2166" s="455">
        <f t="shared" ca="1" si="124"/>
        <v>2105155481.0908015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2105155481.0908015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8771481.1712116729</v>
      </c>
      <c r="L2167" s="455">
        <f t="shared" ca="1" si="124"/>
        <v>2113926962.2620132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2113926962.2620132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8808029.0094250534</v>
      </c>
      <c r="L2168" s="455">
        <f t="shared" ca="1" si="124"/>
        <v>2122734991.2714384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2122734991.2714384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8844729.1302976608</v>
      </c>
      <c r="L2169" s="455">
        <f t="shared" ca="1" si="124"/>
        <v>2131579720.401736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2131579720.401736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8881582.1683405675</v>
      </c>
      <c r="L2170" s="455">
        <f t="shared" ca="1" si="124"/>
        <v>2140461302.5700767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2140461302.5700767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8918588.7607086524</v>
      </c>
      <c r="L2171" s="455">
        <f t="shared" ca="1" si="124"/>
        <v>2149379891.3307853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2149379891.3307853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8955749.5472116061</v>
      </c>
      <c r="L2172" s="455">
        <f t="shared" ca="1" si="124"/>
        <v>2158335640.8779969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2158335640.8779969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8993065.1703249868</v>
      </c>
      <c r="L2173" s="455">
        <f t="shared" ca="1" si="124"/>
        <v>2167328706.0483217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2167328706.0483217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9030536.2752013411</v>
      </c>
      <c r="L2174" s="455">
        <f t="shared" ca="1" si="124"/>
        <v>2176359242.323523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2176359242.323523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9068163.5096813459</v>
      </c>
      <c r="L2175" s="455">
        <f t="shared" ca="1" si="124"/>
        <v>2185427405.8332043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2185427405.8332043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9105947.5243050177</v>
      </c>
      <c r="L2176" s="455">
        <f t="shared" ca="1" si="124"/>
        <v>2194533353.3575091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2194533353.3575091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9143888.9723229539</v>
      </c>
      <c r="L2177" s="455">
        <f t="shared" ca="1" si="124"/>
        <v>2203677242.3298321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2203677242.3298321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9181988.5097076334</v>
      </c>
      <c r="L2178" s="455">
        <f t="shared" ca="1" si="124"/>
        <v>2212859230.8395395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2212859230.8395395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9220246.7951647472</v>
      </c>
      <c r="L2179" s="455">
        <f t="shared" ca="1" si="124"/>
        <v>2222079477.6347041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2222079477.6347041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9258664.4901446011</v>
      </c>
      <c r="L2180" s="455">
        <f t="shared" ca="1" si="124"/>
        <v>2231338142.1248488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2231338142.1248488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9297242.2588535361</v>
      </c>
      <c r="L2181" s="455">
        <f t="shared" ca="1" si="124"/>
        <v>2240635384.3837023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2240635384.3837023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9335980.7682654262</v>
      </c>
      <c r="L2182" s="455">
        <f t="shared" ca="1" si="124"/>
        <v>2249971365.1519675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2249971365.1519675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9374880.6881331988</v>
      </c>
      <c r="L2183" s="455">
        <f t="shared" ca="1" si="124"/>
        <v>2259346245.8401008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2259346245.8401008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9413942.6910004206</v>
      </c>
      <c r="L2184" s="455">
        <f t="shared" ca="1" si="124"/>
        <v>2268760188.5311012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2268760188.5311012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9453167.4522129223</v>
      </c>
      <c r="L2185" s="455">
        <f t="shared" ca="1" si="124"/>
        <v>2278213355.983314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2278213355.983314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9492555.6499304753</v>
      </c>
      <c r="L2186" s="455">
        <f t="shared" ca="1" si="124"/>
        <v>2287705911.6332445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2287705911.6332445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9532107.9651385192</v>
      </c>
      <c r="L2187" s="455">
        <f t="shared" ca="1" si="124"/>
        <v>2297238019.5983829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2297238019.5983829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9571825.081659928</v>
      </c>
      <c r="L2188" s="455">
        <f t="shared" ca="1" si="124"/>
        <v>2306809844.6800427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2306809844.6800427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9611707.6861668453</v>
      </c>
      <c r="L2189" s="455">
        <f t="shared" ca="1" si="124"/>
        <v>2316421552.3662095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2316421552.3662095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9651756.4681925401</v>
      </c>
      <c r="L2190" s="455">
        <f t="shared" ca="1" si="124"/>
        <v>2326073308.8344021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2326073308.8344021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9691972.1201433428</v>
      </c>
      <c r="L2191" s="455">
        <f t="shared" ca="1" si="124"/>
        <v>2335765280.9545455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2335765280.9545455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9732355.3373106066</v>
      </c>
      <c r="L2192" s="455">
        <f t="shared" ca="1" si="124"/>
        <v>2345497636.2918563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2345497636.2918563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9772906.8178827353</v>
      </c>
      <c r="L2193" s="455">
        <f t="shared" ca="1" si="124"/>
        <v>2355270543.1097388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2355270543.1097388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9813627.2629572451</v>
      </c>
      <c r="L2194" s="455">
        <f t="shared" ca="1" si="124"/>
        <v>2365084170.3726959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2365084170.3726959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9854517.3765529003</v>
      </c>
      <c r="L2195" s="455">
        <f t="shared" ca="1" si="124"/>
        <v>2374938687.749249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2374938687.749249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9895577.8656218704</v>
      </c>
      <c r="L2196" s="455">
        <f t="shared" ca="1" si="124"/>
        <v>2384834265.614871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2384834265.614871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9936809.4400619622</v>
      </c>
      <c r="L2197" s="455">
        <f t="shared" ca="1" si="124"/>
        <v>2394771075.0549331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2394771075.0549331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9978212.8127288874</v>
      </c>
      <c r="L2198" s="455">
        <f t="shared" ca="1" si="124"/>
        <v>2404749287.867662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2404749287.867662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10019788.699448591</v>
      </c>
      <c r="L2199" s="455">
        <f t="shared" ca="1" si="124"/>
        <v>2414769076.5671105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2414769076.5671105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10061537.819029627</v>
      </c>
      <c r="L2200" s="455">
        <f t="shared" ca="1" si="124"/>
        <v>2424830614.3861403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2424830614.3861403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10103460.893275585</v>
      </c>
      <c r="L2201" s="455">
        <f t="shared" ca="1" si="124"/>
        <v>2434934075.2794161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2434934075.2794161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10145558.646997567</v>
      </c>
      <c r="L2202" s="455">
        <f t="shared" ca="1" si="124"/>
        <v>2445079633.9264135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2445079633.9264135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10187831.808026724</v>
      </c>
      <c r="L2203" s="455">
        <f t="shared" ca="1" si="124"/>
        <v>2455267465.7344403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2455267465.7344403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10230281.107226834</v>
      </c>
      <c r="L2204" s="455">
        <f t="shared" ca="1" si="124"/>
        <v>2465497746.8416672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2465497746.8416672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10272907.278506946</v>
      </c>
      <c r="L2205" s="455">
        <f t="shared" ca="1" si="124"/>
        <v>2475770654.1201739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2475770654.1201739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10315711.058834057</v>
      </c>
      <c r="L2206" s="455">
        <f t="shared" ca="1" si="124"/>
        <v>2486086365.179008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2486086365.179008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10358693.188245866</v>
      </c>
      <c r="L2207" s="455">
        <f t="shared" ca="1" si="124"/>
        <v>2496445058.3672538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2496445058.3672538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10401854.409863558</v>
      </c>
      <c r="L2208" s="455">
        <f t="shared" ca="1" si="124"/>
        <v>2506846912.7771173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2506846912.7771173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10445195.469904656</v>
      </c>
      <c r="L2209" s="455">
        <f t="shared" ca="1" si="124"/>
        <v>2517292108.2470217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2517292108.2470217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10488717.117695924</v>
      </c>
      <c r="L2210" s="455">
        <f t="shared" ca="1" si="124"/>
        <v>2527780825.3647175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2527780825.3647175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10532420.105686322</v>
      </c>
      <c r="L2211" s="455">
        <f t="shared" ca="1" si="124"/>
        <v>2538313245.4704037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2538313245.4704037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10576305.189460015</v>
      </c>
      <c r="L2212" s="455">
        <f t="shared" ca="1" si="124"/>
        <v>2548889550.6598635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2548889550.6598635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10620373.127749432</v>
      </c>
      <c r="L2213" s="455">
        <f t="shared" ca="1" si="124"/>
        <v>2559509923.7876129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2559509923.7876129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10664624.682448387</v>
      </c>
      <c r="L2214" s="455">
        <f t="shared" ca="1" si="124"/>
        <v>2570174548.4700613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2570174548.4700613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10709060.618625255</v>
      </c>
      <c r="L2215" s="455">
        <f t="shared" ca="1" si="124"/>
        <v>2580883609.0886865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2580883609.0886865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10753681.704536194</v>
      </c>
      <c r="L2216" s="455">
        <f t="shared" ca="1" si="124"/>
        <v>2591637290.7932224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2591637290.7932224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10798488.711638426</v>
      </c>
      <c r="L2217" s="455">
        <f t="shared" ca="1" si="124"/>
        <v>2602435779.5048609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2602435779.5048609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10843482.414603587</v>
      </c>
      <c r="L2218" s="455">
        <f t="shared" ca="1" si="124"/>
        <v>2613279261.9194646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2613279261.9194646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10888663.591331102</v>
      </c>
      <c r="L2219" s="455">
        <f t="shared" ca="1" si="124"/>
        <v>2624167925.5107956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2624167925.5107956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10934033.022961648</v>
      </c>
      <c r="L2220" s="455">
        <f t="shared" ca="1" si="124"/>
        <v>2635101958.5337572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2635101958.5337572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10979591.493890654</v>
      </c>
      <c r="L2221" s="455">
        <f t="shared" ca="1" si="124"/>
        <v>2646081550.027648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2646081550.027648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11025339.791781867</v>
      </c>
      <c r="L2222" s="455">
        <f t="shared" ca="1" si="124"/>
        <v>2657106889.8194299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2657106889.8194299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11071278.707580958</v>
      </c>
      <c r="L2223" s="455">
        <f t="shared" ca="1" si="124"/>
        <v>2668178168.5270109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2668178168.5270109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11117409.035529211</v>
      </c>
      <c r="L2224" s="455">
        <f t="shared" ca="1" si="124"/>
        <v>2679295577.5625401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2679295577.5625401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11163731.57317725</v>
      </c>
      <c r="L2225" s="455">
        <f t="shared" ca="1" si="124"/>
        <v>2690459309.1357174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2690459309.1357174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11210247.121398821</v>
      </c>
      <c r="L2226" s="455">
        <f t="shared" ca="1" si="124"/>
        <v>2701669556.2571163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2701669556.2571163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11256956.484404651</v>
      </c>
      <c r="L2227" s="455">
        <f t="shared" ca="1" si="124"/>
        <v>2712926512.7415209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2712926512.7415209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11303860.469756337</v>
      </c>
      <c r="L2228" s="455">
        <f t="shared" ca="1" si="124"/>
        <v>2724230373.211277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2724230373.211277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11350959.888380321</v>
      </c>
      <c r="L2229" s="455">
        <f t="shared" ca="1" si="124"/>
        <v>2735581333.0996575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2735581333.0996575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11398255.554581907</v>
      </c>
      <c r="L2230" s="455">
        <f t="shared" ca="1" si="124"/>
        <v>2746979588.6542397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2746979588.6542397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11445748.286059331</v>
      </c>
      <c r="L2231" s="455">
        <f t="shared" ca="1" si="124"/>
        <v>2758425336.940299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2758425336.940299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11493438.903917912</v>
      </c>
      <c r="L2232" s="455">
        <f t="shared" ca="1" si="124"/>
        <v>2769918775.8442168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2769918775.8442168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11541328.232684236</v>
      </c>
      <c r="L2233" s="455">
        <f t="shared" ca="1" si="124"/>
        <v>2781460104.076901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2781460104.076901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11589417.100320421</v>
      </c>
      <c r="L2234" s="455">
        <f t="shared" ca="1" si="124"/>
        <v>2793049521.1772213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2793049521.1772213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11637706.338238422</v>
      </c>
      <c r="L2235" s="455">
        <f t="shared" ca="1" si="124"/>
        <v>2804687227.5154595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2804687227.5154595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11686196.781314414</v>
      </c>
      <c r="L2236" s="455">
        <f t="shared" ca="1" si="124"/>
        <v>2816373424.2967739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2816373424.2967739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11734889.267903224</v>
      </c>
      <c r="L2237" s="455">
        <f t="shared" ca="1" si="124"/>
        <v>2828108313.5646772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2828108313.5646772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11783784.639852822</v>
      </c>
      <c r="L2238" s="455">
        <f t="shared" ca="1" si="124"/>
        <v>2839892098.2045302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2839892098.2045302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11832883.742518876</v>
      </c>
      <c r="L2239" s="455">
        <f t="shared" ca="1" si="124"/>
        <v>2851724981.9470491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2851724981.9470491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11882187.42477937</v>
      </c>
      <c r="L2240" s="455">
        <f t="shared" ca="1" si="124"/>
        <v>2863607169.3718286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2863607169.3718286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11931696.539049286</v>
      </c>
      <c r="L2241" s="455">
        <f t="shared" ca="1" si="124"/>
        <v>2875538865.9108777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2875538865.9108777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11981411.941295324</v>
      </c>
      <c r="L2242" s="455">
        <f t="shared" ca="1" si="124"/>
        <v>2887520277.8521729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2887520277.8521729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12031334.49105072</v>
      </c>
      <c r="L2243" s="455">
        <f t="shared" ca="1" si="124"/>
        <v>2899551612.3432236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2899551612.3432236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12081465.051430099</v>
      </c>
      <c r="L2244" s="455">
        <f t="shared" ca="1" si="124"/>
        <v>2911633077.3946538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2911633077.3946538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12131804.48914439</v>
      </c>
      <c r="L2245" s="455">
        <f t="shared" ca="1" si="124"/>
        <v>2923764881.8837981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2923764881.8837981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12182353.674515825</v>
      </c>
      <c r="L2246" s="455">
        <f t="shared" ca="1" si="124"/>
        <v>2935947235.5583138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2935947235.5583138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12233113.481492974</v>
      </c>
      <c r="L2247" s="455">
        <f t="shared" ca="1" si="124"/>
        <v>2948180349.0398068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2948180349.0398068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12284084.787665863</v>
      </c>
      <c r="L2248" s="455">
        <f t="shared" ca="1" si="124"/>
        <v>2960464433.8274727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2960464433.8274727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12335268.474281136</v>
      </c>
      <c r="L2249" s="455">
        <f t="shared" ca="1" si="124"/>
        <v>2972799702.301754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2972799702.301754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12386665.426257309</v>
      </c>
      <c r="L2250" s="455">
        <f t="shared" ca="1" si="124"/>
        <v>2985186367.7280111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2985186367.7280111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12438276.532200046</v>
      </c>
      <c r="L2251" s="455">
        <f t="shared" ca="1" si="124"/>
        <v>2997624644.260211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2997624644.260211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12490102.684417546</v>
      </c>
      <c r="L2252" s="455">
        <f t="shared" ca="1" si="124"/>
        <v>3010114746.9446287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3010114746.9446287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12542144.778935952</v>
      </c>
      <c r="L2253" s="455">
        <f t="shared" ca="1" si="124"/>
        <v>3022656891.7235646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3022656891.7235646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12594403.715514852</v>
      </c>
      <c r="L2254" s="455">
        <f t="shared" ca="1" si="124"/>
        <v>3035251295.4390793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3035251295.4390793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12646880.39766283</v>
      </c>
      <c r="L2255" s="455">
        <f t="shared" ca="1" si="124"/>
        <v>3047898175.8367419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3047898175.8367419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12699575.732653091</v>
      </c>
      <c r="L2256" s="455">
        <f t="shared" ca="1" si="124"/>
        <v>3060597751.5693951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3060597751.5693951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12752490.631539145</v>
      </c>
      <c r="L2257" s="455">
        <f t="shared" ca="1" si="124"/>
        <v>3073350242.2009344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3073350242.2009344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12805626.00917056</v>
      </c>
      <c r="L2258" s="455">
        <f t="shared" ca="1" si="124"/>
        <v>3086155868.2101049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3086155868.2101049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12858982.784208771</v>
      </c>
      <c r="L2259" s="455">
        <f t="shared" ca="1" si="124"/>
        <v>3099014850.9943137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3099014850.9943137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12912561.879142974</v>
      </c>
      <c r="L2260" s="455">
        <f t="shared" ca="1" si="124"/>
        <v>3111927412.8734565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3111927412.8734565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12966364.220306069</v>
      </c>
      <c r="L2261" s="455">
        <f t="shared" ca="1" si="124"/>
        <v>3124893777.0937624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3124893777.0937624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13020390.737890676</v>
      </c>
      <c r="L2262" s="455">
        <f t="shared" ca="1" si="124"/>
        <v>3137914167.8316531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3137914167.8316531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13074642.365965221</v>
      </c>
      <c r="L2263" s="455">
        <f t="shared" ca="1" si="124"/>
        <v>3150988810.1976185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3150988810.1976185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13129120.042490076</v>
      </c>
      <c r="L2264" s="455">
        <f t="shared" ca="1" si="124"/>
        <v>3164117930.2401085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3164117930.2401085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13183824.709333785</v>
      </c>
      <c r="L2265" s="455">
        <f t="shared" ca="1" si="124"/>
        <v>3177301754.9494424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3177301754.9494424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13238757.312289342</v>
      </c>
      <c r="L2266" s="455">
        <f t="shared" ca="1" si="124"/>
        <v>3190540512.2617316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3190540512.2617316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13293918.801090548</v>
      </c>
      <c r="L2267" s="455">
        <f t="shared" ca="1" si="124"/>
        <v>3203834431.0628223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3203834431.0628223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13349310.129428426</v>
      </c>
      <c r="L2268" s="455">
        <f t="shared" ca="1" si="124"/>
        <v>3217183741.1922507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3217183741.1922507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13404932.254967712</v>
      </c>
      <c r="L2269" s="455">
        <f t="shared" ca="1" si="124"/>
        <v>3230588673.4472184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3230588673.4472184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13460786.13936341</v>
      </c>
      <c r="L2270" s="455">
        <f t="shared" ca="1" si="124"/>
        <v>3244049459.5865817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3244049459.5865817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13516872.748277424</v>
      </c>
      <c r="L2271" s="455">
        <f t="shared" ca="1" si="124"/>
        <v>3257566332.3348589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3257566332.3348589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13573193.051395245</v>
      </c>
      <c r="L2272" s="455">
        <f t="shared" ca="1" si="124"/>
        <v>3271139525.3862543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3271139525.3862543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13629748.022442726</v>
      </c>
      <c r="L2273" s="455">
        <f t="shared" ca="1" si="124"/>
        <v>3284769273.4086971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3284769273.4086971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13686538.639202904</v>
      </c>
      <c r="L2274" s="455">
        <f t="shared" ca="1" si="124"/>
        <v>3298455812.0479002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3298455812.0479002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13743565.883532917</v>
      </c>
      <c r="L2275" s="455">
        <f t="shared" ca="1" si="124"/>
        <v>3312199377.9314332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3312199377.9314332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13800830.741380971</v>
      </c>
      <c r="L2276" s="455">
        <f t="shared" ca="1" si="124"/>
        <v>3326000208.6728144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3326000208.6728144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13858334.202803394</v>
      </c>
      <c r="L2277" s="455">
        <f t="shared" ca="1" si="124"/>
        <v>3339858542.875618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3339858542.875618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13916077.261981741</v>
      </c>
      <c r="L2278" s="455">
        <f t="shared" ca="1" si="124"/>
        <v>3353774620.1375999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3353774620.1375999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13974060.917240001</v>
      </c>
      <c r="L2279" s="455">
        <f t="shared" ca="1" si="124"/>
        <v>3367748681.0548401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3367748681.0548401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14032286.171061834</v>
      </c>
      <c r="L2280" s="455">
        <f t="shared" ca="1" si="124"/>
        <v>3381780967.2259021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3381780967.2259021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14090754.030107927</v>
      </c>
      <c r="L2281" s="455">
        <f t="shared" ca="1" si="124"/>
        <v>3395871721.2560101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3395871721.2560101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14149465.505233377</v>
      </c>
      <c r="L2282" s="455">
        <f t="shared" ca="1" si="124"/>
        <v>3410021186.7612433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3410021186.7612433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14208421.611505181</v>
      </c>
      <c r="L2283" s="455">
        <f t="shared" ca="1" si="124"/>
        <v>3424229608.3727484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3424229608.3727484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14267623.368219785</v>
      </c>
      <c r="L2284" s="455">
        <f t="shared" ca="1" si="124"/>
        <v>3438497231.7409682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3438497231.7409682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14327071.798920702</v>
      </c>
      <c r="L2285" s="455">
        <f t="shared" ca="1" si="124"/>
        <v>3452824303.5398889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3452824303.5398889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14386767.931416204</v>
      </c>
      <c r="L2286" s="455">
        <f t="shared" ca="1" si="124"/>
        <v>3467211071.4713049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3467211071.4713049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14446712.797797104</v>
      </c>
      <c r="L2287" s="455">
        <f t="shared" ca="1" si="124"/>
        <v>3481657784.2691021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3481657784.2691021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14506907.434454594</v>
      </c>
      <c r="L2288" s="455">
        <f t="shared" ca="1" si="124"/>
        <v>3496164691.7035565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3496164691.7035565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14567352.882098153</v>
      </c>
      <c r="L2289" s="455">
        <f t="shared" ca="1" si="124"/>
        <v>3510732044.5856547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3510732044.5856547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14628050.185773561</v>
      </c>
      <c r="L2290" s="455">
        <f t="shared" ca="1" si="124"/>
        <v>3525360094.7714281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3525360094.7714281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14689000.394880952</v>
      </c>
      <c r="L2291" s="455">
        <f t="shared" ca="1" si="124"/>
        <v>3540049095.1663089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3540049095.1663089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14750204.563192951</v>
      </c>
      <c r="L2292" s="455">
        <f t="shared" ca="1" si="124"/>
        <v>3554799299.7295017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3554799299.7295017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14811663.748872923</v>
      </c>
      <c r="L2293" s="455">
        <f t="shared" ca="1" si="124"/>
        <v>3569610963.4783745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3569610963.4783745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14873379.014493227</v>
      </c>
      <c r="L2294" s="455">
        <f t="shared" ca="1" si="124"/>
        <v>3584484342.4928675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3584484342.4928675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14935351.427053614</v>
      </c>
      <c r="L2295" s="455">
        <f t="shared" ca="1" si="124"/>
        <v>3599419693.9199209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3599419693.9199209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14997582.057999671</v>
      </c>
      <c r="L2296" s="455">
        <f t="shared" ca="1" si="124"/>
        <v>3614417275.9779205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3614417275.9779205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15060071.983241335</v>
      </c>
      <c r="L2297" s="455">
        <f t="shared" ca="1" si="124"/>
        <v>3629477347.9611621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3629477347.9611621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15122822.28317151</v>
      </c>
      <c r="L2298" s="455">
        <f t="shared" ca="1" si="124"/>
        <v>3644600170.2443337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3644600170.2443337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15185834.042684725</v>
      </c>
      <c r="L2299" s="455">
        <f t="shared" ca="1" si="124"/>
        <v>3659786004.2870183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3659786004.2870183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15249108.351195909</v>
      </c>
      <c r="L2300" s="455">
        <f t="shared" ca="1" si="124"/>
        <v>3675035112.6382141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3675035112.6382141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15312646.302659225</v>
      </c>
      <c r="L2301" s="455">
        <f t="shared" ca="1" si="124"/>
        <v>3690347758.9408731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3690347758.9408731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15376448.995586971</v>
      </c>
      <c r="L2302" s="455">
        <f t="shared" ca="1" si="124"/>
        <v>3705724207.93646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3705724207.93646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15440517.533068582</v>
      </c>
      <c r="L2303" s="455">
        <f t="shared" ref="L2303:L2557" ca="1" si="129">I2303-J2303+K2303</f>
        <v>3721164725.4695287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3721164725.4695287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15504853.0227897</v>
      </c>
      <c r="L2304" s="455">
        <f t="shared" ca="1" si="129"/>
        <v>3736669578.4923182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3736669578.4923182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15569456.577051323</v>
      </c>
      <c r="L2305" s="455">
        <f t="shared" ca="1" si="129"/>
        <v>3752239035.0693693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3752239035.0693693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15634329.312789038</v>
      </c>
      <c r="L2306" s="455">
        <f t="shared" ca="1" si="129"/>
        <v>3767873364.3821583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3767873364.3821583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15699472.351592327</v>
      </c>
      <c r="L2307" s="455">
        <f t="shared" ca="1" si="129"/>
        <v>3783572836.7337508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3783572836.7337508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15764886.819723962</v>
      </c>
      <c r="L2308" s="455">
        <f t="shared" ca="1" si="129"/>
        <v>3799337723.5534749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3799337723.5534749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15830573.848139478</v>
      </c>
      <c r="L2309" s="455">
        <f t="shared" ca="1" si="129"/>
        <v>3815168297.4016142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3815168297.4016142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15896534.572506726</v>
      </c>
      <c r="L2310" s="455">
        <f t="shared" ca="1" si="129"/>
        <v>3831064831.9741211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3831064831.9741211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15962770.133225504</v>
      </c>
      <c r="L2311" s="455">
        <f t="shared" ca="1" si="129"/>
        <v>3847027602.1073465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3847027602.1073465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16029281.67544728</v>
      </c>
      <c r="L2312" s="455">
        <f t="shared" ca="1" si="129"/>
        <v>3863056883.782794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3863056883.782794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16096070.349094974</v>
      </c>
      <c r="L2313" s="455">
        <f t="shared" ca="1" si="129"/>
        <v>3879152954.1318889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3879152954.1318889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16163137.30888287</v>
      </c>
      <c r="L2314" s="455">
        <f t="shared" ca="1" si="129"/>
        <v>3895316091.4407716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3895316091.4407716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16230483.714336548</v>
      </c>
      <c r="L2315" s="455">
        <f t="shared" ca="1" si="129"/>
        <v>3911546575.155108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3911546575.155108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16298110.72981295</v>
      </c>
      <c r="L2316" s="455">
        <f t="shared" ca="1" si="129"/>
        <v>3927844685.8849211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3927844685.8849211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16366019.524520507</v>
      </c>
      <c r="L2317" s="455">
        <f t="shared" ca="1" si="129"/>
        <v>3944210705.4094415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3944210705.4094415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16434211.27253934</v>
      </c>
      <c r="L2318" s="455">
        <f t="shared" ca="1" si="129"/>
        <v>3960644916.6819806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3960644916.6819806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16502687.152841583</v>
      </c>
      <c r="L2319" s="455">
        <f t="shared" ca="1" si="129"/>
        <v>3977147603.8348222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3977147603.8348222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16571448.34931176</v>
      </c>
      <c r="L2320" s="455">
        <f t="shared" ca="1" si="129"/>
        <v>3993719052.184134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3993719052.184134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16640496.050767224</v>
      </c>
      <c r="L2321" s="455">
        <f t="shared" ca="1" si="129"/>
        <v>4010359548.2349014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4010359548.2349014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16709831.450978754</v>
      </c>
      <c r="L2322" s="455">
        <f t="shared" ca="1" si="129"/>
        <v>4027069379.6858802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4027069379.6858802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16779455.748691168</v>
      </c>
      <c r="L2323" s="455">
        <f t="shared" ca="1" si="129"/>
        <v>4043848835.4345713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4043848835.4345713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16849370.147644043</v>
      </c>
      <c r="L2324" s="455">
        <f t="shared" ca="1" si="129"/>
        <v>4060698205.5822153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4060698205.5822153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16919575.856592562</v>
      </c>
      <c r="L2325" s="455">
        <f t="shared" ca="1" si="129"/>
        <v>4077617781.438808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4077617781.438808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16990074.089328367</v>
      </c>
      <c r="L2326" s="455">
        <f t="shared" ca="1" si="129"/>
        <v>4094607855.5281363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4094607855.5281363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17060866.064700566</v>
      </c>
      <c r="L2327" s="455">
        <f t="shared" ca="1" si="129"/>
        <v>4111668721.5928369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4111668721.5928369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17131953.006636817</v>
      </c>
      <c r="L2328" s="455">
        <f t="shared" ca="1" si="129"/>
        <v>4128800674.5994735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4128800674.5994735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17203336.144164469</v>
      </c>
      <c r="L2329" s="455">
        <f t="shared" ca="1" si="129"/>
        <v>4146004010.743638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4146004010.743638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17275016.711431824</v>
      </c>
      <c r="L2330" s="455">
        <f t="shared" ca="1" si="129"/>
        <v>4163279027.45507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4163279027.45507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17346995.947729457</v>
      </c>
      <c r="L2331" s="455">
        <f t="shared" ca="1" si="129"/>
        <v>4180626023.4027996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4180626023.4027996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17419275.097511668</v>
      </c>
      <c r="L2332" s="455">
        <f t="shared" ca="1" si="129"/>
        <v>4198045298.5003114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4198045298.5003114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17491855.410417963</v>
      </c>
      <c r="L2333" s="455">
        <f t="shared" ca="1" si="129"/>
        <v>4215537153.9107294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4215537153.9107294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17564738.141294703</v>
      </c>
      <c r="L2334" s="455">
        <f t="shared" ca="1" si="129"/>
        <v>4233101892.0520239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4233101892.0520239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17637924.550216764</v>
      </c>
      <c r="L2335" s="455">
        <f t="shared" ca="1" si="129"/>
        <v>4250739816.6022406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4250739816.6022406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17711415.902509335</v>
      </c>
      <c r="L2336" s="455">
        <f t="shared" ca="1" si="129"/>
        <v>4268451232.5047498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4268451232.5047498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17785213.468769789</v>
      </c>
      <c r="L2337" s="455">
        <f t="shared" ca="1" si="129"/>
        <v>4286236445.9735193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4286236445.9735193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17859318.524889667</v>
      </c>
      <c r="L2338" s="455">
        <f t="shared" ca="1" si="129"/>
        <v>4304095764.4984093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4304095764.4984093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17933732.352076706</v>
      </c>
      <c r="L2339" s="455">
        <f t="shared" ca="1" si="129"/>
        <v>4322029496.8504858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4322029496.8504858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18008456.236877024</v>
      </c>
      <c r="L2340" s="455">
        <f t="shared" ca="1" si="129"/>
        <v>4340037953.0873632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4340037953.0873632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18083491.471197348</v>
      </c>
      <c r="L2341" s="455">
        <f t="shared" ca="1" si="129"/>
        <v>4358121444.5585604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4358121444.5585604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18158839.352327336</v>
      </c>
      <c r="L2342" s="455">
        <f t="shared" ca="1" si="129"/>
        <v>4376280283.9108877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4376280283.9108877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18234501.18296203</v>
      </c>
      <c r="L2343" s="455">
        <f t="shared" ca="1" si="129"/>
        <v>4394514785.0938501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4394514785.0938501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18310478.271224376</v>
      </c>
      <c r="L2344" s="455">
        <f t="shared" ca="1" si="129"/>
        <v>4412825263.3650742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4412825263.3650742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18386771.930687808</v>
      </c>
      <c r="L2345" s="455">
        <f t="shared" ca="1" si="129"/>
        <v>4431212035.2957621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4431212035.2957621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18463383.480399009</v>
      </c>
      <c r="L2346" s="455">
        <f t="shared" ca="1" si="129"/>
        <v>4449675418.7761612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4449675418.7761612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18540314.24490067</v>
      </c>
      <c r="L2347" s="455">
        <f t="shared" ca="1" si="129"/>
        <v>4468215733.0210619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4468215733.0210619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18617565.554254424</v>
      </c>
      <c r="L2348" s="455">
        <f t="shared" ca="1" si="129"/>
        <v>4486833298.5753164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4486833298.5753164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18695138.744063817</v>
      </c>
      <c r="L2349" s="455">
        <f t="shared" ca="1" si="129"/>
        <v>4505528437.3193798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4505528437.3193798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18773035.155497417</v>
      </c>
      <c r="L2350" s="455">
        <f t="shared" ca="1" si="129"/>
        <v>4524301472.4748774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4524301472.4748774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18851256.135311987</v>
      </c>
      <c r="L2351" s="455">
        <f t="shared" ca="1" si="129"/>
        <v>4543152728.6101894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4543152728.6101894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18929803.03587579</v>
      </c>
      <c r="L2352" s="455">
        <f t="shared" ca="1" si="129"/>
        <v>4562082531.6460648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4562082531.6460648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19008677.215191938</v>
      </c>
      <c r="L2353" s="455">
        <f t="shared" ca="1" si="129"/>
        <v>4581091208.8612566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4581091208.8612566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19087880.036921903</v>
      </c>
      <c r="L2354" s="455">
        <f t="shared" ca="1" si="129"/>
        <v>4600179088.8981781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4600179088.8981781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19167412.870409075</v>
      </c>
      <c r="L2355" s="455">
        <f t="shared" ca="1" si="129"/>
        <v>4619346501.7685871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4619346501.7685871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19247277.090702444</v>
      </c>
      <c r="L2356" s="455">
        <f t="shared" ca="1" si="129"/>
        <v>4638593778.8592892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4638593778.8592892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19327474.078580372</v>
      </c>
      <c r="L2357" s="455">
        <f t="shared" ca="1" si="129"/>
        <v>4657921252.9378691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4657921252.9378691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19408005.220574453</v>
      </c>
      <c r="L2358" s="455">
        <f t="shared" ca="1" si="129"/>
        <v>4677329258.1584435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4677329258.1584435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19488871.908993512</v>
      </c>
      <c r="L2359" s="455">
        <f t="shared" ca="1" si="129"/>
        <v>4696818130.0674372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4696818130.0674372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19570075.541947655</v>
      </c>
      <c r="L2360" s="455">
        <f t="shared" ca="1" si="129"/>
        <v>4716388205.6093845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4716388205.6093845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19651617.523372434</v>
      </c>
      <c r="L2361" s="455">
        <f t="shared" ca="1" si="129"/>
        <v>4736039823.1327572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4736039823.1327572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19733499.263053156</v>
      </c>
      <c r="L2362" s="455">
        <f t="shared" ca="1" si="129"/>
        <v>4755773322.3958101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4755773322.3958101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19815722.176649209</v>
      </c>
      <c r="L2363" s="455">
        <f t="shared" ca="1" si="129"/>
        <v>4775589044.5724592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4775589044.5724592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19898287.685718581</v>
      </c>
      <c r="L2364" s="455">
        <f t="shared" ca="1" si="129"/>
        <v>4795487332.2581778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4795487332.2581778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19981197.217742406</v>
      </c>
      <c r="L2365" s="455">
        <f t="shared" ca="1" si="129"/>
        <v>4815468529.4759197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4815468529.4759197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20064452.206149664</v>
      </c>
      <c r="L2366" s="455">
        <f t="shared" ca="1" si="129"/>
        <v>4835532981.6820698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4835532981.6820698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20148054.090341955</v>
      </c>
      <c r="L2367" s="455">
        <f t="shared" ca="1" si="129"/>
        <v>4855681035.7724113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4855681035.7724113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20232004.315718379</v>
      </c>
      <c r="L2368" s="455">
        <f t="shared" ca="1" si="129"/>
        <v>4875913040.08813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4875913040.08813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20316304.333700541</v>
      </c>
      <c r="L2369" s="455">
        <f t="shared" ca="1" si="129"/>
        <v>4896229344.4218302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4896229344.4218302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20400955.601757627</v>
      </c>
      <c r="L2370" s="455">
        <f t="shared" ca="1" si="129"/>
        <v>4916630300.0235882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4916630300.0235882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20485959.583431616</v>
      </c>
      <c r="L2371" s="455">
        <f t="shared" ca="1" si="129"/>
        <v>4937116259.6070194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4937116259.6070194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20571317.748362582</v>
      </c>
      <c r="L2372" s="455">
        <f t="shared" ca="1" si="129"/>
        <v>4957687577.355382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4957687577.355382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20657031.572314091</v>
      </c>
      <c r="L2373" s="455">
        <f t="shared" ca="1" si="129"/>
        <v>4978344608.9276962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4978344608.9276962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20743102.537198734</v>
      </c>
      <c r="L2374" s="455">
        <f t="shared" ca="1" si="129"/>
        <v>4999087711.4648952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4999087711.4648952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20829532.131103732</v>
      </c>
      <c r="L2375" s="455">
        <f t="shared" ca="1" si="129"/>
        <v>5019917243.5959988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5019917243.5959988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20916321.848316662</v>
      </c>
      <c r="L2376" s="455">
        <f t="shared" ca="1" si="129"/>
        <v>5040833565.444315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5040833565.444315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21003473.189351313</v>
      </c>
      <c r="L2377" s="455">
        <f t="shared" ca="1" si="129"/>
        <v>5061837038.633666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5061837038.633666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21090987.660973608</v>
      </c>
      <c r="L2378" s="455">
        <f t="shared" ca="1" si="129"/>
        <v>5082928026.2946396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5082928026.2946396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21178866.776227664</v>
      </c>
      <c r="L2379" s="455">
        <f t="shared" ca="1" si="129"/>
        <v>5104106893.0708675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5104106893.0708675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21267112.054461949</v>
      </c>
      <c r="L2380" s="455">
        <f t="shared" ca="1" si="129"/>
        <v>5125374005.125329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5125374005.125329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21355725.021355536</v>
      </c>
      <c r="L2381" s="455">
        <f t="shared" ca="1" si="129"/>
        <v>5146729730.1466846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5146729730.1466846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21444707.208944518</v>
      </c>
      <c r="L2382" s="455">
        <f t="shared" ca="1" si="129"/>
        <v>5168174437.355629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5168174437.355629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21534060.155648455</v>
      </c>
      <c r="L2383" s="455">
        <f t="shared" ca="1" si="129"/>
        <v>5189708497.5112772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5189708497.5112772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21623785.406296987</v>
      </c>
      <c r="L2384" s="455">
        <f t="shared" ca="1" si="129"/>
        <v>5211332282.9175739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5211332282.9175739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21713884.512156557</v>
      </c>
      <c r="L2385" s="455">
        <f t="shared" ca="1" si="129"/>
        <v>5233046167.4297304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5233046167.4297304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21804359.030957211</v>
      </c>
      <c r="L2386" s="455">
        <f t="shared" ca="1" si="129"/>
        <v>5254850526.4606876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5254850526.4606876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21895210.526919533</v>
      </c>
      <c r="L2387" s="455">
        <f t="shared" ca="1" si="129"/>
        <v>5276745736.987607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5276745736.987607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21986440.570781697</v>
      </c>
      <c r="L2388" s="455">
        <f t="shared" ca="1" si="129"/>
        <v>5298732177.5583887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5298732177.5583887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22078050.73982662</v>
      </c>
      <c r="L2389" s="455">
        <f t="shared" ca="1" si="129"/>
        <v>5320810228.2982149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5320810228.2982149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22170042.61790923</v>
      </c>
      <c r="L2390" s="455">
        <f t="shared" ca="1" si="129"/>
        <v>5342980270.9161243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5342980270.9161243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22262417.79548385</v>
      </c>
      <c r="L2391" s="455">
        <f t="shared" ca="1" si="129"/>
        <v>5365242688.7116079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5365242688.7116079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22355177.8696317</v>
      </c>
      <c r="L2392" s="455">
        <f t="shared" ca="1" si="129"/>
        <v>5387597866.5812397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5387597866.5812397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22448324.4440885</v>
      </c>
      <c r="L2393" s="455">
        <f t="shared" ca="1" si="129"/>
        <v>5410046191.0253286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5410046191.0253286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22541859.129272204</v>
      </c>
      <c r="L2394" s="455">
        <f t="shared" ca="1" si="129"/>
        <v>5432588050.1546011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5432588050.1546011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22635783.542310838</v>
      </c>
      <c r="L2395" s="455">
        <f t="shared" ca="1" si="129"/>
        <v>5455223833.6969118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5455223833.6969118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22730099.307070464</v>
      </c>
      <c r="L2396" s="455">
        <f t="shared" ca="1" si="129"/>
        <v>5477953933.0039825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5477953933.0039825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22824808.05418326</v>
      </c>
      <c r="L2397" s="455">
        <f t="shared" ca="1" si="129"/>
        <v>5500778741.0581656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5500778741.0581656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22919911.421075691</v>
      </c>
      <c r="L2398" s="455">
        <f t="shared" ca="1" si="129"/>
        <v>5523698652.4792414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5523698652.4792414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23015411.051996838</v>
      </c>
      <c r="L2399" s="455">
        <f t="shared" ca="1" si="129"/>
        <v>5546714063.5312386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5546714063.5312386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23111308.598046828</v>
      </c>
      <c r="L2400" s="455">
        <f t="shared" ca="1" si="129"/>
        <v>5569825372.1292858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5569825372.1292858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23207605.717205357</v>
      </c>
      <c r="L2401" s="455">
        <f t="shared" ca="1" si="129"/>
        <v>5593032977.8464909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5593032977.8464909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23304304.074360378</v>
      </c>
      <c r="L2402" s="455">
        <f t="shared" ca="1" si="129"/>
        <v>5616337281.9208517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5616337281.9208517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23401405.341336884</v>
      </c>
      <c r="L2403" s="455">
        <f t="shared" ca="1" si="129"/>
        <v>5639738687.2621889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5639738687.2621889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23498911.196925785</v>
      </c>
      <c r="L2404" s="455">
        <f t="shared" ca="1" si="129"/>
        <v>5663237598.459115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5663237598.459115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23596823.326912981</v>
      </c>
      <c r="L2405" s="455">
        <f t="shared" ca="1" si="129"/>
        <v>5686834421.7860279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5686834421.7860279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23695143.424108449</v>
      </c>
      <c r="L2406" s="455">
        <f t="shared" ca="1" si="129"/>
        <v>5710529565.2101364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5710529565.2101364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23793873.18837557</v>
      </c>
      <c r="L2407" s="455">
        <f t="shared" ca="1" si="129"/>
        <v>5734323438.3985119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5734323438.3985119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23893014.326660465</v>
      </c>
      <c r="L2408" s="455">
        <f t="shared" ca="1" si="129"/>
        <v>5758216452.725172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5758216452.725172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23992568.55302155</v>
      </c>
      <c r="L2409" s="455">
        <f t="shared" ca="1" si="129"/>
        <v>5782209021.2781935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5782209021.2781935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24092537.588659137</v>
      </c>
      <c r="L2410" s="455">
        <f t="shared" ca="1" si="129"/>
        <v>5806301558.8668528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5806301558.8668528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24192923.16194522</v>
      </c>
      <c r="L2411" s="455">
        <f t="shared" ca="1" si="129"/>
        <v>5830494482.0287981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5830494482.0287981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24293727.008453324</v>
      </c>
      <c r="L2412" s="455">
        <f t="shared" ca="1" si="129"/>
        <v>5854788209.0372515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5854788209.0372515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24394950.870988548</v>
      </c>
      <c r="L2413" s="455">
        <f t="shared" ca="1" si="129"/>
        <v>5879183159.9082403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5879183159.9082403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24496596.499617666</v>
      </c>
      <c r="L2414" s="455">
        <f t="shared" ca="1" si="129"/>
        <v>5903679756.4078579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5903679756.4078579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24598665.651699409</v>
      </c>
      <c r="L2415" s="455">
        <f t="shared" ca="1" si="129"/>
        <v>5928278422.059557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5928278422.059557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24701160.091914821</v>
      </c>
      <c r="L2416" s="455">
        <f t="shared" ca="1" si="129"/>
        <v>5952979582.1514721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5952979582.1514721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24804081.5922978</v>
      </c>
      <c r="L2417" s="455">
        <f t="shared" ca="1" si="129"/>
        <v>5977783663.7437696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5977783663.7437696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24907431.932265706</v>
      </c>
      <c r="L2418" s="455">
        <f t="shared" ca="1" si="129"/>
        <v>6002691095.6760349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6002691095.6760349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25011212.898650147</v>
      </c>
      <c r="L2419" s="455">
        <f t="shared" ca="1" si="129"/>
        <v>6027702308.5746851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6027702308.5746851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25115426.285727855</v>
      </c>
      <c r="L2420" s="455">
        <f t="shared" ca="1" si="129"/>
        <v>6052817734.8604126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6052817734.8604126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25220073.895251717</v>
      </c>
      <c r="L2421" s="455">
        <f t="shared" ca="1" si="129"/>
        <v>6078037808.7556639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6078037808.7556639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25325157.536481932</v>
      </c>
      <c r="L2422" s="455">
        <f t="shared" ca="1" si="129"/>
        <v>6103362966.2921457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6103362966.2921457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25430679.026217274</v>
      </c>
      <c r="L2423" s="455">
        <f t="shared" ca="1" si="129"/>
        <v>6128793645.3183632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6128793645.3183632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25536640.188826513</v>
      </c>
      <c r="L2424" s="455">
        <f t="shared" ca="1" si="129"/>
        <v>6154330285.5071898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6154330285.5071898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25643042.856279958</v>
      </c>
      <c r="L2425" s="455">
        <f t="shared" ca="1" si="129"/>
        <v>6179973328.3634701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6179973328.3634701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25749888.868181124</v>
      </c>
      <c r="L2426" s="455">
        <f t="shared" ca="1" si="129"/>
        <v>6205723217.2316513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6205723217.2316513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25857180.071798548</v>
      </c>
      <c r="L2427" s="455">
        <f t="shared" ca="1" si="129"/>
        <v>6231580397.3034496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6231580397.3034496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25964918.322097708</v>
      </c>
      <c r="L2428" s="455">
        <f t="shared" ca="1" si="129"/>
        <v>6257545315.6255474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6257545315.6255474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26073105.481773116</v>
      </c>
      <c r="L2429" s="455">
        <f t="shared" ca="1" si="129"/>
        <v>6283618421.1073208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6283618421.1073208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26181743.421280503</v>
      </c>
      <c r="L2430" s="455">
        <f t="shared" ca="1" si="129"/>
        <v>6309800164.5286016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6309800164.5286016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26290834.018869173</v>
      </c>
      <c r="L2431" s="455">
        <f t="shared" ca="1" si="129"/>
        <v>6336090998.547471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6336090998.547471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26400379.160614461</v>
      </c>
      <c r="L2432" s="455">
        <f t="shared" ca="1" si="129"/>
        <v>6362491377.7080851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6362491377.7080851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26510380.740450352</v>
      </c>
      <c r="L2433" s="455">
        <f t="shared" ca="1" si="129"/>
        <v>6389001758.448535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6389001758.448535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26620840.660202228</v>
      </c>
      <c r="L2434" s="455">
        <f t="shared" ca="1" si="129"/>
        <v>6415622599.108737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6415622599.108737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26731760.829619735</v>
      </c>
      <c r="L2435" s="455">
        <f t="shared" ca="1" si="129"/>
        <v>6442354359.9383564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6442354359.9383564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26843143.166409817</v>
      </c>
      <c r="L2436" s="455">
        <f t="shared" ca="1" si="129"/>
        <v>6469197503.1047659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6469197503.1047659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26954989.596269857</v>
      </c>
      <c r="L2437" s="455">
        <f t="shared" ca="1" si="129"/>
        <v>6496152492.7010355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6496152492.7010355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27067302.052920982</v>
      </c>
      <c r="L2438" s="455">
        <f t="shared" ca="1" si="129"/>
        <v>6523219794.7539568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6523219794.7539568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27180082.478141487</v>
      </c>
      <c r="L2439" s="455">
        <f t="shared" ca="1" si="129"/>
        <v>6550399877.2320986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6550399877.2320986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27293332.821800411</v>
      </c>
      <c r="L2440" s="455">
        <f t="shared" ca="1" si="129"/>
        <v>6577693210.0538988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6577693210.0538988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27407055.041891243</v>
      </c>
      <c r="L2441" s="455">
        <f t="shared" ca="1" si="129"/>
        <v>6605100265.0957899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6605100265.0957899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27521251.104565792</v>
      </c>
      <c r="L2442" s="455">
        <f t="shared" ca="1" si="129"/>
        <v>6632621516.2003555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6632621516.2003555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27635922.984168146</v>
      </c>
      <c r="L2443" s="455">
        <f t="shared" ca="1" si="129"/>
        <v>6660257439.1845236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6660257439.1845236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27751072.663268849</v>
      </c>
      <c r="L2444" s="455">
        <f t="shared" ca="1" si="129"/>
        <v>6688008511.8477926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6688008511.8477926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27866702.132699136</v>
      </c>
      <c r="L2445" s="455">
        <f t="shared" ca="1" si="129"/>
        <v>6715875213.9804916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6715875213.9804916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27982813.39158538</v>
      </c>
      <c r="L2446" s="455">
        <f t="shared" ca="1" si="129"/>
        <v>6743858027.372077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6743858027.372077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28099408.447383653</v>
      </c>
      <c r="L2447" s="455">
        <f t="shared" ca="1" si="129"/>
        <v>6771957435.8194609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6771957435.8194609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28216489.315914422</v>
      </c>
      <c r="L2448" s="455">
        <f t="shared" ca="1" si="129"/>
        <v>6800173925.135375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6800173925.135375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28334058.021397393</v>
      </c>
      <c r="L2449" s="455">
        <f t="shared" ca="1" si="129"/>
        <v>6828507983.1567726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6828507983.1567726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28452116.59648655</v>
      </c>
      <c r="L2450" s="455">
        <f t="shared" ca="1" si="129"/>
        <v>6856960099.7532587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6856960099.7532587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28570667.082305241</v>
      </c>
      <c r="L2451" s="455">
        <f t="shared" ca="1" si="129"/>
        <v>6885530766.8355637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6885530766.8355637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28689711.528481513</v>
      </c>
      <c r="L2452" s="455">
        <f t="shared" ca="1" si="129"/>
        <v>6914220478.3640451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6914220478.3640451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28809251.99318352</v>
      </c>
      <c r="L2453" s="455">
        <f t="shared" ca="1" si="129"/>
        <v>6943029730.3572283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6943029730.3572283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28929290.543155119</v>
      </c>
      <c r="L2454" s="455">
        <f t="shared" ca="1" si="129"/>
        <v>6971959020.900383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6971959020.900383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29049829.253751595</v>
      </c>
      <c r="L2455" s="455">
        <f t="shared" ca="1" si="129"/>
        <v>7001008850.1541348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7001008850.1541348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29170870.208975561</v>
      </c>
      <c r="L2456" s="455">
        <f t="shared" ca="1" si="129"/>
        <v>7030179720.3631105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7030179720.3631105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29292415.50151296</v>
      </c>
      <c r="L2457" s="455">
        <f t="shared" ca="1" si="129"/>
        <v>7059472135.8646231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7059472135.8646231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29414467.232769262</v>
      </c>
      <c r="L2458" s="455">
        <f t="shared" ca="1" si="129"/>
        <v>7088886603.0973921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7088886603.0973921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29537027.512905799</v>
      </c>
      <c r="L2459" s="455">
        <f t="shared" ca="1" si="129"/>
        <v>7118423630.6102982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7118423630.6102982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29660098.460876241</v>
      </c>
      <c r="L2460" s="455">
        <f t="shared" ca="1" si="129"/>
        <v>7148083729.0711746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7148083729.0711746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29783682.204463229</v>
      </c>
      <c r="L2461" s="455">
        <f t="shared" ca="1" si="129"/>
        <v>7177867411.2756376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7177867411.2756376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29907780.880315159</v>
      </c>
      <c r="L2462" s="455">
        <f t="shared" ca="1" si="129"/>
        <v>7207775192.1559525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7207775192.1559525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30032396.633983135</v>
      </c>
      <c r="L2463" s="455">
        <f t="shared" ca="1" si="129"/>
        <v>7237807588.7899361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7237807588.7899361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30157531.619958065</v>
      </c>
      <c r="L2464" s="455">
        <f t="shared" ca="1" si="129"/>
        <v>7267965120.409894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7267965120.409894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30283188.001707893</v>
      </c>
      <c r="L2465" s="455">
        <f t="shared" ca="1" si="129"/>
        <v>7298248308.411602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7298248308.411602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30409367.951715007</v>
      </c>
      <c r="L2466" s="455">
        <f t="shared" ca="1" si="129"/>
        <v>7328657676.3633175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7328657676.3633175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30536073.651513826</v>
      </c>
      <c r="L2467" s="455">
        <f t="shared" ca="1" si="129"/>
        <v>7359193750.0148315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7359193750.0148315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30663307.291728463</v>
      </c>
      <c r="L2468" s="455">
        <f t="shared" ca="1" si="129"/>
        <v>7389857057.3065596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7389857057.3065596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30791071.072110664</v>
      </c>
      <c r="L2469" s="455">
        <f t="shared" ca="1" si="129"/>
        <v>7420648128.3786707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7420648128.3786707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30919367.201577794</v>
      </c>
      <c r="L2470" s="455">
        <f t="shared" ca="1" si="129"/>
        <v>7451567495.5802488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7451567495.5802488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31048197.898251042</v>
      </c>
      <c r="L2471" s="455">
        <f t="shared" ca="1" si="129"/>
        <v>7482615693.4784994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7482615693.4784994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31177565.389493749</v>
      </c>
      <c r="L2472" s="455">
        <f t="shared" ca="1" si="129"/>
        <v>7513793258.8679934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7513793258.8679934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31307471.911949974</v>
      </c>
      <c r="L2473" s="455">
        <f t="shared" ca="1" si="129"/>
        <v>7545100730.7799435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7545100730.7799435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31437919.711583093</v>
      </c>
      <c r="L2474" s="455">
        <f t="shared" ca="1" si="129"/>
        <v>7576538650.4915266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7576538650.4915266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31568911.043714695</v>
      </c>
      <c r="L2475" s="455">
        <f t="shared" ca="1" si="129"/>
        <v>7608107561.5352411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7608107561.5352411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31700448.173063505</v>
      </c>
      <c r="L2476" s="455">
        <f t="shared" ca="1" si="129"/>
        <v>7639808009.7083044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7639808009.7083044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31832533.373784602</v>
      </c>
      <c r="L2477" s="455">
        <f t="shared" ca="1" si="129"/>
        <v>7671640543.0820894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7671640543.0820894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31965168.929508705</v>
      </c>
      <c r="L2478" s="455">
        <f t="shared" ca="1" si="129"/>
        <v>7703605712.0115986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7703605712.0115986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32098357.133381657</v>
      </c>
      <c r="L2479" s="455">
        <f t="shared" ca="1" si="129"/>
        <v>7735704069.1449804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7735704069.1449804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32232100.288104087</v>
      </c>
      <c r="L2480" s="455">
        <f t="shared" ca="1" si="129"/>
        <v>7767936169.4330845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7767936169.4330845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32366400.705971185</v>
      </c>
      <c r="L2481" s="455">
        <f t="shared" ca="1" si="129"/>
        <v>7800302570.1390553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7800302570.1390553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32501260.70891273</v>
      </c>
      <c r="L2482" s="455">
        <f t="shared" ca="1" si="129"/>
        <v>7832803830.8479681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7832803830.8479681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32636682.628533199</v>
      </c>
      <c r="L2483" s="455">
        <f t="shared" ca="1" si="129"/>
        <v>7865440513.4765015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7865440513.4765015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32772668.806152087</v>
      </c>
      <c r="L2484" s="455">
        <f t="shared" ca="1" si="129"/>
        <v>7898213182.2826538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7898213182.2826538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32909221.592844386</v>
      </c>
      <c r="L2485" s="455">
        <f t="shared" ca="1" si="129"/>
        <v>7931122403.8754978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7931122403.8754978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33046343.34948124</v>
      </c>
      <c r="L2486" s="455">
        <f t="shared" ca="1" si="129"/>
        <v>7964168747.2249794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7964168747.2249794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33184036.446770746</v>
      </c>
      <c r="L2487" s="455">
        <f t="shared" ca="1" si="129"/>
        <v>7997352783.6717501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7997352783.6717501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33322303.265298959</v>
      </c>
      <c r="L2488" s="455">
        <f t="shared" ca="1" si="129"/>
        <v>8030675086.9370489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8030675086.9370489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33461146.195571035</v>
      </c>
      <c r="L2489" s="455">
        <f t="shared" ca="1" si="129"/>
        <v>8064136233.1326199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8064136233.1326199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33600567.638052583</v>
      </c>
      <c r="L2490" s="455">
        <f t="shared" ca="1" si="129"/>
        <v>8097736800.7706728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8097736800.7706728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33740570.003211133</v>
      </c>
      <c r="L2491" s="455">
        <f t="shared" ca="1" si="129"/>
        <v>8131477370.7738838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8131477370.7738838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33881155.71155785</v>
      </c>
      <c r="L2492" s="455">
        <f t="shared" ca="1" si="129"/>
        <v>8165358526.4854412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8165358526.4854412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34022327.193689339</v>
      </c>
      <c r="L2493" s="455">
        <f t="shared" ca="1" si="129"/>
        <v>8199380853.6791306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8199380853.6791306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34164086.890329711</v>
      </c>
      <c r="L2494" s="455">
        <f t="shared" ca="1" si="129"/>
        <v>8233544940.5694599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8233544940.5694599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34306437.252372749</v>
      </c>
      <c r="L2495" s="455">
        <f t="shared" ca="1" si="129"/>
        <v>8267851377.8218327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8267851377.8218327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34449380.740924299</v>
      </c>
      <c r="L2496" s="455">
        <f t="shared" ca="1" si="129"/>
        <v>8302300758.5627565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8302300758.5627565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34592919.82734482</v>
      </c>
      <c r="L2497" s="455">
        <f t="shared" ca="1" si="129"/>
        <v>8336893678.3901014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8336893678.3901014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34737056.993292086</v>
      </c>
      <c r="L2498" s="455">
        <f t="shared" ca="1" si="129"/>
        <v>8371630735.3833933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8371630735.3833933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34881794.730764136</v>
      </c>
      <c r="L2499" s="455">
        <f t="shared" ca="1" si="129"/>
        <v>8406512530.1141577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8406512530.1141577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35027135.542142324</v>
      </c>
      <c r="L2500" s="455">
        <f t="shared" ca="1" si="129"/>
        <v>8441539665.6562996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8441539665.6562996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35173081.940234587</v>
      </c>
      <c r="L2501" s="455">
        <f t="shared" ca="1" si="129"/>
        <v>8476712747.5965338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8476712747.5965338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35319636.448318891</v>
      </c>
      <c r="L2502" s="455">
        <f t="shared" ca="1" si="129"/>
        <v>8512032384.0448523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8512032384.0448523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35466801.600186884</v>
      </c>
      <c r="L2503" s="455">
        <f t="shared" ca="1" si="129"/>
        <v>8547499185.6450396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8547499185.6450396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35614579.94018767</v>
      </c>
      <c r="L2504" s="455">
        <f t="shared" ca="1" si="129"/>
        <v>8583113765.585227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8583113765.585227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35762974.023271784</v>
      </c>
      <c r="L2505" s="455">
        <f t="shared" ca="1" si="129"/>
        <v>8618876739.6084995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8618876739.6084995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35911986.415035412</v>
      </c>
      <c r="L2506" s="455">
        <f t="shared" ca="1" si="129"/>
        <v>8654788726.0235348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8654788726.0235348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36061619.691764727</v>
      </c>
      <c r="L2507" s="455">
        <f t="shared" ca="1" si="129"/>
        <v>8690850345.7152996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8690850345.7152996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36211876.440480411</v>
      </c>
      <c r="L2508" s="455">
        <f t="shared" ca="1" si="129"/>
        <v>8727062222.1557808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8727062222.1557808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36362759.25898242</v>
      </c>
      <c r="L2509" s="455">
        <f t="shared" ca="1" si="129"/>
        <v>8763424981.4147625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8763424981.4147625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36514270.75589484</v>
      </c>
      <c r="L2510" s="455">
        <f t="shared" ca="1" si="129"/>
        <v>8799939252.1706581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8799939252.1706581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36666413.550711073</v>
      </c>
      <c r="L2511" s="455">
        <f t="shared" ca="1" si="129"/>
        <v>8836605665.7213688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8836605665.7213688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36819190.273839034</v>
      </c>
      <c r="L2512" s="455">
        <f t="shared" ca="1" si="129"/>
        <v>8873424855.9952087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8873424855.9952087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36972603.566646703</v>
      </c>
      <c r="L2513" s="455">
        <f t="shared" ca="1" si="129"/>
        <v>8910397459.5618553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8910397459.5618553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37126656.081507728</v>
      </c>
      <c r="L2514" s="455">
        <f t="shared" ca="1" si="129"/>
        <v>8947524115.643364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8947524115.643364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37281350.481847346</v>
      </c>
      <c r="L2515" s="455">
        <f t="shared" ca="1" si="129"/>
        <v>8984805466.1252117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8984805466.1252117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37436689.442188382</v>
      </c>
      <c r="L2516" s="455">
        <f t="shared" ca="1" si="129"/>
        <v>9022242155.5674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9022242155.5674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37592675.648197502</v>
      </c>
      <c r="L2517" s="455">
        <f t="shared" ca="1" si="129"/>
        <v>9059834831.2155972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9059834831.2155972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37749311.796731651</v>
      </c>
      <c r="L2518" s="455">
        <f t="shared" ca="1" si="129"/>
        <v>9097584143.0123291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9097584143.0123291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37906600.595884703</v>
      </c>
      <c r="L2519" s="455">
        <f t="shared" ca="1" si="129"/>
        <v>9135490743.6082134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9135490743.6082134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38064544.765034221</v>
      </c>
      <c r="L2520" s="455">
        <f t="shared" ca="1" si="129"/>
        <v>9173555288.3732471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9173555288.3732471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38223147.034888528</v>
      </c>
      <c r="L2521" s="455">
        <f t="shared" ca="1" si="129"/>
        <v>9211778435.4081364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9211778435.4081364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38382410.147533901</v>
      </c>
      <c r="L2522" s="455">
        <f t="shared" ca="1" si="129"/>
        <v>9250160845.5556698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9250160845.5556698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38542336.856481954</v>
      </c>
      <c r="L2523" s="455">
        <f t="shared" ca="1" si="129"/>
        <v>9288703182.4121513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9288703182.4121513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38702929.926717296</v>
      </c>
      <c r="L2524" s="455">
        <f t="shared" ca="1" si="129"/>
        <v>9327406112.3388691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9327406112.3388691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38864192.134745285</v>
      </c>
      <c r="L2525" s="455">
        <f t="shared" ca="1" si="129"/>
        <v>9366270304.4736137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9366270304.4736137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39026126.268640056</v>
      </c>
      <c r="L2526" s="455">
        <f t="shared" ca="1" si="129"/>
        <v>9405296430.7422543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9405296430.7422543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39188735.128092729</v>
      </c>
      <c r="L2527" s="455">
        <f t="shared" ca="1" si="129"/>
        <v>9444485165.8703461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9444485165.8703461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39352021.524459772</v>
      </c>
      <c r="L2528" s="455">
        <f t="shared" ca="1" si="129"/>
        <v>9483837187.3948059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9483837187.3948059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39515988.28081169</v>
      </c>
      <c r="L2529" s="455">
        <f t="shared" ca="1" si="129"/>
        <v>9523353175.6756172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9523353175.6756172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39680638.231981739</v>
      </c>
      <c r="L2530" s="455">
        <f t="shared" ca="1" si="129"/>
        <v>9563033813.9075985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9563033813.9075985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39845974.224614993</v>
      </c>
      <c r="L2531" s="455">
        <f t="shared" ca="1" si="129"/>
        <v>9602879788.1322136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9602879788.1322136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40011999.117217556</v>
      </c>
      <c r="L2532" s="455">
        <f t="shared" ca="1" si="129"/>
        <v>9642891787.2494316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9642891787.2494316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40178715.780205965</v>
      </c>
      <c r="L2533" s="455">
        <f t="shared" ca="1" si="129"/>
        <v>9683070503.0296383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9683070503.0296383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40346127.095956825</v>
      </c>
      <c r="L2534" s="455">
        <f t="shared" ca="1" si="129"/>
        <v>9723416630.1255951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9723416630.1255951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40514235.958856642</v>
      </c>
      <c r="L2535" s="455">
        <f t="shared" ca="1" si="129"/>
        <v>9763930866.0844517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9763930866.0844517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40683045.275351882</v>
      </c>
      <c r="L2536" s="455">
        <f t="shared" ca="1" si="129"/>
        <v>9804613911.3598042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9804613911.3598042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40852557.963999182</v>
      </c>
      <c r="L2537" s="455">
        <f t="shared" ca="1" si="129"/>
        <v>9845466469.3238029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9845466469.3238029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41022776.955515847</v>
      </c>
      <c r="L2538" s="455">
        <f t="shared" ca="1" si="129"/>
        <v>9886489246.2793179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9886489246.2793179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41193705.192830488</v>
      </c>
      <c r="L2539" s="455">
        <f t="shared" ca="1" si="129"/>
        <v>9927682951.4721489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9927682951.4721489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41365345.631133951</v>
      </c>
      <c r="L2540" s="455">
        <f t="shared" ca="1" si="129"/>
        <v>9969048297.1032829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9969048297.1032829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41537701.237930343</v>
      </c>
      <c r="L2541" s="455">
        <f t="shared" ca="1" si="129"/>
        <v>10010585998.341213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10010585998.341213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41710774.993088387</v>
      </c>
      <c r="L2542" s="455">
        <f t="shared" ca="1" si="129"/>
        <v>10052296773.334301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10052296773.334301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41884569.888892919</v>
      </c>
      <c r="L2543" s="455">
        <f t="shared" ca="1" si="129"/>
        <v>10094181343.223194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10094181343.223194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42059088.930096641</v>
      </c>
      <c r="L2544" s="455">
        <f t="shared" ca="1" si="129"/>
        <v>10136240432.153292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10136240432.153292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42234335.133972049</v>
      </c>
      <c r="L2545" s="455">
        <f t="shared" ca="1" si="129"/>
        <v>10178474767.287264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10178474767.287264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42410311.530363597</v>
      </c>
      <c r="L2546" s="455">
        <f t="shared" ca="1" si="129"/>
        <v>10220885078.817627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10220885078.817627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42587021.161740109</v>
      </c>
      <c r="L2547" s="455">
        <f t="shared" ca="1" si="129"/>
        <v>10263472099.979366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10263472099.979366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42764467.083247356</v>
      </c>
      <c r="L2548" s="455">
        <f t="shared" ca="1" si="129"/>
        <v>10306236567.062614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10306236567.062614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42942652.362760894</v>
      </c>
      <c r="L2549" s="455">
        <f t="shared" ca="1" si="129"/>
        <v>10349179219.425375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10349179219.425375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43121580.080939062</v>
      </c>
      <c r="L2550" s="455">
        <f t="shared" ca="1" si="129"/>
        <v>10392300799.506313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10392300799.506313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43301253.331276305</v>
      </c>
      <c r="L2551" s="455">
        <f t="shared" ca="1" si="129"/>
        <v>10435602052.837589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10435602052.837589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43481675.220156625</v>
      </c>
      <c r="L2552" s="455">
        <f t="shared" ca="1" si="129"/>
        <v>10479083728.057745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10479083728.057745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43662848.866907269</v>
      </c>
      <c r="L2553" s="455">
        <f t="shared" ca="1" si="129"/>
        <v>10522746576.924652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10522746576.924652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43844777.403852716</v>
      </c>
      <c r="L2554" s="455">
        <f t="shared" ca="1" si="129"/>
        <v>10566591354.328505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10566591354.328505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44027463.97636877</v>
      </c>
      <c r="L2555" s="455">
        <f t="shared" ca="1" si="129"/>
        <v>10610618818.304873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10610618818.304873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44210911.742936969</v>
      </c>
      <c r="L2556" s="455">
        <f t="shared" ca="1" si="129"/>
        <v>10654829730.04781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10654829730.04781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44395123.875199206</v>
      </c>
      <c r="L2557" s="455">
        <f t="shared" ca="1" si="129"/>
        <v>10699224853.923008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10699224853.923008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44580103.55801253</v>
      </c>
      <c r="L2558" s="455">
        <f t="shared" ref="L2558:L2812" ca="1" si="134">I2558-J2558+K2558</f>
        <v>10743804957.48102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10743804957.48102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44765853.989504248</v>
      </c>
      <c r="L2559" s="455">
        <f t="shared" ca="1" si="134"/>
        <v>10788570811.470524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10788570811.470524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44952378.381127179</v>
      </c>
      <c r="L2560" s="455">
        <f t="shared" ca="1" si="134"/>
        <v>10833523189.85165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10833523189.85165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45139679.957715206</v>
      </c>
      <c r="L2561" s="455">
        <f t="shared" ca="1" si="134"/>
        <v>10878662869.809366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10878662869.809366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45327761.957539022</v>
      </c>
      <c r="L2562" s="455">
        <f t="shared" ca="1" si="134"/>
        <v>10923990631.766905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10923990631.766905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45516627.632362105</v>
      </c>
      <c r="L2563" s="455">
        <f t="shared" ca="1" si="134"/>
        <v>10969507259.399267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10969507259.399267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45706280.247496948</v>
      </c>
      <c r="L2564" s="455">
        <f t="shared" ca="1" si="134"/>
        <v>11015213539.646765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11015213539.646765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45896723.081861518</v>
      </c>
      <c r="L2565" s="455">
        <f t="shared" ca="1" si="134"/>
        <v>11061110262.728626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11061110262.728626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46087959.428035945</v>
      </c>
      <c r="L2566" s="455">
        <f t="shared" ca="1" si="134"/>
        <v>11107198222.156662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11107198222.156662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46279992.592319421</v>
      </c>
      <c r="L2567" s="455">
        <f t="shared" ca="1" si="134"/>
        <v>11153478214.748981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11153478214.748981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46472825.894787423</v>
      </c>
      <c r="L2568" s="455">
        <f t="shared" ca="1" si="134"/>
        <v>11199951040.643768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11199951040.643768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46666462.669349037</v>
      </c>
      <c r="L2569" s="455">
        <f t="shared" ca="1" si="134"/>
        <v>11246617503.313118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11246617503.313118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46860906.263804659</v>
      </c>
      <c r="L2570" s="455">
        <f t="shared" ca="1" si="134"/>
        <v>11293478409.576923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11293478409.576923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47056160.039903849</v>
      </c>
      <c r="L2571" s="455">
        <f t="shared" ca="1" si="134"/>
        <v>11340534569.616827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11340534569.616827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47252227.373403445</v>
      </c>
      <c r="L2572" s="455">
        <f t="shared" ca="1" si="134"/>
        <v>11387786796.990231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11387786796.990231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47449111.654125959</v>
      </c>
      <c r="L2573" s="455">
        <f t="shared" ca="1" si="134"/>
        <v>11435235908.644356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11435235908.644356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47646816.286018148</v>
      </c>
      <c r="L2574" s="455">
        <f t="shared" ca="1" si="134"/>
        <v>11482882724.930374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11482882724.930374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47845344.687209889</v>
      </c>
      <c r="L2575" s="455">
        <f t="shared" ca="1" si="134"/>
        <v>11530728069.617584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11530728069.617584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48044700.290073268</v>
      </c>
      <c r="L2576" s="455">
        <f t="shared" ca="1" si="134"/>
        <v>11578772769.907658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11578772769.907658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48244886.541281909</v>
      </c>
      <c r="L2577" s="455">
        <f t="shared" ca="1" si="134"/>
        <v>11627017656.44894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11627017656.44894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48445906.901870586</v>
      </c>
      <c r="L2578" s="455">
        <f t="shared" ca="1" si="134"/>
        <v>11675463563.350811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11675463563.350811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48647764.847295046</v>
      </c>
      <c r="L2579" s="455">
        <f t="shared" ca="1" si="134"/>
        <v>11724111328.198107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11724111328.198107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48850463.86749211</v>
      </c>
      <c r="L2580" s="455">
        <f t="shared" ca="1" si="134"/>
        <v>11772961792.065599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11772961792.065599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49054007.466940001</v>
      </c>
      <c r="L2581" s="455">
        <f t="shared" ca="1" si="134"/>
        <v>11822015799.532539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11822015799.532539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49258399.164718911</v>
      </c>
      <c r="L2582" s="455">
        <f t="shared" ca="1" si="134"/>
        <v>11871274198.697258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11871274198.697258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49463642.494571909</v>
      </c>
      <c r="L2583" s="455">
        <f t="shared" ca="1" si="134"/>
        <v>11920737841.19183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11920737841.19183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49669741.004965954</v>
      </c>
      <c r="L2584" s="455">
        <f t="shared" ca="1" si="134"/>
        <v>11970407582.196796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11970407582.196796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49876698.259153321</v>
      </c>
      <c r="L2585" s="455">
        <f t="shared" ca="1" si="134"/>
        <v>12020284280.45595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12020284280.45595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50084517.835233122</v>
      </c>
      <c r="L2586" s="455">
        <f t="shared" ca="1" si="134"/>
        <v>12070368798.291183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12070368798.291183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50293203.326213263</v>
      </c>
      <c r="L2587" s="455">
        <f t="shared" ca="1" si="134"/>
        <v>12120662001.617397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12120662001.617397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50502758.34007249</v>
      </c>
      <c r="L2588" s="455">
        <f t="shared" ca="1" si="134"/>
        <v>12171164759.95747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12171164759.95747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50713186.499822788</v>
      </c>
      <c r="L2589" s="455">
        <f t="shared" ca="1" si="134"/>
        <v>12221877946.457293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12221877946.457293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50924491.443572052</v>
      </c>
      <c r="L2590" s="455">
        <f t="shared" ca="1" si="134"/>
        <v>12272802437.900866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12272802437.900866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51136676.824586943</v>
      </c>
      <c r="L2591" s="455">
        <f t="shared" ca="1" si="134"/>
        <v>12323939114.725452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12323939114.725452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51349746.311356053</v>
      </c>
      <c r="L2592" s="455">
        <f t="shared" ca="1" si="134"/>
        <v>12375288861.036808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12375288861.036808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51563703.587653369</v>
      </c>
      <c r="L2593" s="455">
        <f t="shared" ca="1" si="134"/>
        <v>12426852564.624462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12426852564.624462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51778552.352601923</v>
      </c>
      <c r="L2594" s="455">
        <f t="shared" ca="1" si="134"/>
        <v>12478631116.977064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12478631116.977064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51994296.320737764</v>
      </c>
      <c r="L2595" s="455">
        <f t="shared" ca="1" si="134"/>
        <v>12530625413.297802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12530625413.297802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52210939.222074173</v>
      </c>
      <c r="L2596" s="455">
        <f t="shared" ca="1" si="134"/>
        <v>12582836352.519876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12582836352.519876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52428484.802166149</v>
      </c>
      <c r="L2597" s="455">
        <f t="shared" ca="1" si="134"/>
        <v>12635264837.322042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12635264837.322042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52646936.822175175</v>
      </c>
      <c r="L2598" s="455">
        <f t="shared" ca="1" si="134"/>
        <v>12687911774.144218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12687911774.144218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52866299.058934242</v>
      </c>
      <c r="L2599" s="455">
        <f t="shared" ca="1" si="134"/>
        <v>12740778073.203154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12740778073.203154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53086575.305013143</v>
      </c>
      <c r="L2600" s="455">
        <f t="shared" ca="1" si="134"/>
        <v>12793864648.508167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12793864648.508167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53307769.368784033</v>
      </c>
      <c r="L2601" s="455">
        <f t="shared" ca="1" si="134"/>
        <v>12847172417.876951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12847172417.876951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53529885.074487299</v>
      </c>
      <c r="L2602" s="455">
        <f t="shared" ca="1" si="134"/>
        <v>12900702302.951439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12900702302.951439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53752926.26229766</v>
      </c>
      <c r="L2603" s="455">
        <f t="shared" ca="1" si="134"/>
        <v>12954455229.213737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12954455229.213737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53976896.788390569</v>
      </c>
      <c r="L2604" s="455">
        <f t="shared" ca="1" si="134"/>
        <v>13008432126.002129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13008432126.002129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54201800.525008865</v>
      </c>
      <c r="L2605" s="455">
        <f t="shared" ca="1" si="134"/>
        <v>13062633926.527138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13062633926.527138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54427641.360529743</v>
      </c>
      <c r="L2606" s="455">
        <f t="shared" ca="1" si="134"/>
        <v>13117061567.887667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13117061567.887667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54654423.199531943</v>
      </c>
      <c r="L2607" s="455">
        <f t="shared" ca="1" si="134"/>
        <v>13171715991.087198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13171715991.087198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54882149.962863326</v>
      </c>
      <c r="L2608" s="455">
        <f t="shared" ca="1" si="134"/>
        <v>13226598141.050062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13226598141.050062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55110825.587708592</v>
      </c>
      <c r="L2609" s="455">
        <f t="shared" ca="1" si="134"/>
        <v>13281708966.637772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13281708966.637772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55340454.027657382</v>
      </c>
      <c r="L2610" s="455">
        <f t="shared" ca="1" si="134"/>
        <v>13337049420.665428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13337049420.665428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55571039.252772614</v>
      </c>
      <c r="L2611" s="455">
        <f t="shared" ca="1" si="134"/>
        <v>13392620459.918201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13392620459.918201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55802585.249659173</v>
      </c>
      <c r="L2612" s="455">
        <f t="shared" ca="1" si="134"/>
        <v>13448423045.16786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13448423045.16786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56035096.021532759</v>
      </c>
      <c r="L2613" s="455">
        <f t="shared" ca="1" si="134"/>
        <v>13504458141.189392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13504458141.189392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56268575.588289142</v>
      </c>
      <c r="L2614" s="455">
        <f t="shared" ca="1" si="134"/>
        <v>13560726716.777681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13560726716.777681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56503027.986573674</v>
      </c>
      <c r="L2615" s="455">
        <f t="shared" ca="1" si="134"/>
        <v>13617229744.764256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13617229744.764256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56738457.269851066</v>
      </c>
      <c r="L2616" s="455">
        <f t="shared" ca="1" si="134"/>
        <v>13673968202.034107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13673968202.034107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56974867.508475438</v>
      </c>
      <c r="L2617" s="455">
        <f t="shared" ca="1" si="134"/>
        <v>13730943069.542583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13730943069.542583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57212262.789760754</v>
      </c>
      <c r="L2618" s="455">
        <f t="shared" ca="1" si="134"/>
        <v>13788155332.332344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13788155332.332344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57450647.218051426</v>
      </c>
      <c r="L2619" s="455">
        <f t="shared" ca="1" si="134"/>
        <v>13845605979.550396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13845605979.550396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57690024.914793313</v>
      </c>
      <c r="L2620" s="455">
        <f t="shared" ca="1" si="134"/>
        <v>13903296004.465189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13903296004.465189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57930400.018604964</v>
      </c>
      <c r="L2621" s="455">
        <f t="shared" ca="1" si="134"/>
        <v>13961226404.483793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13961226404.483793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58171776.685349137</v>
      </c>
      <c r="L2622" s="455">
        <f t="shared" ca="1" si="134"/>
        <v>14019398181.169142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14019398181.169142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58414159.088204756</v>
      </c>
      <c r="L2623" s="455">
        <f t="shared" ca="1" si="134"/>
        <v>14077812340.257347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14077812340.257347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58657551.417738937</v>
      </c>
      <c r="L2624" s="455">
        <f t="shared" ca="1" si="134"/>
        <v>14136469891.675087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14136469891.675087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58901957.881979525</v>
      </c>
      <c r="L2625" s="455">
        <f t="shared" ca="1" si="134"/>
        <v>14195371849.557066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14195371849.557066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59147382.706487775</v>
      </c>
      <c r="L2626" s="455">
        <f t="shared" ca="1" si="134"/>
        <v>14254519232.263554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14254519232.263554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59393830.134431474</v>
      </c>
      <c r="L2627" s="455">
        <f t="shared" ca="1" si="134"/>
        <v>14313913062.397985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14313913062.397985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59641304.426658273</v>
      </c>
      <c r="L2628" s="455">
        <f t="shared" ca="1" si="134"/>
        <v>14373554366.824644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14373554366.824644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59889809.861769348</v>
      </c>
      <c r="L2629" s="455">
        <f t="shared" ca="1" si="134"/>
        <v>14433444176.686413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14433444176.686413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60139350.736193396</v>
      </c>
      <c r="L2630" s="455">
        <f t="shared" ca="1" si="134"/>
        <v>14493583527.422606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14493583527.422606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60389931.364260852</v>
      </c>
      <c r="L2631" s="455">
        <f t="shared" ca="1" si="134"/>
        <v>14553973458.786867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14553973458.786867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60641556.078278609</v>
      </c>
      <c r="L2632" s="455">
        <f t="shared" ca="1" si="134"/>
        <v>14614615014.865147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14614615014.865147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60894229.228604771</v>
      </c>
      <c r="L2633" s="455">
        <f t="shared" ca="1" si="134"/>
        <v>14675509244.093752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14675509244.093752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61147955.183723956</v>
      </c>
      <c r="L2634" s="455">
        <f t="shared" ca="1" si="134"/>
        <v>14736657199.277475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14736657199.277475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61402738.330322824</v>
      </c>
      <c r="L2635" s="455">
        <f t="shared" ca="1" si="134"/>
        <v>14798059937.607798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14798059937.607798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61658583.073365822</v>
      </c>
      <c r="L2636" s="455">
        <f t="shared" ca="1" si="134"/>
        <v>14859718520.681164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14859718520.681164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61915493.836171515</v>
      </c>
      <c r="L2637" s="455">
        <f t="shared" ca="1" si="134"/>
        <v>14921634014.517336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14921634014.517336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62173475.060488902</v>
      </c>
      <c r="L2638" s="455">
        <f t="shared" ca="1" si="134"/>
        <v>14983807489.577826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14983807489.577826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62432531.206574269</v>
      </c>
      <c r="L2639" s="455">
        <f t="shared" ca="1" si="134"/>
        <v>15046240020.784399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15046240020.784399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62692666.753268331</v>
      </c>
      <c r="L2640" s="455">
        <f t="shared" ca="1" si="134"/>
        <v>15108932687.537668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15108932687.537668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62953886.198073611</v>
      </c>
      <c r="L2641" s="455">
        <f t="shared" ca="1" si="134"/>
        <v>15171886573.735743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15171886573.735743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63216194.057232261</v>
      </c>
      <c r="L2642" s="455">
        <f t="shared" ca="1" si="134"/>
        <v>15235102767.792974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15235102767.792974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63479594.865804054</v>
      </c>
      <c r="L2643" s="455">
        <f t="shared" ca="1" si="134"/>
        <v>15298582362.658779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15298582362.658779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63744093.177744918</v>
      </c>
      <c r="L2644" s="455">
        <f t="shared" ca="1" si="134"/>
        <v>15362326455.836525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15362326455.836525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64009693.565985523</v>
      </c>
      <c r="L2645" s="455">
        <f t="shared" ca="1" si="134"/>
        <v>15426336149.40251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15426336149.40251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64276400.622510456</v>
      </c>
      <c r="L2646" s="455">
        <f t="shared" ca="1" si="134"/>
        <v>15490612550.025021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15490612550.025021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64544218.958437577</v>
      </c>
      <c r="L2647" s="455">
        <f t="shared" ca="1" si="134"/>
        <v>15555156768.983458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15555156768.983458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64813153.20409774</v>
      </c>
      <c r="L2648" s="455">
        <f t="shared" ca="1" si="134"/>
        <v>15619969922.187555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15619969922.187555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65083208.009114809</v>
      </c>
      <c r="L2649" s="455">
        <f t="shared" ca="1" si="134"/>
        <v>15685053130.196671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15685053130.196671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65354388.042486124</v>
      </c>
      <c r="L2650" s="455">
        <f t="shared" ca="1" si="134"/>
        <v>15750407518.239157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15750407518.239157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65626697.99266316</v>
      </c>
      <c r="L2651" s="455">
        <f t="shared" ca="1" si="134"/>
        <v>15816034216.231819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15816034216.231819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65900142.567632578</v>
      </c>
      <c r="L2652" s="455">
        <f t="shared" ca="1" si="134"/>
        <v>15881934358.799452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15881934358.799452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66174726.494997717</v>
      </c>
      <c r="L2653" s="455">
        <f t="shared" ca="1" si="134"/>
        <v>15948109085.294449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15948109085.294449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66450454.522060201</v>
      </c>
      <c r="L2654" s="455">
        <f t="shared" ca="1" si="134"/>
        <v>16014559539.816509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16014559539.816509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66727331.415902123</v>
      </c>
      <c r="L2655" s="455">
        <f t="shared" ca="1" si="134"/>
        <v>16081286871.23241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16081286871.23241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67005361.963468373</v>
      </c>
      <c r="L2656" s="455">
        <f t="shared" ca="1" si="134"/>
        <v>16148292233.195879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16148292233.195879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67284550.971649498</v>
      </c>
      <c r="L2657" s="455">
        <f t="shared" ca="1" si="134"/>
        <v>16215576784.167528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16215576784.167528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67564903.267364696</v>
      </c>
      <c r="L2658" s="455">
        <f t="shared" ca="1" si="134"/>
        <v>16283141687.434893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16283141687.434893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67846423.697645381</v>
      </c>
      <c r="L2659" s="455">
        <f t="shared" ca="1" si="134"/>
        <v>16350988111.132538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16350988111.132538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68129117.129718915</v>
      </c>
      <c r="L2660" s="455">
        <f t="shared" ca="1" si="134"/>
        <v>16419117228.262257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16419117228.262257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68412988.451092735</v>
      </c>
      <c r="L2661" s="455">
        <f t="shared" ca="1" si="134"/>
        <v>16487530216.71335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16487530216.71335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68698042.569638953</v>
      </c>
      <c r="L2662" s="455">
        <f t="shared" ca="1" si="134"/>
        <v>16556228259.28299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16556228259.28299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68984284.413679123</v>
      </c>
      <c r="L2663" s="455">
        <f t="shared" ca="1" si="134"/>
        <v>16625212543.696669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16625212543.696669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69271718.932069451</v>
      </c>
      <c r="L2664" s="455">
        <f t="shared" ca="1" si="134"/>
        <v>16694484262.628738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16694484262.628738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69560351.094286412</v>
      </c>
      <c r="L2665" s="455">
        <f t="shared" ca="1" si="134"/>
        <v>16764044613.723024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16764044613.723024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69850185.890512601</v>
      </c>
      <c r="L2666" s="455">
        <f t="shared" ca="1" si="134"/>
        <v>16833894799.613537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16833894799.613537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70141228.331723064</v>
      </c>
      <c r="L2667" s="455">
        <f t="shared" ca="1" si="134"/>
        <v>16904036027.945259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16904036027.945259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70433483.449771911</v>
      </c>
      <c r="L2668" s="455">
        <f t="shared" ca="1" si="134"/>
        <v>16974469511.395031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16974469511.395031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70726956.297479302</v>
      </c>
      <c r="L2669" s="455">
        <f t="shared" ca="1" si="134"/>
        <v>17045196467.692511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17045196467.692511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71021651.948718786</v>
      </c>
      <c r="L2670" s="455">
        <f t="shared" ca="1" si="134"/>
        <v>17116218119.64123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17116218119.64123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71317575.498505116</v>
      </c>
      <c r="L2671" s="455">
        <f t="shared" ca="1" si="134"/>
        <v>17187535695.139736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17187535695.139736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71614732.063082233</v>
      </c>
      <c r="L2672" s="455">
        <f t="shared" ca="1" si="134"/>
        <v>17259150427.20282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17259150427.20282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71913126.780011743</v>
      </c>
      <c r="L2673" s="455">
        <f t="shared" ca="1" si="134"/>
        <v>17331063553.98283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17331063553.98283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72212764.808261797</v>
      </c>
      <c r="L2674" s="455">
        <f t="shared" ca="1" si="134"/>
        <v>17403276318.791092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17403276318.791092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72513651.328296214</v>
      </c>
      <c r="L2675" s="455">
        <f t="shared" ca="1" si="134"/>
        <v>17475789970.119389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17475789970.119389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72815791.542164117</v>
      </c>
      <c r="L2676" s="455">
        <f t="shared" ca="1" si="134"/>
        <v>17548605761.661552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17548605761.661552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73119190.673589796</v>
      </c>
      <c r="L2677" s="455">
        <f t="shared" ca="1" si="134"/>
        <v>17621724952.335144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17621724952.335144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73423853.968063101</v>
      </c>
      <c r="L2678" s="455">
        <f t="shared" ca="1" si="134"/>
        <v>17695148806.303207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17695148806.303207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73729786.692930028</v>
      </c>
      <c r="L2679" s="455">
        <f t="shared" ca="1" si="134"/>
        <v>17768878592.996136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17768878592.996136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74036994.137483895</v>
      </c>
      <c r="L2680" s="455">
        <f t="shared" ca="1" si="134"/>
        <v>17842915587.133621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17842915587.133621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74345481.613056749</v>
      </c>
      <c r="L2681" s="455">
        <f t="shared" ca="1" si="134"/>
        <v>17917261068.746677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17917261068.746677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74655254.453111157</v>
      </c>
      <c r="L2682" s="455">
        <f t="shared" ca="1" si="134"/>
        <v>17991916323.199787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17991916323.199787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74966318.013332441</v>
      </c>
      <c r="L2683" s="455">
        <f t="shared" ca="1" si="134"/>
        <v>18066882641.21312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18066882641.21312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75278677.671721324</v>
      </c>
      <c r="L2684" s="455">
        <f t="shared" ca="1" si="134"/>
        <v>18142161318.884842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18142161318.884842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75592338.828686833</v>
      </c>
      <c r="L2685" s="455">
        <f t="shared" ca="1" si="134"/>
        <v>18217753657.713528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18217753657.713528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75907306.907139704</v>
      </c>
      <c r="L2686" s="455">
        <f t="shared" ca="1" si="134"/>
        <v>18293660964.620667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18293660964.620667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76223587.352586105</v>
      </c>
      <c r="L2687" s="455">
        <f t="shared" ca="1" si="134"/>
        <v>18369884551.973251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18369884551.973251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76541185.63322188</v>
      </c>
      <c r="L2688" s="455">
        <f t="shared" ca="1" si="134"/>
        <v>18446425737.606472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18446425737.606472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76860107.240026966</v>
      </c>
      <c r="L2689" s="455">
        <f t="shared" ca="1" si="134"/>
        <v>18523285844.8465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18523285844.8465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77180357.686860412</v>
      </c>
      <c r="L2690" s="455">
        <f t="shared" ca="1" si="134"/>
        <v>18600466202.53336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18600466202.53336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77501942.51055567</v>
      </c>
      <c r="L2691" s="455">
        <f t="shared" ca="1" si="134"/>
        <v>18677968145.043915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18677968145.043915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77824867.271016315</v>
      </c>
      <c r="L2692" s="455">
        <f t="shared" ca="1" si="134"/>
        <v>18755793012.31493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18755793012.31493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78149137.551312208</v>
      </c>
      <c r="L2693" s="455">
        <f t="shared" ca="1" si="134"/>
        <v>18833942149.866241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18833942149.866241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78474758.95777601</v>
      </c>
      <c r="L2694" s="455">
        <f t="shared" ca="1" si="134"/>
        <v>18912416908.824017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18912416908.824017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78801737.120100066</v>
      </c>
      <c r="L2695" s="455">
        <f t="shared" ca="1" si="134"/>
        <v>18991218645.944118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18991218645.944118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79130077.691433832</v>
      </c>
      <c r="L2696" s="455">
        <f t="shared" ca="1" si="134"/>
        <v>19070348723.635551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19070348723.635551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79459786.348481461</v>
      </c>
      <c r="L2697" s="455">
        <f t="shared" ca="1" si="134"/>
        <v>19149808509.984032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19149808509.984032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79790868.791600138</v>
      </c>
      <c r="L2698" s="455">
        <f t="shared" ca="1" si="134"/>
        <v>19229599378.775631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19229599378.775631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80123330.744898468</v>
      </c>
      <c r="L2699" s="455">
        <f t="shared" ca="1" si="134"/>
        <v>19309722709.520531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19309722709.520531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80457177.956335545</v>
      </c>
      <c r="L2700" s="455">
        <f t="shared" ca="1" si="134"/>
        <v>19390179887.476868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19390179887.476868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80792416.197820276</v>
      </c>
      <c r="L2701" s="455">
        <f t="shared" ca="1" si="134"/>
        <v>19470972303.674686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19470972303.674686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81129051.265311196</v>
      </c>
      <c r="L2702" s="455">
        <f t="shared" ca="1" si="134"/>
        <v>19552101354.939999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19552101354.939999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81467088.97891666</v>
      </c>
      <c r="L2703" s="455">
        <f t="shared" ca="1" si="134"/>
        <v>19633568443.918915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19633568443.918915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81806535.182995483</v>
      </c>
      <c r="L2704" s="455">
        <f t="shared" ca="1" si="134"/>
        <v>19715374979.10191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19715374979.10191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82147395.746257961</v>
      </c>
      <c r="L2705" s="455">
        <f t="shared" ca="1" si="134"/>
        <v>19797522374.848167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19797522374.848167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82489676.561867356</v>
      </c>
      <c r="L2706" s="455">
        <f t="shared" ca="1" si="134"/>
        <v>19880012051.410034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19880012051.410034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82833383.547541812</v>
      </c>
      <c r="L2707" s="455">
        <f t="shared" ca="1" si="134"/>
        <v>19962845434.957577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19962845434.957577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83178522.645656571</v>
      </c>
      <c r="L2708" s="455">
        <f t="shared" ca="1" si="134"/>
        <v>20046023957.603233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20046023957.603233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83525099.823346809</v>
      </c>
      <c r="L2709" s="455">
        <f t="shared" ca="1" si="134"/>
        <v>20129549057.426579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20129549057.426579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83873121.072610736</v>
      </c>
      <c r="L2710" s="455">
        <f t="shared" ca="1" si="134"/>
        <v>20213422178.499187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20213422178.499187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84222592.41041328</v>
      </c>
      <c r="L2711" s="455">
        <f t="shared" ca="1" si="134"/>
        <v>20297644770.909599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20297644770.909599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84573519.878789991</v>
      </c>
      <c r="L2712" s="455">
        <f t="shared" ca="1" si="134"/>
        <v>20382218290.788391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20382218290.788391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84925909.544951633</v>
      </c>
      <c r="L2713" s="455">
        <f t="shared" ca="1" si="134"/>
        <v>20467144200.333344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20467144200.333344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85279767.501388937</v>
      </c>
      <c r="L2714" s="455">
        <f t="shared" ca="1" si="134"/>
        <v>20552423967.834732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20552423967.834732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85635099.865978047</v>
      </c>
      <c r="L2715" s="455">
        <f t="shared" ca="1" si="134"/>
        <v>20638059067.70071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20638059067.70071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85991912.782086298</v>
      </c>
      <c r="L2716" s="455">
        <f t="shared" ca="1" si="134"/>
        <v>20724050980.482796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20724050980.482796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86350212.418678313</v>
      </c>
      <c r="L2717" s="455">
        <f t="shared" ca="1" si="134"/>
        <v>20810401192.901474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20810401192.901474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86710004.970422804</v>
      </c>
      <c r="L2718" s="455">
        <f t="shared" ca="1" si="134"/>
        <v>20897111197.871899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20897111197.871899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87071296.657799572</v>
      </c>
      <c r="L2719" s="455">
        <f t="shared" ca="1" si="134"/>
        <v>20984182494.529697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20984182494.529697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87434093.727207065</v>
      </c>
      <c r="L2720" s="455">
        <f t="shared" ca="1" si="134"/>
        <v>21071616588.256905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21071616588.256905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87798402.451070428</v>
      </c>
      <c r="L2721" s="455">
        <f t="shared" ca="1" si="134"/>
        <v>21159414990.707973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21159414990.707973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88164229.127949893</v>
      </c>
      <c r="L2722" s="455">
        <f t="shared" ca="1" si="134"/>
        <v>21247579219.835922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21247579219.835922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88531580.082649678</v>
      </c>
      <c r="L2723" s="455">
        <f t="shared" ca="1" si="134"/>
        <v>21336110799.918571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21336110799.918571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88900461.666327387</v>
      </c>
      <c r="L2724" s="455">
        <f t="shared" ca="1" si="134"/>
        <v>21425011261.5849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21425011261.5849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89270880.256603748</v>
      </c>
      <c r="L2725" s="455">
        <f t="shared" ca="1" si="134"/>
        <v>21514282141.841503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21514282141.841503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89642842.257672936</v>
      </c>
      <c r="L2726" s="455">
        <f t="shared" ca="1" si="134"/>
        <v>21603924984.099174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21603924984.099174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90016354.100413233</v>
      </c>
      <c r="L2727" s="455">
        <f t="shared" ca="1" si="134"/>
        <v>21693941338.199589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21693941338.199589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90391422.242498279</v>
      </c>
      <c r="L2728" s="455">
        <f t="shared" ca="1" si="134"/>
        <v>21784332760.442085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21784332760.442085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90768053.168508694</v>
      </c>
      <c r="L2729" s="455">
        <f t="shared" ca="1" si="134"/>
        <v>21875100813.610596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21875100813.610596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91146253.390044153</v>
      </c>
      <c r="L2730" s="455">
        <f t="shared" ca="1" si="134"/>
        <v>21966247067.000641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21966247067.000641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91526029.445836008</v>
      </c>
      <c r="L2731" s="455">
        <f t="shared" ca="1" si="134"/>
        <v>22057773096.446476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22057773096.446476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91907387.901860312</v>
      </c>
      <c r="L2732" s="455">
        <f t="shared" ca="1" si="134"/>
        <v>22149680484.348335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22149680484.348335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92290335.351451397</v>
      </c>
      <c r="L2733" s="455">
        <f t="shared" ca="1" si="134"/>
        <v>22241970819.699787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22241970819.699787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92674878.415415779</v>
      </c>
      <c r="L2734" s="455">
        <f t="shared" ca="1" si="134"/>
        <v>22334645698.115204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22334645698.115204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93061023.742146686</v>
      </c>
      <c r="L2735" s="455">
        <f t="shared" ca="1" si="134"/>
        <v>22427706721.857349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22427706721.857349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93448778.007738948</v>
      </c>
      <c r="L2736" s="455">
        <f t="shared" ca="1" si="134"/>
        <v>22521155499.865089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22521155499.865089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93838147.91610454</v>
      </c>
      <c r="L2737" s="455">
        <f t="shared" ca="1" si="134"/>
        <v>22614993647.781193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22614993647.781193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94229140.199088305</v>
      </c>
      <c r="L2738" s="455">
        <f t="shared" ca="1" si="134"/>
        <v>22709222787.980282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22709222787.980282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94621761.61658451</v>
      </c>
      <c r="L2739" s="455">
        <f t="shared" ca="1" si="134"/>
        <v>22803844549.596867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22803844549.596867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95016018.95665361</v>
      </c>
      <c r="L2740" s="455">
        <f t="shared" ca="1" si="134"/>
        <v>22898860568.55352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22898860568.55352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95411919.035639673</v>
      </c>
      <c r="L2741" s="455">
        <f t="shared" ca="1" si="134"/>
        <v>22994272487.589161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22994272487.589161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95809468.698288172</v>
      </c>
      <c r="L2742" s="455">
        <f t="shared" ca="1" si="134"/>
        <v>23090081956.287449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23090081956.287449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96208674.817864373</v>
      </c>
      <c r="L2743" s="455">
        <f t="shared" ca="1" si="134"/>
        <v>23186290631.105312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23186290631.105312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96609544.296272129</v>
      </c>
      <c r="L2744" s="455">
        <f t="shared" ca="1" si="134"/>
        <v>23282900175.401585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23282900175.401585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97012084.064173266</v>
      </c>
      <c r="L2745" s="455">
        <f t="shared" ca="1" si="134"/>
        <v>23379912259.465759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23379912259.465759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97416301.081107333</v>
      </c>
      <c r="L2746" s="455">
        <f t="shared" ca="1" si="134"/>
        <v>23477328560.546867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23477328560.546867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97822202.335611939</v>
      </c>
      <c r="L2747" s="455">
        <f t="shared" ca="1" si="134"/>
        <v>23575150762.882481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23575150762.882481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98229794.845343664</v>
      </c>
      <c r="L2748" s="455">
        <f t="shared" ca="1" si="134"/>
        <v>23673380557.727825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23673380557.727825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98639085.657199264</v>
      </c>
      <c r="L2749" s="455">
        <f t="shared" ca="1" si="134"/>
        <v>23772019643.385025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23772019643.385025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99050081.847437605</v>
      </c>
      <c r="L2750" s="455">
        <f t="shared" ca="1" si="134"/>
        <v>23871069725.232464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23871069725.232464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99462790.521801934</v>
      </c>
      <c r="L2751" s="455">
        <f t="shared" ca="1" si="134"/>
        <v>23970532515.754265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23970532515.754265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99877218.815642774</v>
      </c>
      <c r="L2752" s="455">
        <f t="shared" ca="1" si="134"/>
        <v>24070409734.569908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24070409734.569908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100293373.89404128</v>
      </c>
      <c r="L2753" s="455">
        <f t="shared" ca="1" si="134"/>
        <v>24170703108.463951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24170703108.463951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100711262.95193313</v>
      </c>
      <c r="L2754" s="455">
        <f t="shared" ca="1" si="134"/>
        <v>24271414371.415886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24271414371.415886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101130893.21423286</v>
      </c>
      <c r="L2755" s="455">
        <f t="shared" ca="1" si="134"/>
        <v>24372545264.630119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24372545264.630119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101552271.93595883</v>
      </c>
      <c r="L2756" s="455">
        <f t="shared" ca="1" si="134"/>
        <v>24474097536.566078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24474097536.566078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101975406.40235865</v>
      </c>
      <c r="L2757" s="455">
        <f t="shared" ca="1" si="134"/>
        <v>24576072942.968437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24576072942.968437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102400303.92903516</v>
      </c>
      <c r="L2758" s="455">
        <f t="shared" ca="1" si="134"/>
        <v>24678473246.897472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24678473246.897472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102826971.8620728</v>
      </c>
      <c r="L2759" s="455">
        <f t="shared" ca="1" si="134"/>
        <v>24781300218.759544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24781300218.759544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103255417.57816477</v>
      </c>
      <c r="L2760" s="455">
        <f t="shared" ca="1" si="134"/>
        <v>24884555636.337708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24884555636.337708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103685648.48474045</v>
      </c>
      <c r="L2761" s="455">
        <f t="shared" ca="1" si="134"/>
        <v>24988241284.822449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24988241284.822449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104117672.02009353</v>
      </c>
      <c r="L2762" s="455">
        <f t="shared" ca="1" si="134"/>
        <v>25092358956.842541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25092358956.842541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104551495.65351059</v>
      </c>
      <c r="L2763" s="455">
        <f t="shared" ca="1" si="134"/>
        <v>25196910452.496052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25196910452.496052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104987126.88540022</v>
      </c>
      <c r="L2764" s="455">
        <f t="shared" ca="1" si="134"/>
        <v>25301897579.381451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25301897579.381451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105424573.24742271</v>
      </c>
      <c r="L2765" s="455">
        <f t="shared" ca="1" si="134"/>
        <v>25407322152.628872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25407322152.628872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105863842.30262029</v>
      </c>
      <c r="L2766" s="455">
        <f t="shared" ca="1" si="134"/>
        <v>25513185994.931492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25513185994.931492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106304941.64554788</v>
      </c>
      <c r="L2767" s="455">
        <f t="shared" ca="1" si="134"/>
        <v>25619490936.577042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25619490936.577042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106747878.90240434</v>
      </c>
      <c r="L2768" s="455">
        <f t="shared" ca="1" si="134"/>
        <v>25726238815.479446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25726238815.479446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107192661.73116437</v>
      </c>
      <c r="L2769" s="455">
        <f t="shared" ca="1" si="134"/>
        <v>25833431477.210609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25833431477.210609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107639297.82171087</v>
      </c>
      <c r="L2770" s="455">
        <f t="shared" ca="1" si="134"/>
        <v>25941070775.032322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25941070775.032322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108087794.89596801</v>
      </c>
      <c r="L2771" s="455">
        <f t="shared" ca="1" si="134"/>
        <v>26049158569.928291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26049158569.928291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108538160.70803455</v>
      </c>
      <c r="L2772" s="455">
        <f t="shared" ca="1" si="134"/>
        <v>26157696730.636326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26157696730.636326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108990403.04431802</v>
      </c>
      <c r="L2773" s="455">
        <f t="shared" ca="1" si="134"/>
        <v>26266687133.680645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26266687133.680645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109444529.72366935</v>
      </c>
      <c r="L2774" s="455">
        <f t="shared" ca="1" si="134"/>
        <v>26376131663.404316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26376131663.404316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109900548.59751798</v>
      </c>
      <c r="L2775" s="455">
        <f t="shared" ca="1" si="134"/>
        <v>26486032212.001835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26486032212.001835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110358467.55000764</v>
      </c>
      <c r="L2776" s="455">
        <f t="shared" ca="1" si="134"/>
        <v>26596390679.551842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26596390679.551842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110818294.49813268</v>
      </c>
      <c r="L2777" s="455">
        <f t="shared" ca="1" si="134"/>
        <v>26707208974.049973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26707208974.049973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111280037.39187488</v>
      </c>
      <c r="L2778" s="455">
        <f t="shared" ca="1" si="134"/>
        <v>26818489011.441849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26818489011.441849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111743704.21434103</v>
      </c>
      <c r="L2779" s="455">
        <f t="shared" ca="1" si="134"/>
        <v>26930232715.656189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26930232715.656189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112209302.9819008</v>
      </c>
      <c r="L2780" s="455">
        <f t="shared" ca="1" si="134"/>
        <v>27042442018.638088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27042442018.638088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112676841.74432537</v>
      </c>
      <c r="L2781" s="455">
        <f t="shared" ca="1" si="134"/>
        <v>27155118860.382412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27155118860.382412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113146328.58492671</v>
      </c>
      <c r="L2782" s="455">
        <f t="shared" ca="1" si="134"/>
        <v>27268265188.967339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27268265188.967339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113617771.62069725</v>
      </c>
      <c r="L2783" s="455">
        <f t="shared" ca="1" si="134"/>
        <v>27381882960.588036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27381882960.588036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114091179.00245017</v>
      </c>
      <c r="L2784" s="455">
        <f t="shared" ca="1" si="134"/>
        <v>27495974139.590485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27495974139.590485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114566558.91496035</v>
      </c>
      <c r="L2785" s="455">
        <f t="shared" ca="1" si="134"/>
        <v>27610540698.505444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27610540698.505444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115043919.57710603</v>
      </c>
      <c r="L2786" s="455">
        <f t="shared" ca="1" si="134"/>
        <v>27725584618.08255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27725584618.08255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115523269.24201062</v>
      </c>
      <c r="L2787" s="455">
        <f t="shared" ca="1" si="134"/>
        <v>27841107887.324562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27841107887.324562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116004616.1971857</v>
      </c>
      <c r="L2788" s="455">
        <f t="shared" ca="1" si="134"/>
        <v>27957112503.521748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27957112503.521748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116487968.76467395</v>
      </c>
      <c r="L2789" s="455">
        <f t="shared" ca="1" si="134"/>
        <v>28073600472.286423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28073600472.286423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116973335.30119343</v>
      </c>
      <c r="L2790" s="455">
        <f t="shared" ca="1" si="134"/>
        <v>28190573807.587616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28190573807.587616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117460724.19828174</v>
      </c>
      <c r="L2791" s="455">
        <f t="shared" ca="1" si="134"/>
        <v>28308034531.785896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28308034531.785896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117950143.88244124</v>
      </c>
      <c r="L2792" s="455">
        <f t="shared" ca="1" si="134"/>
        <v>28425984675.668339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28425984675.668339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118441602.81528476</v>
      </c>
      <c r="L2793" s="455">
        <f t="shared" ca="1" si="134"/>
        <v>28544426278.483624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28544426278.483624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118935109.49368177</v>
      </c>
      <c r="L2794" s="455">
        <f t="shared" ca="1" si="134"/>
        <v>28663361387.977306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28663361387.977306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119430672.44990544</v>
      </c>
      <c r="L2795" s="455">
        <f t="shared" ca="1" si="134"/>
        <v>28782792060.427212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28782792060.427212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119928300.25178006</v>
      </c>
      <c r="L2796" s="455">
        <f t="shared" ca="1" si="134"/>
        <v>28902720360.678993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28902720360.678993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120428001.50282915</v>
      </c>
      <c r="L2797" s="455">
        <f t="shared" ca="1" si="134"/>
        <v>29023148362.181824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29023148362.181824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120929784.84242426</v>
      </c>
      <c r="L2798" s="455">
        <f t="shared" ca="1" si="134"/>
        <v>29144078147.024246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29144078147.024246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121433658.94593437</v>
      </c>
      <c r="L2799" s="455">
        <f t="shared" ca="1" si="134"/>
        <v>29265511805.970181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29265511805.970181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121939632.52487575</v>
      </c>
      <c r="L2800" s="455">
        <f t="shared" ca="1" si="134"/>
        <v>29387451438.495056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29387451438.495056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122447714.32706273</v>
      </c>
      <c r="L2801" s="455">
        <f t="shared" ca="1" si="134"/>
        <v>29509899152.822121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29509899152.822121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122957913.13675882</v>
      </c>
      <c r="L2802" s="455">
        <f t="shared" ca="1" si="134"/>
        <v>29632857065.958881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29632857065.958881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123470237.77482867</v>
      </c>
      <c r="L2803" s="455">
        <f t="shared" ca="1" si="134"/>
        <v>29756327303.733711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29756327303.733711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123984697.09889047</v>
      </c>
      <c r="L2804" s="455">
        <f t="shared" ca="1" si="134"/>
        <v>29880312000.832603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29880312000.832603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124501300.0034692</v>
      </c>
      <c r="L2805" s="455">
        <f t="shared" ca="1" si="134"/>
        <v>30004813300.836071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30004813300.836071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125020055.42015029</v>
      </c>
      <c r="L2806" s="455">
        <f t="shared" ca="1" si="134"/>
        <v>30129833356.256222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30129833356.256222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125540972.31773426</v>
      </c>
      <c r="L2807" s="455">
        <f t="shared" ca="1" si="134"/>
        <v>30255374328.573956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30255374328.573956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126064059.70239146</v>
      </c>
      <c r="L2808" s="455">
        <f t="shared" ca="1" si="134"/>
        <v>30381438388.276348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30381438388.276348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126589326.6178181</v>
      </c>
      <c r="L2809" s="455">
        <f t="shared" ca="1" si="134"/>
        <v>30508027714.894165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30508027714.894165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127116782.14539236</v>
      </c>
      <c r="L2810" s="455">
        <f t="shared" ca="1" si="134"/>
        <v>30635144497.039558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30635144497.039558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127646435.40433149</v>
      </c>
      <c r="L2811" s="455">
        <f t="shared" ca="1" si="134"/>
        <v>30762790932.44389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30762790932.44389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128178295.55184954</v>
      </c>
      <c r="L2812" s="455">
        <f t="shared" ca="1" si="134"/>
        <v>30890969227.995739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30890969227.995739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128712371.78331558</v>
      </c>
      <c r="L2813" s="455">
        <f t="shared" ref="L2813:L3067" ca="1" si="139">I2813-J2813+K2813</f>
        <v>31019681599.779053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31019681599.779053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129248673.33241272</v>
      </c>
      <c r="L2814" s="455">
        <f t="shared" ca="1" si="139"/>
        <v>31148930273.111465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31148930273.111465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129787209.47129777</v>
      </c>
      <c r="L2815" s="455">
        <f t="shared" ca="1" si="139"/>
        <v>31278717482.582764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31278717482.582764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130327989.51076153</v>
      </c>
      <c r="L2816" s="455">
        <f t="shared" ca="1" si="139"/>
        <v>31409045472.093525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31409045472.093525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130871022.80038966</v>
      </c>
      <c r="L2817" s="455">
        <f t="shared" ca="1" si="139"/>
        <v>31539916494.893913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31539916494.893913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131416318.72872461</v>
      </c>
      <c r="L2818" s="455">
        <f t="shared" ca="1" si="139"/>
        <v>31671332813.622639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31671332813.622639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131963886.72342764</v>
      </c>
      <c r="L2819" s="455">
        <f t="shared" ca="1" si="139"/>
        <v>31803296700.346066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31803296700.346066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132513736.25144194</v>
      </c>
      <c r="L2820" s="455">
        <f t="shared" ca="1" si="139"/>
        <v>31935810436.597507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31935810436.597507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133065876.81915629</v>
      </c>
      <c r="L2821" s="455">
        <f t="shared" ca="1" si="139"/>
        <v>32068876313.416664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32068876313.416664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133620317.97256944</v>
      </c>
      <c r="L2822" s="455">
        <f t="shared" ca="1" si="139"/>
        <v>32202496631.389233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32202496631.389233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134177069.29745515</v>
      </c>
      <c r="L2823" s="455">
        <f t="shared" ca="1" si="139"/>
        <v>32336673700.686687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32336673700.686687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134736140.41952786</v>
      </c>
      <c r="L2824" s="455">
        <f t="shared" ca="1" si="139"/>
        <v>32471409841.106216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32471409841.106216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135297541.00460923</v>
      </c>
      <c r="L2825" s="455">
        <f t="shared" ca="1" si="139"/>
        <v>32606707382.110825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32606707382.110825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135861280.75879508</v>
      </c>
      <c r="L2826" s="455">
        <f t="shared" ca="1" si="139"/>
        <v>32742568662.869621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32742568662.869621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136427369.42862341</v>
      </c>
      <c r="L2827" s="455">
        <f t="shared" ca="1" si="139"/>
        <v>32878996032.298244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32878996032.298244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136995816.80124268</v>
      </c>
      <c r="L2828" s="455">
        <f t="shared" ca="1" si="139"/>
        <v>33015991849.099487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33015991849.099487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137566632.70458117</v>
      </c>
      <c r="L2829" s="455">
        <f t="shared" ca="1" si="139"/>
        <v>33153558481.80407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33153558481.80407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138139827.00751698</v>
      </c>
      <c r="L2830" s="455">
        <f t="shared" ca="1" si="139"/>
        <v>33291698308.811588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33291698308.811588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138715409.62004825</v>
      </c>
      <c r="L2831" s="455">
        <f t="shared" ca="1" si="139"/>
        <v>33430413718.431637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33430413718.431637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139293390.49346516</v>
      </c>
      <c r="L2832" s="455">
        <f t="shared" ca="1" si="139"/>
        <v>33569707108.925102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33569707108.925102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139873779.62052125</v>
      </c>
      <c r="L2833" s="455">
        <f t="shared" ca="1" si="139"/>
        <v>33709580888.545624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33709580888.545624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140456587.03560677</v>
      </c>
      <c r="L2834" s="455">
        <f t="shared" ca="1" si="139"/>
        <v>33850037475.58123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33850037475.58123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141041822.8149218</v>
      </c>
      <c r="L2835" s="455">
        <f t="shared" ca="1" si="139"/>
        <v>33991079298.396152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33991079298.396152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141629497.07665062</v>
      </c>
      <c r="L2836" s="455">
        <f t="shared" ca="1" si="139"/>
        <v>34132708795.472801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34132708795.472801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142219619.98113668</v>
      </c>
      <c r="L2837" s="455">
        <f t="shared" ca="1" si="139"/>
        <v>34274928415.453938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34274928415.453938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142812201.73105809</v>
      </c>
      <c r="L2838" s="455">
        <f t="shared" ca="1" si="139"/>
        <v>34417740617.184998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34417740617.184998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143407252.57160416</v>
      </c>
      <c r="L2839" s="455">
        <f t="shared" ca="1" si="139"/>
        <v>34561147869.756599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34561147869.756599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144004782.79065248</v>
      </c>
      <c r="L2840" s="455">
        <f t="shared" ca="1" si="139"/>
        <v>34705152652.547249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34705152652.547249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144604802.71894687</v>
      </c>
      <c r="L2841" s="455">
        <f t="shared" ca="1" si="139"/>
        <v>34849757455.266197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34849757455.266197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145207322.73027581</v>
      </c>
      <c r="L2842" s="455">
        <f t="shared" ca="1" si="139"/>
        <v>34994964777.996475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34994964777.996475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145812353.24165198</v>
      </c>
      <c r="L2843" s="455">
        <f t="shared" ca="1" si="139"/>
        <v>35140777131.238129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35140777131.238129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146419904.71349221</v>
      </c>
      <c r="L2844" s="455">
        <f t="shared" ca="1" si="139"/>
        <v>35287197035.951622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35287197035.951622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147029987.64979842</v>
      </c>
      <c r="L2845" s="455">
        <f t="shared" ca="1" si="139"/>
        <v>35434227023.601418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35434227023.601418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147642612.59833923</v>
      </c>
      <c r="L2846" s="455">
        <f t="shared" ca="1" si="139"/>
        <v>35581869636.19976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35581869636.19976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148257790.15083233</v>
      </c>
      <c r="L2847" s="455">
        <f t="shared" ca="1" si="139"/>
        <v>35730127426.350594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35730127426.350594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148875530.94312748</v>
      </c>
      <c r="L2848" s="455">
        <f t="shared" ca="1" si="139"/>
        <v>35879002957.293724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35879002957.293724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149495845.6553905</v>
      </c>
      <c r="L2849" s="455">
        <f t="shared" ca="1" si="139"/>
        <v>36028498802.949112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36028498802.949112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150118745.01228797</v>
      </c>
      <c r="L2850" s="455">
        <f t="shared" ca="1" si="139"/>
        <v>36178617547.961403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36178617547.961403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150744239.78317252</v>
      </c>
      <c r="L2851" s="455">
        <f t="shared" ca="1" si="139"/>
        <v>36329361787.744576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36329361787.744576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151372340.78226906</v>
      </c>
      <c r="L2852" s="455">
        <f t="shared" ca="1" si="139"/>
        <v>36480734128.526848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36480734128.526848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152003058.86886185</v>
      </c>
      <c r="L2853" s="455">
        <f t="shared" ca="1" si="139"/>
        <v>36632737187.395706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36632737187.395706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152636404.94748211</v>
      </c>
      <c r="L2854" s="455">
        <f t="shared" ca="1" si="139"/>
        <v>36785373592.343185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36785373592.343185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153272389.96809661</v>
      </c>
      <c r="L2855" s="455">
        <f t="shared" ca="1" si="139"/>
        <v>36938645982.311279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36938645982.311279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153911024.92629701</v>
      </c>
      <c r="L2856" s="455">
        <f t="shared" ca="1" si="139"/>
        <v>37092557007.237579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37092557007.237579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154552320.86348993</v>
      </c>
      <c r="L2857" s="455">
        <f t="shared" ca="1" si="139"/>
        <v>37247109328.101067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37247109328.101067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155196288.86708778</v>
      </c>
      <c r="L2858" s="455">
        <f t="shared" ca="1" si="139"/>
        <v>37402305616.968155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37402305616.968155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155842940.07070065</v>
      </c>
      <c r="L2859" s="455">
        <f t="shared" ca="1" si="139"/>
        <v>37558148557.038857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37558148557.038857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156492285.65432855</v>
      </c>
      <c r="L2860" s="455">
        <f t="shared" ca="1" si="139"/>
        <v>37714640842.693184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37714640842.693184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157144336.84455493</v>
      </c>
      <c r="L2861" s="455">
        <f t="shared" ca="1" si="139"/>
        <v>37871785179.537743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37871785179.537743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157799104.91474059</v>
      </c>
      <c r="L2862" s="455">
        <f t="shared" ca="1" si="139"/>
        <v>38029584284.452484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38029584284.452484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158456601.18521869</v>
      </c>
      <c r="L2863" s="455">
        <f t="shared" ca="1" si="139"/>
        <v>38188040885.637703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38188040885.637703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159116837.02349043</v>
      </c>
      <c r="L2864" s="455">
        <f t="shared" ca="1" si="139"/>
        <v>38347157722.661194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38347157722.661194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159779823.84442163</v>
      </c>
      <c r="L2865" s="455">
        <f t="shared" ca="1" si="139"/>
        <v>38506937546.505615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38506937546.505615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160445573.11044008</v>
      </c>
      <c r="L2866" s="455">
        <f t="shared" ca="1" si="139"/>
        <v>38667383119.616058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38667383119.616058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161114096.33173358</v>
      </c>
      <c r="L2867" s="455">
        <f t="shared" ca="1" si="139"/>
        <v>38828497215.947792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38828497215.947792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161785405.06644914</v>
      </c>
      <c r="L2868" s="455">
        <f t="shared" ca="1" si="139"/>
        <v>38990282621.014244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38990282621.014244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162459510.92089269</v>
      </c>
      <c r="L2869" s="455">
        <f t="shared" ca="1" si="139"/>
        <v>39152742131.935135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39152742131.935135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163136425.54972973</v>
      </c>
      <c r="L2870" s="455">
        <f t="shared" ca="1" si="139"/>
        <v>39315878557.484863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39315878557.484863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163816160.65618694</v>
      </c>
      <c r="L2871" s="455">
        <f t="shared" ca="1" si="139"/>
        <v>39479694718.141052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39479694718.141052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164498727.99225438</v>
      </c>
      <c r="L2872" s="455">
        <f t="shared" ca="1" si="139"/>
        <v>39644193446.133308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39644193446.133308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165184139.35888878</v>
      </c>
      <c r="L2873" s="455">
        <f t="shared" ca="1" si="139"/>
        <v>39809377585.492195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39809377585.492195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165872406.60621747</v>
      </c>
      <c r="L2874" s="455">
        <f t="shared" ca="1" si="139"/>
        <v>39975249992.098412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39975249992.098412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166563541.63374338</v>
      </c>
      <c r="L2875" s="455">
        <f t="shared" ca="1" si="139"/>
        <v>40141813533.732155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40141813533.732155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167257556.39055064</v>
      </c>
      <c r="L2876" s="455">
        <f t="shared" ca="1" si="139"/>
        <v>40309071090.122704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40309071090.122704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167954462.87551126</v>
      </c>
      <c r="L2877" s="455">
        <f t="shared" ca="1" si="139"/>
        <v>40477025552.998215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40477025552.998215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168654273.13749257</v>
      </c>
      <c r="L2878" s="455">
        <f t="shared" ca="1" si="139"/>
        <v>40645679826.135704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40645679826.135704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169356999.27556545</v>
      </c>
      <c r="L2879" s="455">
        <f t="shared" ca="1" si="139"/>
        <v>40815036825.41127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40815036825.41127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170062653.43921363</v>
      </c>
      <c r="L2880" s="455">
        <f t="shared" ca="1" si="139"/>
        <v>40985099478.850487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40985099478.850487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170771247.82854369</v>
      </c>
      <c r="L2881" s="455">
        <f t="shared" ca="1" si="139"/>
        <v>41155870726.679031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41155870726.679031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171482794.69449598</v>
      </c>
      <c r="L2882" s="455">
        <f t="shared" ca="1" si="139"/>
        <v>41327353521.373528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41327353521.373528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172197306.33905637</v>
      </c>
      <c r="L2883" s="455">
        <f t="shared" ca="1" si="139"/>
        <v>41499550827.712585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41499550827.712585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172914795.1154691</v>
      </c>
      <c r="L2884" s="455">
        <f t="shared" ca="1" si="139"/>
        <v>41672465622.828056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41672465622.828056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173635273.42845023</v>
      </c>
      <c r="L2885" s="455">
        <f t="shared" ca="1" si="139"/>
        <v>41846100896.256508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41846100896.256508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174358753.73440212</v>
      </c>
      <c r="L2886" s="455">
        <f t="shared" ca="1" si="139"/>
        <v>42020459649.990913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42020459649.990913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175085248.54162881</v>
      </c>
      <c r="L2887" s="455">
        <f t="shared" ca="1" si="139"/>
        <v>42195544898.532539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42195544898.532539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175814770.41055223</v>
      </c>
      <c r="L2888" s="455">
        <f t="shared" ca="1" si="139"/>
        <v>42371359668.943092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42371359668.943092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176547331.95392954</v>
      </c>
      <c r="L2889" s="455">
        <f t="shared" ca="1" si="139"/>
        <v>42547907000.897018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42547907000.897018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177282945.83707091</v>
      </c>
      <c r="L2890" s="455">
        <f t="shared" ca="1" si="139"/>
        <v>42725189946.734093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42725189946.734093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178021624.77805871</v>
      </c>
      <c r="L2891" s="455">
        <f t="shared" ca="1" si="139"/>
        <v>42903211571.512154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42903211571.512154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178763381.54796731</v>
      </c>
      <c r="L2892" s="455">
        <f t="shared" ca="1" si="139"/>
        <v>43081974953.06012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43081974953.06012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179508228.97108382</v>
      </c>
      <c r="L2893" s="455">
        <f t="shared" ca="1" si="139"/>
        <v>43261483182.031204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43261483182.031204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180256179.92513001</v>
      </c>
      <c r="L2894" s="455">
        <f t="shared" ca="1" si="139"/>
        <v>43441739361.956337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43441739361.956337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181007247.34148473</v>
      </c>
      <c r="L2895" s="455">
        <f t="shared" ca="1" si="139"/>
        <v>43622746609.297821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43622746609.297821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181761444.20540759</v>
      </c>
      <c r="L2896" s="455">
        <f t="shared" ca="1" si="139"/>
        <v>43804508053.503227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43804508053.503227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182518783.55626345</v>
      </c>
      <c r="L2897" s="455">
        <f t="shared" ca="1" si="139"/>
        <v>43987026837.059494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43987026837.059494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183279278.48774788</v>
      </c>
      <c r="L2898" s="455">
        <f t="shared" ca="1" si="139"/>
        <v>44170306115.547241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44170306115.547241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184042942.14811349</v>
      </c>
      <c r="L2899" s="455">
        <f t="shared" ca="1" si="139"/>
        <v>44354349057.695358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44354349057.695358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184809787.74039733</v>
      </c>
      <c r="L2900" s="455">
        <f t="shared" ca="1" si="139"/>
        <v>44539158845.435753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44539158845.435753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185579828.52264896</v>
      </c>
      <c r="L2901" s="455">
        <f t="shared" ca="1" si="139"/>
        <v>44724738673.958405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44724738673.958405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186353077.80816001</v>
      </c>
      <c r="L2902" s="455">
        <f t="shared" ca="1" si="139"/>
        <v>44911091751.766563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44911091751.766563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187129548.96569401</v>
      </c>
      <c r="L2903" s="455">
        <f t="shared" ca="1" si="139"/>
        <v>45098221300.732254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45098221300.732254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187909255.41971773</v>
      </c>
      <c r="L2904" s="455">
        <f t="shared" ca="1" si="139"/>
        <v>45286130556.15197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45286130556.15197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188692210.65063322</v>
      </c>
      <c r="L2905" s="455">
        <f t="shared" ca="1" si="139"/>
        <v>45474822766.802605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45474822766.802605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189478428.19501084</v>
      </c>
      <c r="L2906" s="455">
        <f t="shared" ca="1" si="139"/>
        <v>45664301194.997612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45664301194.997612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190267921.64582339</v>
      </c>
      <c r="L2907" s="455">
        <f t="shared" ca="1" si="139"/>
        <v>45854569116.643433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45854569116.643433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191060704.65268096</v>
      </c>
      <c r="L2908" s="455">
        <f t="shared" ca="1" si="139"/>
        <v>46045629821.296112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46045629821.296112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191856790.92206714</v>
      </c>
      <c r="L2909" s="455">
        <f t="shared" ca="1" si="139"/>
        <v>46237486612.218178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46237486612.218178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192656194.21757573</v>
      </c>
      <c r="L2910" s="455">
        <f t="shared" ca="1" si="139"/>
        <v>46430142806.435753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46430142806.435753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193458928.36014897</v>
      </c>
      <c r="L2911" s="455">
        <f t="shared" ca="1" si="139"/>
        <v>46623601734.795898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46623601734.795898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194265007.22831625</v>
      </c>
      <c r="L2912" s="455">
        <f t="shared" ca="1" si="139"/>
        <v>46817866742.024216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46817866742.024216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195074444.75843424</v>
      </c>
      <c r="L2913" s="455">
        <f t="shared" ca="1" si="139"/>
        <v>47012941186.782646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47012941186.782646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195887254.94492769</v>
      </c>
      <c r="L2914" s="455">
        <f t="shared" ca="1" si="139"/>
        <v>47208828441.727577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47208828441.727577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196703451.84053156</v>
      </c>
      <c r="L2915" s="455">
        <f t="shared" ca="1" si="139"/>
        <v>47405531893.568108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47405531893.568108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197523049.55653378</v>
      </c>
      <c r="L2916" s="455">
        <f t="shared" ca="1" si="139"/>
        <v>47603054943.124641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47603054943.124641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198346062.26301932</v>
      </c>
      <c r="L2917" s="455">
        <f t="shared" ca="1" si="139"/>
        <v>47801401005.387657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47801401005.387657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199172504.18911523</v>
      </c>
      <c r="L2918" s="455">
        <f t="shared" ca="1" si="139"/>
        <v>48000573509.576775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48000573509.576775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200002389.62323657</v>
      </c>
      <c r="L2919" s="455">
        <f t="shared" ca="1" si="139"/>
        <v>48200575899.200012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48200575899.200012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200835732.91333339</v>
      </c>
      <c r="L2920" s="455">
        <f t="shared" ca="1" si="139"/>
        <v>48401411632.113342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48401411632.113342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201672548.46713892</v>
      </c>
      <c r="L2921" s="455">
        <f t="shared" ca="1" si="139"/>
        <v>48603084180.580482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48603084180.580482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202512850.75241867</v>
      </c>
      <c r="L2922" s="455">
        <f t="shared" ca="1" si="139"/>
        <v>48805597031.332901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48805597031.332901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203356654.29722041</v>
      </c>
      <c r="L2923" s="455">
        <f t="shared" ca="1" si="139"/>
        <v>49008953685.630119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49008953685.630119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204203973.6901255</v>
      </c>
      <c r="L2924" s="455">
        <f t="shared" ca="1" si="139"/>
        <v>49213157659.320244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49213157659.320244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205054823.58050102</v>
      </c>
      <c r="L2925" s="455">
        <f t="shared" ca="1" si="139"/>
        <v>49418212482.900742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49418212482.900742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205909218.67875308</v>
      </c>
      <c r="L2926" s="455">
        <f t="shared" ca="1" si="139"/>
        <v>49624121701.579498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49624121701.579498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206767173.75658125</v>
      </c>
      <c r="L2927" s="455">
        <f t="shared" ca="1" si="139"/>
        <v>49830888875.336082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49830888875.336082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207628703.64723366</v>
      </c>
      <c r="L2928" s="455">
        <f t="shared" ca="1" si="139"/>
        <v>50038517578.983315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50038517578.983315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208493823.24576381</v>
      </c>
      <c r="L2929" s="455">
        <f t="shared" ca="1" si="139"/>
        <v>50247011402.22908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50247011402.22908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209362547.50928783</v>
      </c>
      <c r="L2930" s="455">
        <f t="shared" ca="1" si="139"/>
        <v>50456373949.738365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50456373949.738365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210234891.45724317</v>
      </c>
      <c r="L2931" s="455">
        <f t="shared" ca="1" si="139"/>
        <v>50666608841.19561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50666608841.19561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211110870.17164838</v>
      </c>
      <c r="L2932" s="455">
        <f t="shared" ca="1" si="139"/>
        <v>50877719711.367256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50877719711.367256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211990498.79736358</v>
      </c>
      <c r="L2933" s="455">
        <f t="shared" ca="1" si="139"/>
        <v>51089710210.164619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51089710210.164619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212873792.54235259</v>
      </c>
      <c r="L2934" s="455">
        <f t="shared" ca="1" si="139"/>
        <v>51302584002.70697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51302584002.70697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213760766.6779457</v>
      </c>
      <c r="L2935" s="455">
        <f t="shared" ca="1" si="139"/>
        <v>51516344769.384918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51516344769.384918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214651436.53910384</v>
      </c>
      <c r="L2936" s="455">
        <f t="shared" ca="1" si="139"/>
        <v>51730996205.924019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51730996205.924019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215545817.52468342</v>
      </c>
      <c r="L2937" s="455">
        <f t="shared" ca="1" si="139"/>
        <v>51946542023.4487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51946542023.4487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216443925.09770292</v>
      </c>
      <c r="L2938" s="455">
        <f t="shared" ca="1" si="139"/>
        <v>52162985948.546402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52162985948.546402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217345774.78560999</v>
      </c>
      <c r="L2939" s="455">
        <f t="shared" ca="1" si="139"/>
        <v>52380331723.332008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52380331723.332008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218251382.18055004</v>
      </c>
      <c r="L2940" s="455">
        <f t="shared" ca="1" si="139"/>
        <v>52598583105.512558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52598583105.512558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219160762.93963566</v>
      </c>
      <c r="L2941" s="455">
        <f t="shared" ca="1" si="139"/>
        <v>52817743868.452194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52817743868.452194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220073932.78521746</v>
      </c>
      <c r="L2942" s="455">
        <f t="shared" ca="1" si="139"/>
        <v>53037817801.237411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53037817801.237411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220990907.50515589</v>
      </c>
      <c r="L2943" s="455">
        <f t="shared" ca="1" si="139"/>
        <v>53258808708.742569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53258808708.742569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221911702.95309404</v>
      </c>
      <c r="L2944" s="455">
        <f t="shared" ca="1" si="139"/>
        <v>53480720411.695663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53480720411.695663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222836335.04873192</v>
      </c>
      <c r="L2945" s="455">
        <f t="shared" ca="1" si="139"/>
        <v>53703556746.744392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53703556746.744392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223764819.77810159</v>
      </c>
      <c r="L2946" s="455">
        <f t="shared" ca="1" si="139"/>
        <v>53927321566.522491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53927321566.522491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224697173.19384372</v>
      </c>
      <c r="L2947" s="455">
        <f t="shared" ca="1" si="139"/>
        <v>54152018739.716331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54152018739.716331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225633411.41548467</v>
      </c>
      <c r="L2948" s="455">
        <f t="shared" ca="1" si="139"/>
        <v>54377652151.131813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54377652151.131813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226573550.62971589</v>
      </c>
      <c r="L2949" s="455">
        <f t="shared" ca="1" si="139"/>
        <v>54604225701.761528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54604225701.761528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227517607.09067303</v>
      </c>
      <c r="L2950" s="455">
        <f t="shared" ca="1" si="139"/>
        <v>54831743308.852203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54831743308.852203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228465597.1202175</v>
      </c>
      <c r="L2951" s="455">
        <f t="shared" ca="1" si="139"/>
        <v>55060208905.97242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55060208905.97242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229417537.1082184</v>
      </c>
      <c r="L2952" s="455">
        <f t="shared" ca="1" si="139"/>
        <v>55289626443.080635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55289626443.080635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230373443.51283598</v>
      </c>
      <c r="L2953" s="455">
        <f t="shared" ca="1" si="139"/>
        <v>55519999886.593468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55519999886.593468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231333332.86080614</v>
      </c>
      <c r="L2954" s="455">
        <f t="shared" ca="1" si="139"/>
        <v>55751333219.454277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55751333219.454277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232297221.74772614</v>
      </c>
      <c r="L2955" s="455">
        <f t="shared" ca="1" si="139"/>
        <v>55983630441.202003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55983630441.202003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233265126.83834165</v>
      </c>
      <c r="L2956" s="455">
        <f t="shared" ca="1" si="139"/>
        <v>56216895568.040344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56216895568.040344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234237064.86683476</v>
      </c>
      <c r="L2957" s="455">
        <f t="shared" ca="1" si="139"/>
        <v>56451132632.907181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56451132632.907181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235213052.63711324</v>
      </c>
      <c r="L2958" s="455">
        <f t="shared" ca="1" si="139"/>
        <v>56686345685.544296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56686345685.544296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236193107.02310124</v>
      </c>
      <c r="L2959" s="455">
        <f t="shared" ca="1" si="139"/>
        <v>56922538792.567398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56922538792.567398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237177244.96903083</v>
      </c>
      <c r="L2960" s="455">
        <f t="shared" ca="1" si="139"/>
        <v>57159716037.53643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57159716037.53643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238165483.48973513</v>
      </c>
      <c r="L2961" s="455">
        <f t="shared" ca="1" si="139"/>
        <v>57397881521.026169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57397881521.026169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239157839.67094237</v>
      </c>
      <c r="L2962" s="455">
        <f t="shared" ca="1" si="139"/>
        <v>57637039360.697113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57637039360.697113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240154330.66957131</v>
      </c>
      <c r="L2963" s="455">
        <f t="shared" ca="1" si="139"/>
        <v>57877193691.366684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57877193691.366684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241154973.71402785</v>
      </c>
      <c r="L2964" s="455">
        <f t="shared" ca="1" si="139"/>
        <v>58118348665.080711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58118348665.080711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242159786.10450295</v>
      </c>
      <c r="L2965" s="455">
        <f t="shared" ca="1" si="139"/>
        <v>58360508451.185211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58360508451.185211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243168785.21327171</v>
      </c>
      <c r="L2966" s="455">
        <f t="shared" ca="1" si="139"/>
        <v>58603677236.398483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58603677236.398483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244181988.48499367</v>
      </c>
      <c r="L2967" s="455">
        <f t="shared" ca="1" si="139"/>
        <v>58847859224.883476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58847859224.883476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245199413.43701452</v>
      </c>
      <c r="L2968" s="455">
        <f t="shared" ca="1" si="139"/>
        <v>59093058638.320488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59093058638.320488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246221077.65966868</v>
      </c>
      <c r="L2969" s="455">
        <f t="shared" ca="1" si="139"/>
        <v>59339279715.980156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59339279715.980156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247246998.81658399</v>
      </c>
      <c r="L2970" s="455">
        <f t="shared" ca="1" si="139"/>
        <v>59586526714.796738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59586526714.796738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248277194.64498639</v>
      </c>
      <c r="L2971" s="455">
        <f t="shared" ca="1" si="139"/>
        <v>59834803909.441727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59834803909.441727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249311682.95600721</v>
      </c>
      <c r="L2972" s="455">
        <f t="shared" ca="1" si="139"/>
        <v>60084115592.397736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60084115592.397736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250350481.63499057</v>
      </c>
      <c r="L2973" s="455">
        <f t="shared" ca="1" si="139"/>
        <v>60334466074.032722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60334466074.032722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251393608.641803</v>
      </c>
      <c r="L2974" s="455">
        <f t="shared" ca="1" si="139"/>
        <v>60585859682.674522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60585859682.674522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252441082.01114383</v>
      </c>
      <c r="L2975" s="455">
        <f t="shared" ca="1" si="139"/>
        <v>60838300764.685669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60838300764.685669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253492919.8528569</v>
      </c>
      <c r="L2976" s="455">
        <f t="shared" ca="1" si="139"/>
        <v>61091793684.538528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61091793684.538528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254549140.3522439</v>
      </c>
      <c r="L2977" s="455">
        <f t="shared" ca="1" si="139"/>
        <v>61346342824.89077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61346342824.89077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255609761.7703782</v>
      </c>
      <c r="L2978" s="455">
        <f t="shared" ca="1" si="139"/>
        <v>61601952586.661148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61601952586.661148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256674802.44442144</v>
      </c>
      <c r="L2979" s="455">
        <f t="shared" ca="1" si="139"/>
        <v>61858627389.105568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61858627389.105568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257744280.78793982</v>
      </c>
      <c r="L2980" s="455">
        <f t="shared" ca="1" si="139"/>
        <v>62116371669.893509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62116371669.893509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258818215.29122296</v>
      </c>
      <c r="L2981" s="455">
        <f t="shared" ca="1" si="139"/>
        <v>62375189885.184731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62375189885.184731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259896624.52160308</v>
      </c>
      <c r="L2982" s="455">
        <f t="shared" ca="1" si="139"/>
        <v>62635086509.706337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62635086509.706337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260979527.12377644</v>
      </c>
      <c r="L2983" s="455">
        <f t="shared" ca="1" si="139"/>
        <v>62896066036.830116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62896066036.830116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262066941.82012549</v>
      </c>
      <c r="L2984" s="455">
        <f t="shared" ca="1" si="139"/>
        <v>63158132978.650238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63158132978.650238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263158887.41104263</v>
      </c>
      <c r="L2985" s="455">
        <f t="shared" ca="1" si="139"/>
        <v>63421291866.061279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63421291866.061279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264255382.77525532</v>
      </c>
      <c r="L2986" s="455">
        <f t="shared" ca="1" si="139"/>
        <v>63685547248.836533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63685547248.836533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265356446.87015218</v>
      </c>
      <c r="L2987" s="455">
        <f t="shared" ca="1" si="139"/>
        <v>63950903695.706688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63950903695.706688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266462098.73211119</v>
      </c>
      <c r="L2988" s="455">
        <f t="shared" ca="1" si="139"/>
        <v>64217365794.438797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64217365794.438797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267572357.47682834</v>
      </c>
      <c r="L2989" s="455">
        <f t="shared" ca="1" si="139"/>
        <v>64484938151.915627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64484938151.915627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268687242.29964846</v>
      </c>
      <c r="L2990" s="455">
        <f t="shared" ca="1" si="139"/>
        <v>64753625394.215279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64753625394.215279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269806772.47589695</v>
      </c>
      <c r="L2991" s="455">
        <f t="shared" ca="1" si="139"/>
        <v>65023432166.691177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65023432166.691177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270930967.36121321</v>
      </c>
      <c r="L2992" s="455">
        <f t="shared" ca="1" si="139"/>
        <v>65294363134.052391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65294363134.052391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272059846.39188498</v>
      </c>
      <c r="L2993" s="455">
        <f t="shared" ca="1" si="139"/>
        <v>65566422980.444275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65566422980.444275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273193429.08518445</v>
      </c>
      <c r="L2994" s="455">
        <f t="shared" ca="1" si="139"/>
        <v>65839616409.529457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65839616409.529457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274331735.03970605</v>
      </c>
      <c r="L2995" s="455">
        <f t="shared" ca="1" si="139"/>
        <v>66113948144.56916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66113948144.56916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275474783.93570483</v>
      </c>
      <c r="L2996" s="455">
        <f t="shared" ca="1" si="139"/>
        <v>66389422928.504868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66389422928.504868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276622595.53543693</v>
      </c>
      <c r="L2997" s="455">
        <f t="shared" ca="1" si="139"/>
        <v>66666045524.040306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66666045524.040306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277775189.6835013</v>
      </c>
      <c r="L2998" s="455">
        <f t="shared" ca="1" si="139"/>
        <v>66943820713.723808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66943820713.723808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278932586.30718255</v>
      </c>
      <c r="L2999" s="455">
        <f t="shared" ca="1" si="139"/>
        <v>67222753300.030991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67222753300.030991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280094805.41679573</v>
      </c>
      <c r="L3000" s="455">
        <f t="shared" ca="1" si="139"/>
        <v>67502848105.447784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67502848105.447784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281261867.10603243</v>
      </c>
      <c r="L3001" s="455">
        <f t="shared" ca="1" si="139"/>
        <v>67784109972.553818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67784109972.553818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282433791.55230755</v>
      </c>
      <c r="L3002" s="455">
        <f t="shared" ca="1" si="139"/>
        <v>68066543764.106125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68066543764.106125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283610599.01710886</v>
      </c>
      <c r="L3003" s="455">
        <f t="shared" ca="1" si="139"/>
        <v>68350154363.12323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68350154363.12323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284792309.84634674</v>
      </c>
      <c r="L3004" s="455">
        <f t="shared" ca="1" si="139"/>
        <v>68634946672.969574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68634946672.969574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285978944.47070658</v>
      </c>
      <c r="L3005" s="455">
        <f t="shared" ca="1" si="139"/>
        <v>68920925617.440277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68920925617.440277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287170523.40600115</v>
      </c>
      <c r="L3006" s="455">
        <f t="shared" ca="1" si="139"/>
        <v>69208096140.846283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69208096140.846283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288367067.25352615</v>
      </c>
      <c r="L3007" s="455">
        <f t="shared" ca="1" si="139"/>
        <v>69496463208.099808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69496463208.099808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289568596.70041585</v>
      </c>
      <c r="L3008" s="455">
        <f t="shared" ca="1" si="139"/>
        <v>69786031804.800217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69786031804.800217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290775132.52000087</v>
      </c>
      <c r="L3009" s="455">
        <f t="shared" ca="1" si="139"/>
        <v>70076806937.320221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70076806937.320221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291986695.57216758</v>
      </c>
      <c r="L3010" s="455">
        <f t="shared" ca="1" si="139"/>
        <v>70368793632.892395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70368793632.892395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293203306.80371833</v>
      </c>
      <c r="L3011" s="455">
        <f t="shared" ca="1" si="139"/>
        <v>70661996939.696106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70661996939.696106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294424987.24873376</v>
      </c>
      <c r="L3012" s="455">
        <f t="shared" ca="1" si="139"/>
        <v>70956421926.944839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70956421926.944839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295651758.0289368</v>
      </c>
      <c r="L3013" s="455">
        <f t="shared" ca="1" si="139"/>
        <v>71252073684.97377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71252073684.97377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296883640.35405737</v>
      </c>
      <c r="L3014" s="455">
        <f t="shared" ca="1" si="139"/>
        <v>71548957325.327835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71548957325.327835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298120655.52219933</v>
      </c>
      <c r="L3015" s="455">
        <f t="shared" ca="1" si="139"/>
        <v>71847077980.850037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71847077980.850037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299362824.92020845</v>
      </c>
      <c r="L3016" s="455">
        <f t="shared" ca="1" si="139"/>
        <v>72146440805.770248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72146440805.770248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300610170.02404273</v>
      </c>
      <c r="L3017" s="455">
        <f t="shared" ca="1" si="139"/>
        <v>72447050975.794296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72447050975.794296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301862712.39914292</v>
      </c>
      <c r="L3018" s="455">
        <f t="shared" ca="1" si="139"/>
        <v>72748913688.193436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72748913688.193436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303120473.70080596</v>
      </c>
      <c r="L3019" s="455">
        <f t="shared" ca="1" si="139"/>
        <v>73052034161.894241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73052034161.894241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304383475.67455935</v>
      </c>
      <c r="L3020" s="455">
        <f t="shared" ca="1" si="139"/>
        <v>73356417637.568802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73356417637.568802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305651740.1565367</v>
      </c>
      <c r="L3021" s="455">
        <f t="shared" ca="1" si="139"/>
        <v>73662069377.725342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73662069377.725342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306925289.07385558</v>
      </c>
      <c r="L3022" s="455">
        <f t="shared" ca="1" si="139"/>
        <v>73968994666.799194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73968994666.799194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308204144.44499665</v>
      </c>
      <c r="L3023" s="455">
        <f t="shared" ca="1" si="139"/>
        <v>74277198811.244186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74277198811.244186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309488328.38018411</v>
      </c>
      <c r="L3024" s="455">
        <f t="shared" ca="1" si="139"/>
        <v>74586687139.624374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74586687139.624374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310777863.08176821</v>
      </c>
      <c r="L3025" s="455">
        <f t="shared" ca="1" si="139"/>
        <v>74897465002.706146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74897465002.706146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312072770.84460896</v>
      </c>
      <c r="L3026" s="455">
        <f t="shared" ca="1" si="139"/>
        <v>75209537773.550751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75209537773.550751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313373074.05646145</v>
      </c>
      <c r="L3027" s="455">
        <f t="shared" ca="1" si="139"/>
        <v>75522910847.607208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75522910847.607208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314678795.19836336</v>
      </c>
      <c r="L3028" s="455">
        <f t="shared" ca="1" si="139"/>
        <v>75837589642.805573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75837589642.805573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315989956.84502321</v>
      </c>
      <c r="L3029" s="455">
        <f t="shared" ca="1" si="139"/>
        <v>76153579599.650589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76153579599.650589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317306581.66521078</v>
      </c>
      <c r="L3030" s="455">
        <f t="shared" ca="1" si="139"/>
        <v>76470886181.315796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76470886181.315796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318628692.42214912</v>
      </c>
      <c r="L3031" s="455">
        <f t="shared" ca="1" si="139"/>
        <v>76789514873.737946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76789514873.737946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319956311.97390813</v>
      </c>
      <c r="L3032" s="455">
        <f t="shared" ca="1" si="139"/>
        <v>77109471185.711853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77109471185.711853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321289463.27379936</v>
      </c>
      <c r="L3033" s="455">
        <f t="shared" ca="1" si="139"/>
        <v>77430760648.985657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77430760648.985657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322628169.37077355</v>
      </c>
      <c r="L3034" s="455">
        <f t="shared" ca="1" si="139"/>
        <v>77753388818.35643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77753388818.35643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323972453.40981847</v>
      </c>
      <c r="L3035" s="455">
        <f t="shared" ca="1" si="139"/>
        <v>78077361271.766251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78077361271.766251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325322338.63235939</v>
      </c>
      <c r="L3036" s="455">
        <f t="shared" ca="1" si="139"/>
        <v>78402683610.398605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78402683610.398605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326677848.37666082</v>
      </c>
      <c r="L3037" s="455">
        <f t="shared" ca="1" si="139"/>
        <v>78729361458.775269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78729361458.775269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328039006.07823026</v>
      </c>
      <c r="L3038" s="455">
        <f t="shared" ca="1" si="139"/>
        <v>79057400464.8535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79057400464.8535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329405835.2702229</v>
      </c>
      <c r="L3039" s="455">
        <f t="shared" ca="1" si="139"/>
        <v>79386806300.123718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79386806300.123718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330778359.58384883</v>
      </c>
      <c r="L3040" s="455">
        <f t="shared" ca="1" si="139"/>
        <v>79717584659.707565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79717584659.707565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332156602.7487815</v>
      </c>
      <c r="L3041" s="455">
        <f t="shared" ca="1" si="139"/>
        <v>80049741262.456345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80049741262.456345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333540588.59356809</v>
      </c>
      <c r="L3042" s="455">
        <f t="shared" ca="1" si="139"/>
        <v>80383281851.049911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80383281851.049911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334930341.04604131</v>
      </c>
      <c r="L3043" s="455">
        <f t="shared" ca="1" si="139"/>
        <v>80718212192.095947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80718212192.095947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336325884.13373309</v>
      </c>
      <c r="L3044" s="455">
        <f t="shared" ca="1" si="139"/>
        <v>81054538076.229675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81054538076.229675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337727241.9842903</v>
      </c>
      <c r="L3045" s="455">
        <f t="shared" ca="1" si="139"/>
        <v>81392265318.213959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81392265318.213959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339134438.82589149</v>
      </c>
      <c r="L3046" s="455">
        <f t="shared" ca="1" si="139"/>
        <v>81731399757.039856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81731399757.039856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340547498.98766607</v>
      </c>
      <c r="L3047" s="455">
        <f t="shared" ca="1" si="139"/>
        <v>82071947256.027527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82071947256.027527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341966446.90011472</v>
      </c>
      <c r="L3048" s="455">
        <f t="shared" ca="1" si="139"/>
        <v>82413913702.927643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82413913702.927643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343391307.09553182</v>
      </c>
      <c r="L3049" s="455">
        <f t="shared" ca="1" si="139"/>
        <v>82757305010.023178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82757305010.023178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344822104.20842993</v>
      </c>
      <c r="L3050" s="455">
        <f t="shared" ca="1" si="139"/>
        <v>83102127114.231613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83102127114.231613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346258862.97596502</v>
      </c>
      <c r="L3051" s="455">
        <f t="shared" ca="1" si="139"/>
        <v>83448385977.207581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83448385977.207581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347701608.23836493</v>
      </c>
      <c r="L3052" s="455">
        <f t="shared" ca="1" si="139"/>
        <v>83796087585.445938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83796087585.445938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349150364.93935806</v>
      </c>
      <c r="L3053" s="455">
        <f t="shared" ca="1" si="139"/>
        <v>84145237950.3853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84145237950.3853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350605158.12660539</v>
      </c>
      <c r="L3054" s="455">
        <f t="shared" ca="1" si="139"/>
        <v>84495843108.511902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84495843108.511902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352066012.95213294</v>
      </c>
      <c r="L3055" s="455">
        <f t="shared" ca="1" si="139"/>
        <v>84847909121.464035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84847909121.464035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353532954.6727668</v>
      </c>
      <c r="L3056" s="455">
        <f t="shared" ca="1" si="139"/>
        <v>85201442076.136795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85201442076.136795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355006008.65056998</v>
      </c>
      <c r="L3057" s="455">
        <f t="shared" ca="1" si="139"/>
        <v>85556448084.787369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85556448084.787369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356485200.35328072</v>
      </c>
      <c r="L3058" s="455">
        <f t="shared" ca="1" si="139"/>
        <v>85912933285.140656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85912933285.140656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357970555.35475272</v>
      </c>
      <c r="L3059" s="455">
        <f t="shared" ca="1" si="139"/>
        <v>86270903840.495407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86270903840.495407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359462099.33539754</v>
      </c>
      <c r="L3060" s="455">
        <f t="shared" ca="1" si="139"/>
        <v>86630365939.830811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86630365939.830811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360959858.08262837</v>
      </c>
      <c r="L3061" s="455">
        <f t="shared" ca="1" si="139"/>
        <v>86991325797.913437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86991325797.913437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362463857.49130601</v>
      </c>
      <c r="L3062" s="455">
        <f t="shared" ca="1" si="139"/>
        <v>87353789655.404739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87353789655.404739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363974123.56418639</v>
      </c>
      <c r="L3063" s="455">
        <f t="shared" ca="1" si="139"/>
        <v>87717763778.968933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87717763778.968933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365490682.41237056</v>
      </c>
      <c r="L3064" s="455">
        <f t="shared" ca="1" si="139"/>
        <v>88083254461.381302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88083254461.381302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367013560.25575542</v>
      </c>
      <c r="L3065" s="455">
        <f t="shared" ca="1" si="139"/>
        <v>88450268021.637054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88450268021.637054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368542783.42348772</v>
      </c>
      <c r="L3066" s="455">
        <f t="shared" ca="1" si="139"/>
        <v>88818810805.060547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88818810805.060547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370078378.35441893</v>
      </c>
      <c r="L3067" s="455">
        <f t="shared" ca="1" si="139"/>
        <v>89188889183.414963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89188889183.414963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371620371.59756231</v>
      </c>
      <c r="L3068" s="455">
        <f t="shared" ref="L3068:L3322" ca="1" si="144">I3068-J3068+K3068</f>
        <v>89560509555.012527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89560509555.012527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373168789.81255221</v>
      </c>
      <c r="L3069" s="455">
        <f t="shared" ca="1" si="144"/>
        <v>89933678344.825073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89933678344.825073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374723659.77010447</v>
      </c>
      <c r="L3070" s="455">
        <f t="shared" ca="1" si="144"/>
        <v>90308402004.595184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90308402004.595184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376285008.35247993</v>
      </c>
      <c r="L3071" s="455">
        <f t="shared" ca="1" si="144"/>
        <v>90684687012.947662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90684687012.947662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377852862.55394858</v>
      </c>
      <c r="L3072" s="455">
        <f t="shared" ca="1" si="144"/>
        <v>91062539875.501617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91062539875.501617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379427249.48125672</v>
      </c>
      <c r="L3073" s="455">
        <f t="shared" ca="1" si="144"/>
        <v>91441967124.98288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91441967124.98288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381008196.35409534</v>
      </c>
      <c r="L3074" s="455">
        <f t="shared" ca="1" si="144"/>
        <v>91822975321.336975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91822975321.336975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382595730.50557071</v>
      </c>
      <c r="L3075" s="455">
        <f t="shared" ca="1" si="144"/>
        <v>92205571051.842545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92205571051.842545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384189879.38267726</v>
      </c>
      <c r="L3076" s="455">
        <f t="shared" ca="1" si="144"/>
        <v>92589760931.22522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92589760931.22522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385790670.54677176</v>
      </c>
      <c r="L3077" s="455">
        <f t="shared" ca="1" si="144"/>
        <v>92975551601.771988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92975551601.771988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387398131.67404997</v>
      </c>
      <c r="L3078" s="455">
        <f t="shared" ca="1" si="144"/>
        <v>93362949733.446045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93362949733.446045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389012290.55602521</v>
      </c>
      <c r="L3079" s="455">
        <f t="shared" ca="1" si="144"/>
        <v>93751962024.002075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93751962024.002075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390633175.10000867</v>
      </c>
      <c r="L3080" s="455">
        <f t="shared" ca="1" si="144"/>
        <v>94142595199.102081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94142595199.102081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392260813.32959199</v>
      </c>
      <c r="L3081" s="455">
        <f t="shared" ca="1" si="144"/>
        <v>94534856012.431671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94534856012.431671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393895233.38513196</v>
      </c>
      <c r="L3082" s="455">
        <f t="shared" ca="1" si="144"/>
        <v>94928751245.816803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94928751245.816803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395536463.52423668</v>
      </c>
      <c r="L3083" s="455">
        <f t="shared" ca="1" si="144"/>
        <v>95324287709.341034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95324287709.341034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397184532.12225431</v>
      </c>
      <c r="L3084" s="455">
        <f t="shared" ca="1" si="144"/>
        <v>95721472241.463287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95721472241.463287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398839467.67276371</v>
      </c>
      <c r="L3085" s="455">
        <f t="shared" ca="1" si="144"/>
        <v>96120311709.136047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96120311709.136047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400501298.78806686</v>
      </c>
      <c r="L3086" s="455">
        <f t="shared" ca="1" si="144"/>
        <v>96520813007.924118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96520813007.924118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402170054.19968385</v>
      </c>
      <c r="L3087" s="455">
        <f t="shared" ca="1" si="144"/>
        <v>96922983062.123795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96922983062.123795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403845762.75884914</v>
      </c>
      <c r="L3088" s="455">
        <f t="shared" ca="1" si="144"/>
        <v>97326828824.882645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97326828824.882645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405528453.437011</v>
      </c>
      <c r="L3089" s="455">
        <f t="shared" ca="1" si="144"/>
        <v>97732357278.319656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97732357278.319656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407218155.32633191</v>
      </c>
      <c r="L3090" s="455">
        <f t="shared" ca="1" si="144"/>
        <v>98139575433.645981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98139575433.645981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408914897.64019156</v>
      </c>
      <c r="L3091" s="455">
        <f t="shared" ca="1" si="144"/>
        <v>98548490331.286179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98548490331.286179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410618709.71369243</v>
      </c>
      <c r="L3092" s="455">
        <f t="shared" ca="1" si="144"/>
        <v>98959109040.999878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98959109040.999878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412329621.00416613</v>
      </c>
      <c r="L3093" s="455">
        <f t="shared" ca="1" si="144"/>
        <v>99371438662.004044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99371438662.004044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414047661.09168351</v>
      </c>
      <c r="L3094" s="455">
        <f t="shared" ca="1" si="144"/>
        <v>99785486323.095734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99785486323.095734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415772859.67956555</v>
      </c>
      <c r="L3095" s="455">
        <f t="shared" ca="1" si="144"/>
        <v>100201259182.7753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100201259182.7753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417505246.59489709</v>
      </c>
      <c r="L3096" s="455">
        <f t="shared" ca="1" si="144"/>
        <v>100618764429.37019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100618764429.37019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419244851.78904247</v>
      </c>
      <c r="L3097" s="455">
        <f t="shared" ca="1" si="144"/>
        <v>101038009281.15924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101038009281.15924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420991705.3381635</v>
      </c>
      <c r="L3098" s="455">
        <f t="shared" ca="1" si="144"/>
        <v>101459000986.49741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101459000986.49741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422745837.44373918</v>
      </c>
      <c r="L3099" s="455">
        <f t="shared" ca="1" si="144"/>
        <v>101881746823.94115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101881746823.94115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424507278.43308812</v>
      </c>
      <c r="L3100" s="455">
        <f t="shared" ca="1" si="144"/>
        <v>102306254102.37424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102306254102.37424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426276058.75989264</v>
      </c>
      <c r="L3101" s="455">
        <f t="shared" ca="1" si="144"/>
        <v>102732530161.13412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102732530161.13412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428052209.00472552</v>
      </c>
      <c r="L3102" s="455">
        <f t="shared" ca="1" si="144"/>
        <v>103160582370.13885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103160582370.13885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429835759.87557858</v>
      </c>
      <c r="L3103" s="455">
        <f t="shared" ca="1" si="144"/>
        <v>103590418130.01443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103590418130.01443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431626742.20839345</v>
      </c>
      <c r="L3104" s="455">
        <f t="shared" ca="1" si="144"/>
        <v>104022044872.22282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104022044872.22282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433425186.9675951</v>
      </c>
      <c r="L3105" s="455">
        <f t="shared" ca="1" si="144"/>
        <v>104455470059.19041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104455470059.19041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435231125.24662673</v>
      </c>
      <c r="L3106" s="455">
        <f t="shared" ca="1" si="144"/>
        <v>104890701184.43704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104890701184.43704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437044588.26848769</v>
      </c>
      <c r="L3107" s="455">
        <f t="shared" ca="1" si="144"/>
        <v>105327745772.70554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105327745772.70554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438865607.38627309</v>
      </c>
      <c r="L3108" s="455">
        <f t="shared" ca="1" si="144"/>
        <v>105766611380.09181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105766611380.09181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440694214.08371586</v>
      </c>
      <c r="L3109" s="455">
        <f t="shared" ca="1" si="144"/>
        <v>106207305594.17552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106207305594.17552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442530439.97573131</v>
      </c>
      <c r="L3110" s="455">
        <f t="shared" ca="1" si="144"/>
        <v>106649836034.15126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106649836034.15126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444374316.8089636</v>
      </c>
      <c r="L3111" s="455">
        <f t="shared" ca="1" si="144"/>
        <v>107094210350.96022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107094210350.96022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446225876.46233422</v>
      </c>
      <c r="L3112" s="455">
        <f t="shared" ca="1" si="144"/>
        <v>107540436227.42256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107540436227.42256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448085150.94759405</v>
      </c>
      <c r="L3113" s="455">
        <f t="shared" ca="1" si="144"/>
        <v>107988521378.37016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107988521378.37016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449952172.40987569</v>
      </c>
      <c r="L3114" s="455">
        <f t="shared" ca="1" si="144"/>
        <v>108438473550.78004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108438473550.78004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451826973.12825024</v>
      </c>
      <c r="L3115" s="455">
        <f t="shared" ca="1" si="144"/>
        <v>108890300523.90829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108890300523.90829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453709585.51628453</v>
      </c>
      <c r="L3116" s="455">
        <f t="shared" ca="1" si="144"/>
        <v>109344010109.42458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109344010109.42458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455600042.1226024</v>
      </c>
      <c r="L3117" s="455">
        <f t="shared" ca="1" si="144"/>
        <v>109799610151.54718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109799610151.54718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457498375.6314466</v>
      </c>
      <c r="L3118" s="455">
        <f t="shared" ca="1" si="144"/>
        <v>110257108527.17862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110257108527.17862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459404618.86324424</v>
      </c>
      <c r="L3119" s="455">
        <f t="shared" ca="1" si="144"/>
        <v>110716513146.04187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110716513146.04187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461318804.77517444</v>
      </c>
      <c r="L3120" s="455">
        <f t="shared" ca="1" si="144"/>
        <v>111177831950.81705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111177831950.81705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463240966.46173769</v>
      </c>
      <c r="L3121" s="455">
        <f t="shared" ca="1" si="144"/>
        <v>111641072917.27878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111641072917.27878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465171137.15532821</v>
      </c>
      <c r="L3122" s="455">
        <f t="shared" ca="1" si="144"/>
        <v>112106244054.43411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112106244054.43411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467109350.22680879</v>
      </c>
      <c r="L3123" s="455">
        <f t="shared" ca="1" si="144"/>
        <v>112573353404.66092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112573353404.66092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469055639.18608707</v>
      </c>
      <c r="L3124" s="455">
        <f t="shared" ca="1" si="144"/>
        <v>113042409043.847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113042409043.847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471010037.68269575</v>
      </c>
      <c r="L3125" s="455">
        <f t="shared" ca="1" si="144"/>
        <v>113513419081.52969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113513419081.52969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472972579.5063737</v>
      </c>
      <c r="L3126" s="455">
        <f t="shared" ca="1" si="144"/>
        <v>113986391661.03607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113986391661.03607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474943298.5876503</v>
      </c>
      <c r="L3127" s="455">
        <f t="shared" ca="1" si="144"/>
        <v>114461334959.62372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114461334959.62372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476922228.99843216</v>
      </c>
      <c r="L3128" s="455">
        <f t="shared" ca="1" si="144"/>
        <v>114938257188.62215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114938257188.62215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478909404.95259225</v>
      </c>
      <c r="L3129" s="455">
        <f t="shared" ca="1" si="144"/>
        <v>115417166593.57474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115417166593.57474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480904860.80656135</v>
      </c>
      <c r="L3130" s="455">
        <f t="shared" ca="1" si="144"/>
        <v>115898071454.3813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115898071454.3813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482908631.0599221</v>
      </c>
      <c r="L3131" s="455">
        <f t="shared" ca="1" si="144"/>
        <v>116380980085.44122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116380980085.44122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484920750.35600507</v>
      </c>
      <c r="L3132" s="455">
        <f t="shared" ca="1" si="144"/>
        <v>116865900835.79723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116865900835.79723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486941253.48248845</v>
      </c>
      <c r="L3133" s="455">
        <f t="shared" ca="1" si="144"/>
        <v>117352842089.27971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117352842089.27971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488970175.37199879</v>
      </c>
      <c r="L3134" s="455">
        <f t="shared" ca="1" si="144"/>
        <v>117841812264.6517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117841812264.6517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491007551.10271543</v>
      </c>
      <c r="L3135" s="455">
        <f t="shared" ca="1" si="144"/>
        <v>118332819815.75443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118332819815.75443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493053415.89897674</v>
      </c>
      <c r="L3136" s="455">
        <f t="shared" ca="1" si="144"/>
        <v>118825873231.6534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118825873231.6534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495107805.13188916</v>
      </c>
      <c r="L3137" s="455">
        <f t="shared" ca="1" si="144"/>
        <v>119320981036.78528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119320981036.78528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497170754.31993866</v>
      </c>
      <c r="L3138" s="455">
        <f t="shared" ca="1" si="144"/>
        <v>119818151791.10522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119818151791.10522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499242299.12960511</v>
      </c>
      <c r="L3139" s="455">
        <f t="shared" ca="1" si="144"/>
        <v>120317394090.23483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120317394090.23483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501322475.37597847</v>
      </c>
      <c r="L3140" s="455">
        <f t="shared" ca="1" si="144"/>
        <v>120818716565.61081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120818716565.61081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503411319.02337837</v>
      </c>
      <c r="L3141" s="455">
        <f t="shared" ca="1" si="144"/>
        <v>121322127884.63419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121322127884.63419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505508866.18597579</v>
      </c>
      <c r="L3142" s="455">
        <f t="shared" ca="1" si="144"/>
        <v>121827636750.82016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121827636750.82016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507615153.12841731</v>
      </c>
      <c r="L3143" s="455">
        <f t="shared" ca="1" si="144"/>
        <v>122335251903.94858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122335251903.94858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509730216.26645231</v>
      </c>
      <c r="L3144" s="455">
        <f t="shared" ca="1" si="144"/>
        <v>122844982120.21503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122844982120.21503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511854092.1675626</v>
      </c>
      <c r="L3145" s="455">
        <f t="shared" ca="1" si="144"/>
        <v>123356836212.38258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123356836212.38258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513986817.55159408</v>
      </c>
      <c r="L3146" s="455">
        <f t="shared" ca="1" si="144"/>
        <v>123870823029.93417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123870823029.93417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516128429.29139233</v>
      </c>
      <c r="L3147" s="455">
        <f t="shared" ca="1" si="144"/>
        <v>124386951459.22557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124386951459.22557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518278964.41343987</v>
      </c>
      <c r="L3148" s="455">
        <f t="shared" ca="1" si="144"/>
        <v>124905230423.63901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124905230423.63901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520438460.09849584</v>
      </c>
      <c r="L3149" s="455">
        <f t="shared" ca="1" si="144"/>
        <v>125425668883.7375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125425668883.7375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522606953.68223953</v>
      </c>
      <c r="L3150" s="455">
        <f t="shared" ca="1" si="144"/>
        <v>125948275837.41974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125948275837.41974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524784482.65591556</v>
      </c>
      <c r="L3151" s="455">
        <f t="shared" ca="1" si="144"/>
        <v>126473060320.07565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126473060320.07565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526971084.66698188</v>
      </c>
      <c r="L3152" s="455">
        <f t="shared" ca="1" si="144"/>
        <v>127000031404.74263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127000031404.74263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529166797.51976097</v>
      </c>
      <c r="L3153" s="455">
        <f t="shared" ca="1" si="144"/>
        <v>127529198202.26239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127529198202.26239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531371659.17609328</v>
      </c>
      <c r="L3154" s="455">
        <f t="shared" ca="1" si="144"/>
        <v>128060569861.43848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128060569861.43848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533585707.75599366</v>
      </c>
      <c r="L3155" s="455">
        <f t="shared" ca="1" si="144"/>
        <v>128594155569.19447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128594155569.19447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535808981.53831029</v>
      </c>
      <c r="L3156" s="455">
        <f t="shared" ca="1" si="144"/>
        <v>129129964550.73279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129129964550.73279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538041518.96138656</v>
      </c>
      <c r="L3157" s="455">
        <f t="shared" ca="1" si="144"/>
        <v>129668006069.69417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129668006069.69417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540283358.62372565</v>
      </c>
      <c r="L3158" s="455">
        <f t="shared" ca="1" si="144"/>
        <v>130208289428.31789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130208289428.31789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542534539.28465796</v>
      </c>
      <c r="L3159" s="455">
        <f t="shared" ca="1" si="144"/>
        <v>130750823967.60254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130750823967.60254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544795099.86501062</v>
      </c>
      <c r="L3160" s="455">
        <f t="shared" ca="1" si="144"/>
        <v>131295619067.46754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131295619067.46754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547065079.44778132</v>
      </c>
      <c r="L3161" s="455">
        <f t="shared" ca="1" si="144"/>
        <v>131842684146.91533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131842684146.91533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549344517.27881384</v>
      </c>
      <c r="L3162" s="455">
        <f t="shared" ca="1" si="144"/>
        <v>132392028664.19414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132392028664.19414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551633452.76747561</v>
      </c>
      <c r="L3163" s="455">
        <f t="shared" ca="1" si="144"/>
        <v>132943662116.96161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132943662116.96161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553931925.48733997</v>
      </c>
      <c r="L3164" s="455">
        <f t="shared" ca="1" si="144"/>
        <v>133497594042.44894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133497594042.44894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556239975.17687058</v>
      </c>
      <c r="L3165" s="455">
        <f t="shared" ca="1" si="144"/>
        <v>134053834017.62581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134053834017.62581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558557641.74010742</v>
      </c>
      <c r="L3166" s="455">
        <f t="shared" ca="1" si="144"/>
        <v>134612391659.36592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134612391659.36592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560884965.24735796</v>
      </c>
      <c r="L3167" s="455">
        <f t="shared" ca="1" si="144"/>
        <v>135173276624.61328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135173276624.61328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563221985.93588865</v>
      </c>
      <c r="L3168" s="455">
        <f t="shared" ca="1" si="144"/>
        <v>135736498610.54916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135736498610.54916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565568744.21062148</v>
      </c>
      <c r="L3169" s="455">
        <f t="shared" ca="1" si="144"/>
        <v>136302067354.75978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136302067354.75978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567925280.64483237</v>
      </c>
      <c r="L3170" s="455">
        <f t="shared" ca="1" si="144"/>
        <v>136869992635.40462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136869992635.40462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570291635.9808526</v>
      </c>
      <c r="L3171" s="455">
        <f t="shared" ca="1" si="144"/>
        <v>137440284271.38547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137440284271.38547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572667851.13077283</v>
      </c>
      <c r="L3172" s="455">
        <f t="shared" ca="1" si="144"/>
        <v>138012952122.51624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138012952122.51624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575053967.17715096</v>
      </c>
      <c r="L3173" s="455">
        <f t="shared" ca="1" si="144"/>
        <v>138588006089.69339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138588006089.69339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577450025.37372243</v>
      </c>
      <c r="L3174" s="455">
        <f t="shared" ca="1" si="144"/>
        <v>139165456115.06711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139165456115.06711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579856067.14611292</v>
      </c>
      <c r="L3175" s="455">
        <f t="shared" ca="1" si="144"/>
        <v>139745312182.21323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139745312182.21323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582272134.09255505</v>
      </c>
      <c r="L3176" s="455">
        <f t="shared" ca="1" si="144"/>
        <v>140327584316.30579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140327584316.30579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584698267.98460746</v>
      </c>
      <c r="L3177" s="455">
        <f t="shared" ca="1" si="144"/>
        <v>140912282584.29041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140912282584.29041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587134510.76787663</v>
      </c>
      <c r="L3178" s="455">
        <f t="shared" ca="1" si="144"/>
        <v>141499417095.05829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141499417095.05829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589580904.56274283</v>
      </c>
      <c r="L3179" s="455">
        <f t="shared" ca="1" si="144"/>
        <v>142088997999.62103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142088997999.62103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592037491.66508758</v>
      </c>
      <c r="L3180" s="455">
        <f t="shared" ca="1" si="144"/>
        <v>142681035491.28613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142681035491.28613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594504314.54702556</v>
      </c>
      <c r="L3181" s="455">
        <f t="shared" ca="1" si="144"/>
        <v>143275539805.83316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143275539805.83316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596981415.85763812</v>
      </c>
      <c r="L3182" s="455">
        <f t="shared" ca="1" si="144"/>
        <v>143872521221.6908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143872521221.6908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599468838.42371166</v>
      </c>
      <c r="L3183" s="455">
        <f t="shared" ca="1" si="144"/>
        <v>144471990060.1145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144471990060.1145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601966625.25047708</v>
      </c>
      <c r="L3184" s="455">
        <f t="shared" ca="1" si="144"/>
        <v>145073956685.36499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145073956685.36499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604474819.52235413</v>
      </c>
      <c r="L3185" s="455">
        <f t="shared" ca="1" si="144"/>
        <v>145678431504.88733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145678431504.88733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606993464.60369718</v>
      </c>
      <c r="L3186" s="455">
        <f t="shared" ca="1" si="144"/>
        <v>146285424969.49103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146285424969.49103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609522604.03954589</v>
      </c>
      <c r="L3187" s="455">
        <f t="shared" ca="1" si="144"/>
        <v>146894947573.53058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146894947573.53058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612062281.55637741</v>
      </c>
      <c r="L3188" s="455">
        <f t="shared" ca="1" si="144"/>
        <v>147507009855.08694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147507009855.08694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614612541.06286228</v>
      </c>
      <c r="L3189" s="455">
        <f t="shared" ca="1" si="144"/>
        <v>148121622396.14981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148121622396.14981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617173426.65062416</v>
      </c>
      <c r="L3190" s="455">
        <f t="shared" ca="1" si="144"/>
        <v>148738795822.80045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148738795822.80045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619744982.59500182</v>
      </c>
      <c r="L3191" s="455">
        <f t="shared" ca="1" si="144"/>
        <v>149358540805.39545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149358540805.39545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622327253.35581434</v>
      </c>
      <c r="L3192" s="455">
        <f t="shared" ca="1" si="144"/>
        <v>149980868058.75125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149980868058.75125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624920283.57813025</v>
      </c>
      <c r="L3193" s="455">
        <f t="shared" ca="1" si="144"/>
        <v>150605788342.32938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150605788342.32938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627524118.09303904</v>
      </c>
      <c r="L3194" s="455">
        <f t="shared" ca="1" si="144"/>
        <v>151233312460.42242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151233312460.42242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630138801.91842675</v>
      </c>
      <c r="L3195" s="455">
        <f t="shared" ca="1" si="144"/>
        <v>151863451262.34085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151863451262.34085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632764380.25975358</v>
      </c>
      <c r="L3196" s="455">
        <f t="shared" ca="1" si="144"/>
        <v>152496215642.60062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152496215642.60062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635400898.51083589</v>
      </c>
      <c r="L3197" s="455">
        <f t="shared" ca="1" si="144"/>
        <v>153131616541.11145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153131616541.11145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638048402.25463104</v>
      </c>
      <c r="L3198" s="455">
        <f t="shared" ca="1" si="144"/>
        <v>153769664943.36609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153769664943.36609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640706937.26402533</v>
      </c>
      <c r="L3199" s="455">
        <f t="shared" ca="1" si="144"/>
        <v>154410371880.63013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154410371880.63013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643376549.50262547</v>
      </c>
      <c r="L3200" s="455">
        <f t="shared" ca="1" si="144"/>
        <v>155053748430.13275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155053748430.13275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646057285.12555313</v>
      </c>
      <c r="L3201" s="455">
        <f t="shared" ca="1" si="144"/>
        <v>155699805715.2583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155699805715.2583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648749190.48024297</v>
      </c>
      <c r="L3202" s="455">
        <f t="shared" ca="1" si="144"/>
        <v>156348554905.73856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156348554905.73856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651452312.10724401</v>
      </c>
      <c r="L3203" s="455">
        <f t="shared" ca="1" si="144"/>
        <v>157000007217.84579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157000007217.84579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654166696.74102414</v>
      </c>
      <c r="L3204" s="455">
        <f t="shared" ca="1" si="144"/>
        <v>157654173914.58682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157654173914.58682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656892391.31077838</v>
      </c>
      <c r="L3205" s="455">
        <f t="shared" ca="1" si="144"/>
        <v>158311066305.89761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158311066305.89761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659629442.94124007</v>
      </c>
      <c r="L3206" s="455">
        <f t="shared" ca="1" si="144"/>
        <v>158970695748.83887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158970695748.83887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662377898.95349526</v>
      </c>
      <c r="L3207" s="455">
        <f t="shared" ca="1" si="144"/>
        <v>159633073647.79236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159633073647.79236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665137806.86580145</v>
      </c>
      <c r="L3208" s="455">
        <f t="shared" ca="1" si="144"/>
        <v>160298211454.65817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160298211454.65817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667909214.39440906</v>
      </c>
      <c r="L3209" s="455">
        <f t="shared" ca="1" si="144"/>
        <v>160966120669.05258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160966120669.05258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670692169.45438576</v>
      </c>
      <c r="L3210" s="455">
        <f t="shared" ca="1" si="144"/>
        <v>161636812838.50696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161636812838.50696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673486720.16044569</v>
      </c>
      <c r="L3211" s="455">
        <f t="shared" ca="1" si="144"/>
        <v>162310299558.66739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162310299558.66739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676292914.82778072</v>
      </c>
      <c r="L3212" s="455">
        <f t="shared" ca="1" si="144"/>
        <v>162986592473.49518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162986592473.49518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679110801.97289658</v>
      </c>
      <c r="L3213" s="455">
        <f t="shared" ca="1" si="144"/>
        <v>163665703275.46808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163665703275.46808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681940430.31445026</v>
      </c>
      <c r="L3214" s="455">
        <f t="shared" ca="1" si="144"/>
        <v>164347643705.78253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164347643705.78253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684781848.77409387</v>
      </c>
      <c r="L3215" s="455">
        <f t="shared" ca="1" si="144"/>
        <v>165032425554.55664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165032425554.55664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687635106.47731936</v>
      </c>
      <c r="L3216" s="455">
        <f t="shared" ca="1" si="144"/>
        <v>165720060661.03397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165720060661.03397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690500252.75430822</v>
      </c>
      <c r="L3217" s="455">
        <f t="shared" ca="1" si="144"/>
        <v>166410560913.78827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166410560913.78827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693377337.1407845</v>
      </c>
      <c r="L3218" s="455">
        <f t="shared" ca="1" si="144"/>
        <v>167103938250.92905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167103938250.92905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696266409.37887096</v>
      </c>
      <c r="L3219" s="455">
        <f t="shared" ca="1" si="144"/>
        <v>167800204660.30792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167800204660.30792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699167519.41794968</v>
      </c>
      <c r="L3220" s="455">
        <f t="shared" ca="1" si="144"/>
        <v>168499372179.72586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168499372179.72586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702080717.41552436</v>
      </c>
      <c r="L3221" s="455">
        <f t="shared" ca="1" si="144"/>
        <v>169201452897.14139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169201452897.14139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705006053.73808908</v>
      </c>
      <c r="L3222" s="455">
        <f t="shared" ca="1" si="144"/>
        <v>169906458950.87949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169906458950.87949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707943578.96199787</v>
      </c>
      <c r="L3223" s="455">
        <f t="shared" ca="1" si="144"/>
        <v>170614402529.84149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170614402529.84149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710893343.87433958</v>
      </c>
      <c r="L3224" s="455">
        <f t="shared" ca="1" si="144"/>
        <v>171325295873.71582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171325295873.71582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713855399.47381592</v>
      </c>
      <c r="L3225" s="455">
        <f t="shared" ca="1" si="144"/>
        <v>172039151273.18964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172039151273.18964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716829796.97162342</v>
      </c>
      <c r="L3226" s="455">
        <f t="shared" ca="1" si="144"/>
        <v>172755981070.16125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172755981070.16125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719816587.79233861</v>
      </c>
      <c r="L3227" s="455">
        <f t="shared" ca="1" si="144"/>
        <v>173475797657.95358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173475797657.95358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722815823.57480657</v>
      </c>
      <c r="L3228" s="455">
        <f t="shared" ca="1" si="144"/>
        <v>174198613481.52838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174198613481.52838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725827556.17303491</v>
      </c>
      <c r="L3229" s="455">
        <f t="shared" ca="1" si="144"/>
        <v>174924441037.70142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174924441037.70142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728851837.65708923</v>
      </c>
      <c r="L3230" s="455">
        <f t="shared" ca="1" si="144"/>
        <v>175653292875.35852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175653292875.35852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731888720.31399381</v>
      </c>
      <c r="L3231" s="455">
        <f t="shared" ca="1" si="144"/>
        <v>176385181595.67252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176385181595.67252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734938256.64863551</v>
      </c>
      <c r="L3232" s="455">
        <f t="shared" ca="1" si="144"/>
        <v>177120119852.32114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177120119852.32114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738000499.38467145</v>
      </c>
      <c r="L3233" s="455">
        <f t="shared" ca="1" si="144"/>
        <v>177858120351.70581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177858120351.70581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741075501.46544087</v>
      </c>
      <c r="L3234" s="455">
        <f t="shared" ca="1" si="144"/>
        <v>178599195853.17126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178599195853.17126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744163316.05488026</v>
      </c>
      <c r="L3235" s="455">
        <f t="shared" ca="1" si="144"/>
        <v>179343359169.22614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179343359169.22614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747263996.53844225</v>
      </c>
      <c r="L3236" s="455">
        <f t="shared" ca="1" si="144"/>
        <v>180090623165.76459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180090623165.76459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750377596.52401912</v>
      </c>
      <c r="L3237" s="455">
        <f t="shared" ca="1" si="144"/>
        <v>180841000762.2886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180841000762.2886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753504169.84286916</v>
      </c>
      <c r="L3238" s="455">
        <f t="shared" ca="1" si="144"/>
        <v>181594504932.13147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181594504932.13147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756643770.55054784</v>
      </c>
      <c r="L3239" s="455">
        <f t="shared" ca="1" si="144"/>
        <v>182351148702.68201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182351148702.68201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759796452.92784166</v>
      </c>
      <c r="L3240" s="455">
        <f t="shared" ca="1" si="144"/>
        <v>183110945155.60986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183110945155.60986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762962271.48170781</v>
      </c>
      <c r="L3241" s="455">
        <f t="shared" ca="1" si="144"/>
        <v>183873907427.09158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183873907427.09158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766141280.94621491</v>
      </c>
      <c r="L3242" s="455">
        <f t="shared" ca="1" si="144"/>
        <v>184640048708.03781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184640048708.03781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769333536.2834909</v>
      </c>
      <c r="L3243" s="455">
        <f t="shared" ca="1" si="144"/>
        <v>185409382244.32129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185409382244.32129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772539092.684672</v>
      </c>
      <c r="L3244" s="455">
        <f t="shared" ca="1" si="144"/>
        <v>186181921337.00595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186181921337.00595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775758005.57085812</v>
      </c>
      <c r="L3245" s="455">
        <f t="shared" ca="1" si="144"/>
        <v>186957679342.57681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186957679342.57681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778990330.59407008</v>
      </c>
      <c r="L3246" s="455">
        <f t="shared" ca="1" si="144"/>
        <v>187736669673.17087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187736669673.17087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782236123.63821197</v>
      </c>
      <c r="L3247" s="455">
        <f t="shared" ca="1" si="144"/>
        <v>188518905796.80908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188518905796.80908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785495440.82003784</v>
      </c>
      <c r="L3248" s="455">
        <f t="shared" ca="1" si="144"/>
        <v>189304401237.62912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189304401237.62912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788768338.49012136</v>
      </c>
      <c r="L3249" s="455">
        <f t="shared" ca="1" si="144"/>
        <v>190093169576.11923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190093169576.11923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792054873.23383009</v>
      </c>
      <c r="L3250" s="455">
        <f t="shared" ca="1" si="144"/>
        <v>190885224449.35306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190885224449.35306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795355101.87230444</v>
      </c>
      <c r="L3251" s="455">
        <f t="shared" ca="1" si="144"/>
        <v>191680579551.22537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191680579551.22537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798669081.46343899</v>
      </c>
      <c r="L3252" s="455">
        <f t="shared" ca="1" si="144"/>
        <v>192479248632.68881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192479248632.68881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801996869.30287004</v>
      </c>
      <c r="L3253" s="455">
        <f t="shared" ca="1" si="144"/>
        <v>193281245501.99167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193281245501.99167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805338522.92496526</v>
      </c>
      <c r="L3254" s="455">
        <f t="shared" ca="1" si="144"/>
        <v>194086584024.91663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194086584024.91663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808694100.10381925</v>
      </c>
      <c r="L3255" s="455">
        <f t="shared" ca="1" si="144"/>
        <v>194895278125.02045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194895278125.02045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812063658.85425186</v>
      </c>
      <c r="L3256" s="455">
        <f t="shared" ca="1" si="144"/>
        <v>195707341783.87469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195707341783.87469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815447257.43281126</v>
      </c>
      <c r="L3257" s="455">
        <f t="shared" ca="1" si="144"/>
        <v>196522789041.3075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196522789041.3075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818844954.33878124</v>
      </c>
      <c r="L3258" s="455">
        <f t="shared" ca="1" si="144"/>
        <v>197341633995.64627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197341633995.64627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822256808.31519282</v>
      </c>
      <c r="L3259" s="455">
        <f t="shared" ca="1" si="144"/>
        <v>198163890803.96146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198163890803.96146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825682878.34983945</v>
      </c>
      <c r="L3260" s="455">
        <f t="shared" ca="1" si="144"/>
        <v>198989573682.31131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198989573682.31131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829123223.67629707</v>
      </c>
      <c r="L3261" s="455">
        <f t="shared" ca="1" si="144"/>
        <v>199818696905.98761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199818696905.98761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832577903.77494836</v>
      </c>
      <c r="L3262" s="455">
        <f t="shared" ca="1" si="144"/>
        <v>200651274809.76257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200651274809.76257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836046978.37401068</v>
      </c>
      <c r="L3263" s="455">
        <f t="shared" ca="1" si="144"/>
        <v>201487321788.1366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201487321788.1366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839530507.45056915</v>
      </c>
      <c r="L3264" s="455">
        <f t="shared" ca="1" si="144"/>
        <v>202326852295.58716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202326852295.58716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843028551.23161316</v>
      </c>
      <c r="L3265" s="455">
        <f t="shared" ca="1" si="144"/>
        <v>203169880846.81879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203169880846.81879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846541170.19507825</v>
      </c>
      <c r="L3266" s="455">
        <f t="shared" ca="1" si="144"/>
        <v>204016422017.01385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204016422017.01385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850068425.07089102</v>
      </c>
      <c r="L3267" s="455">
        <f t="shared" ca="1" si="144"/>
        <v>204866490442.08475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204866490442.08475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853610376.8420198</v>
      </c>
      <c r="L3268" s="455">
        <f t="shared" ca="1" si="144"/>
        <v>205720100818.92676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205720100818.92676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857167086.7455281</v>
      </c>
      <c r="L3269" s="455">
        <f t="shared" ca="1" si="144"/>
        <v>206577267905.67227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206577267905.67227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860738616.27363443</v>
      </c>
      <c r="L3270" s="455">
        <f t="shared" ca="1" si="144"/>
        <v>207438006521.94589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207438006521.94589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864325027.17477453</v>
      </c>
      <c r="L3271" s="455">
        <f t="shared" ca="1" si="144"/>
        <v>208302331549.12067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208302331549.12067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867926381.45466948</v>
      </c>
      <c r="L3272" s="455">
        <f t="shared" ca="1" si="144"/>
        <v>209170257930.57535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209170257930.57535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871542741.3773973</v>
      </c>
      <c r="L3273" s="455">
        <f t="shared" ca="1" si="144"/>
        <v>210041800671.95276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210041800671.95276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875174169.46646976</v>
      </c>
      <c r="L3274" s="455">
        <f t="shared" ca="1" si="144"/>
        <v>210916974841.41922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210916974841.41922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878820728.50591338</v>
      </c>
      <c r="L3275" s="455">
        <f t="shared" ca="1" si="144"/>
        <v>211795795569.92514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211795795569.92514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882482481.54135478</v>
      </c>
      <c r="L3276" s="455">
        <f t="shared" ca="1" si="144"/>
        <v>212678278051.46649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212678278051.46649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886159491.88111031</v>
      </c>
      <c r="L3277" s="455">
        <f t="shared" ca="1" si="144"/>
        <v>213564437543.3476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213564437543.3476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889851823.09728158</v>
      </c>
      <c r="L3278" s="455">
        <f t="shared" ca="1" si="144"/>
        <v>214454289366.44489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214454289366.44489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893559539.02685368</v>
      </c>
      <c r="L3279" s="455">
        <f t="shared" ca="1" si="144"/>
        <v>215347848905.47174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215347848905.47174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897282703.7727989</v>
      </c>
      <c r="L3280" s="455">
        <f t="shared" ca="1" si="144"/>
        <v>216245131609.24454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216245131609.24454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901021381.70518565</v>
      </c>
      <c r="L3281" s="455">
        <f t="shared" ca="1" si="144"/>
        <v>217146152990.94974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217146152990.94974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904775637.46229053</v>
      </c>
      <c r="L3282" s="455">
        <f t="shared" ca="1" si="144"/>
        <v>218050928628.41202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218050928628.41202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908545535.95171678</v>
      </c>
      <c r="L3283" s="455">
        <f t="shared" ca="1" si="144"/>
        <v>218959474164.36374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218959474164.36374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912331142.35151541</v>
      </c>
      <c r="L3284" s="455">
        <f t="shared" ca="1" si="144"/>
        <v>219871805306.71524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219871805306.71524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916132522.11131358</v>
      </c>
      <c r="L3285" s="455">
        <f t="shared" ca="1" si="144"/>
        <v>220787937828.82657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220787937828.82657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919949740.953444</v>
      </c>
      <c r="L3286" s="455">
        <f t="shared" ca="1" si="144"/>
        <v>221707887569.78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221707887569.78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923782864.87408316</v>
      </c>
      <c r="L3287" s="455">
        <f t="shared" ca="1" si="144"/>
        <v>222631670434.65408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222631670434.65408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927631960.14439201</v>
      </c>
      <c r="L3288" s="455">
        <f t="shared" ca="1" si="144"/>
        <v>223559302394.79846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223559302394.79846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931497093.31166041</v>
      </c>
      <c r="L3289" s="455">
        <f t="shared" ca="1" si="144"/>
        <v>224490799488.11011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224490799488.11011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935378331.20045877</v>
      </c>
      <c r="L3290" s="455">
        <f t="shared" ca="1" si="144"/>
        <v>225426177819.31058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225426177819.31058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939275740.91379404</v>
      </c>
      <c r="L3291" s="455">
        <f t="shared" ca="1" si="144"/>
        <v>226365453560.22437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226365453560.22437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943189389.83426809</v>
      </c>
      <c r="L3292" s="455">
        <f t="shared" ca="1" si="144"/>
        <v>227308642950.05862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227308642950.05862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947119345.62524426</v>
      </c>
      <c r="L3293" s="455">
        <f t="shared" ca="1" si="144"/>
        <v>228255762295.68387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228255762295.68387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951065676.23201609</v>
      </c>
      <c r="L3294" s="455">
        <f t="shared" ca="1" si="144"/>
        <v>229206827971.91589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229206827971.91589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955028449.88298285</v>
      </c>
      <c r="L3295" s="455">
        <f t="shared" ca="1" si="144"/>
        <v>230161856421.79889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230161856421.79889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959007735.09082866</v>
      </c>
      <c r="L3296" s="455">
        <f t="shared" ca="1" si="144"/>
        <v>231120864156.88971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231120864156.88971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963003600.65370703</v>
      </c>
      <c r="L3297" s="455">
        <f t="shared" ca="1" si="144"/>
        <v>232083867757.54343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232083867757.54343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967016115.65643096</v>
      </c>
      <c r="L3298" s="455">
        <f t="shared" ca="1" si="144"/>
        <v>233050883873.19986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233050883873.19986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971045349.4716661</v>
      </c>
      <c r="L3299" s="455">
        <f t="shared" ca="1" si="144"/>
        <v>234021929222.67154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234021929222.67154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975091371.76113153</v>
      </c>
      <c r="L3300" s="455">
        <f t="shared" ca="1" si="144"/>
        <v>234997020594.43268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234997020594.43268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979154252.47680283</v>
      </c>
      <c r="L3301" s="455">
        <f t="shared" ca="1" si="144"/>
        <v>235976174846.90948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235976174846.90948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983234061.86212265</v>
      </c>
      <c r="L3302" s="455">
        <f t="shared" ca="1" si="144"/>
        <v>236959408908.77161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236959408908.77161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987330870.45321512</v>
      </c>
      <c r="L3303" s="455">
        <f t="shared" ca="1" si="144"/>
        <v>237946739779.22482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237946739779.22482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991444749.08010352</v>
      </c>
      <c r="L3304" s="455">
        <f t="shared" ca="1" si="144"/>
        <v>238938184528.30493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238938184528.30493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995575768.86793709</v>
      </c>
      <c r="L3305" s="455">
        <f t="shared" ca="1" si="144"/>
        <v>239933760297.17288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239933760297.17288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999724001.23822033</v>
      </c>
      <c r="L3306" s="455">
        <f t="shared" ca="1" si="144"/>
        <v>240933484298.4111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240933484298.4111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1003889517.9100462</v>
      </c>
      <c r="L3307" s="455">
        <f t="shared" ca="1" si="144"/>
        <v>241937373816.32114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241937373816.32114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1008072390.9013382</v>
      </c>
      <c r="L3308" s="455">
        <f t="shared" ca="1" si="144"/>
        <v>242945446207.22247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242945446207.22247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1012272692.5300937</v>
      </c>
      <c r="L3309" s="455">
        <f t="shared" ca="1" si="144"/>
        <v>243957718899.75256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243957718899.75256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1016490495.4156358</v>
      </c>
      <c r="L3310" s="455">
        <f t="shared" ca="1" si="144"/>
        <v>244974209395.16821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244974209395.16821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1020725872.4798676</v>
      </c>
      <c r="L3311" s="455">
        <f t="shared" ca="1" si="144"/>
        <v>245994935267.64807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245994935267.64807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1024978896.9485338</v>
      </c>
      <c r="L3312" s="455">
        <f t="shared" ca="1" si="144"/>
        <v>247019914164.59662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247019914164.59662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1029249642.3524859</v>
      </c>
      <c r="L3313" s="455">
        <f t="shared" ca="1" si="144"/>
        <v>248049163806.9491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248049163806.9491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1033538182.5289546</v>
      </c>
      <c r="L3314" s="455">
        <f t="shared" ca="1" si="144"/>
        <v>249082701989.47806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249082701989.47806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1037844591.6228254</v>
      </c>
      <c r="L3315" s="455">
        <f t="shared" ca="1" si="144"/>
        <v>250120546581.10089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250120546581.10089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1042168944.0879202</v>
      </c>
      <c r="L3316" s="455">
        <f t="shared" ca="1" si="144"/>
        <v>251162715525.18881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251162715525.18881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1046511314.6882867</v>
      </c>
      <c r="L3317" s="455">
        <f t="shared" ca="1" si="144"/>
        <v>252209226839.87711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252209226839.87711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1050871778.4994879</v>
      </c>
      <c r="L3318" s="455">
        <f t="shared" ca="1" si="144"/>
        <v>253260098618.37659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253260098618.37659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1055250410.9099025</v>
      </c>
      <c r="L3319" s="455">
        <f t="shared" ca="1" si="144"/>
        <v>254315349029.2865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254315349029.2865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1059647287.6220272</v>
      </c>
      <c r="L3320" s="455">
        <f t="shared" ca="1" si="144"/>
        <v>255374996316.90854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255374996316.90854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1064062484.6537855</v>
      </c>
      <c r="L3321" s="455">
        <f t="shared" ca="1" si="144"/>
        <v>256439058801.56232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256439058801.56232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1068496078.3398429</v>
      </c>
      <c r="L3322" s="455">
        <f t="shared" ca="1" si="144"/>
        <v>257507554879.90216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257507554879.90216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1072948145.3329258</v>
      </c>
      <c r="L3323" s="455">
        <f t="shared" ref="L3323:L3577" ca="1" si="149">I3323-J3323+K3323</f>
        <v>258580503025.23508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258580503025.23508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1077418762.6051462</v>
      </c>
      <c r="L3324" s="455">
        <f t="shared" ca="1" si="149"/>
        <v>259657921787.84021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259657921787.84021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1081908007.4493341</v>
      </c>
      <c r="L3325" s="455">
        <f t="shared" ca="1" si="149"/>
        <v>260739829795.28955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260739829795.28955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1086415957.4803729</v>
      </c>
      <c r="L3326" s="455">
        <f t="shared" ca="1" si="149"/>
        <v>261826245752.76993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261826245752.76993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1090942690.6365414</v>
      </c>
      <c r="L3327" s="455">
        <f t="shared" ca="1" si="149"/>
        <v>262917188443.40646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262917188443.40646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1095488285.1808603</v>
      </c>
      <c r="L3328" s="455">
        <f t="shared" ca="1" si="149"/>
        <v>264012676728.58731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264012676728.58731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1100052819.7024469</v>
      </c>
      <c r="L3329" s="455">
        <f t="shared" ca="1" si="149"/>
        <v>265112729548.28976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265112729548.28976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1104636373.1178739</v>
      </c>
      <c r="L3330" s="455">
        <f t="shared" ca="1" si="149"/>
        <v>266217365921.40762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266217365921.40762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1109239024.6725318</v>
      </c>
      <c r="L3331" s="455">
        <f t="shared" ca="1" si="149"/>
        <v>267326604946.08017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267326604946.08017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1113860853.9420006</v>
      </c>
      <c r="L3332" s="455">
        <f t="shared" ca="1" si="149"/>
        <v>268440465800.02216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268440465800.02216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1118501940.8334255</v>
      </c>
      <c r="L3333" s="455">
        <f t="shared" ca="1" si="149"/>
        <v>269558967740.85559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269558967740.85559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1123162365.5868983</v>
      </c>
      <c r="L3334" s="455">
        <f t="shared" ca="1" si="149"/>
        <v>270682130106.44247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270682130106.44247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1127842208.7768435</v>
      </c>
      <c r="L3335" s="455">
        <f t="shared" ca="1" si="149"/>
        <v>271809972315.21933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271809972315.21933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1132541551.3134139</v>
      </c>
      <c r="L3336" s="455">
        <f t="shared" ca="1" si="149"/>
        <v>272942513866.53275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272942513866.53275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1137260474.4438865</v>
      </c>
      <c r="L3337" s="455">
        <f t="shared" ca="1" si="149"/>
        <v>274079774340.97662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274079774340.97662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1141999059.7540693</v>
      </c>
      <c r="L3338" s="455">
        <f t="shared" ca="1" si="149"/>
        <v>275221773400.73071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275221773400.73071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1146757389.1697114</v>
      </c>
      <c r="L3339" s="455">
        <f t="shared" ca="1" si="149"/>
        <v>276368530789.90045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276368530789.90045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1151535544.9579186</v>
      </c>
      <c r="L3340" s="455">
        <f t="shared" ca="1" si="149"/>
        <v>277520066334.8584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277520066334.8584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1156333609.7285767</v>
      </c>
      <c r="L3341" s="455">
        <f t="shared" ca="1" si="149"/>
        <v>278676399944.58698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278676399944.58698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1161151666.4357791</v>
      </c>
      <c r="L3342" s="455">
        <f t="shared" ca="1" si="149"/>
        <v>279837551611.02277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279837551611.02277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1165989798.3792615</v>
      </c>
      <c r="L3343" s="455">
        <f t="shared" ca="1" si="149"/>
        <v>281003541409.40204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281003541409.40204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1170848089.2058418</v>
      </c>
      <c r="L3344" s="455">
        <f t="shared" ca="1" si="149"/>
        <v>282174389498.60791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282174389498.60791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1175726622.9108663</v>
      </c>
      <c r="L3345" s="455">
        <f t="shared" ca="1" si="149"/>
        <v>283350116121.5188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283350116121.5188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1180625483.8396616</v>
      </c>
      <c r="L3346" s="455">
        <f t="shared" ca="1" si="149"/>
        <v>284530741605.35846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284530741605.35846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1185544756.6889935</v>
      </c>
      <c r="L3347" s="455">
        <f t="shared" ca="1" si="149"/>
        <v>285716286362.04742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285716286362.04742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1190484526.5085309</v>
      </c>
      <c r="L3348" s="455">
        <f t="shared" ca="1" si="149"/>
        <v>286906770888.55597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286906770888.55597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1195444878.7023165</v>
      </c>
      <c r="L3349" s="455">
        <f t="shared" ca="1" si="149"/>
        <v>288102215767.2583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288102215767.2583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1200425899.0302429</v>
      </c>
      <c r="L3350" s="455">
        <f t="shared" ca="1" si="149"/>
        <v>289302641666.28857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289302641666.28857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1205427673.6095357</v>
      </c>
      <c r="L3351" s="455">
        <f t="shared" ca="1" si="149"/>
        <v>290508069339.89813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290508069339.89813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1210450288.9162421</v>
      </c>
      <c r="L3352" s="455">
        <f t="shared" ca="1" si="149"/>
        <v>291718519628.81439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291718519628.81439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1215493831.7867267</v>
      </c>
      <c r="L3353" s="455">
        <f t="shared" ca="1" si="149"/>
        <v>292934013460.60114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292934013460.60114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1220558389.4191713</v>
      </c>
      <c r="L3354" s="455">
        <f t="shared" ca="1" si="149"/>
        <v>294154571850.02032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294154571850.02032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1225644049.3750846</v>
      </c>
      <c r="L3355" s="455">
        <f t="shared" ca="1" si="149"/>
        <v>295380215899.39539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295380215899.39539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1230750899.5808141</v>
      </c>
      <c r="L3356" s="455">
        <f t="shared" ca="1" si="149"/>
        <v>296610966798.9762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296610966798.9762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1235879028.3290675</v>
      </c>
      <c r="L3357" s="455">
        <f t="shared" ca="1" si="149"/>
        <v>297846845827.30524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297846845827.30524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1241028524.2804384</v>
      </c>
      <c r="L3358" s="455">
        <f t="shared" ca="1" si="149"/>
        <v>299087874351.58569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299087874351.58569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1246199476.4649403</v>
      </c>
      <c r="L3359" s="455">
        <f t="shared" ca="1" si="149"/>
        <v>300334073828.05066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300334073828.05066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1251391974.2835443</v>
      </c>
      <c r="L3360" s="455">
        <f t="shared" ca="1" si="149"/>
        <v>301585465802.33423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301585465802.33423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1256606107.509726</v>
      </c>
      <c r="L3361" s="455">
        <f t="shared" ca="1" si="149"/>
        <v>302842071909.84393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302842071909.84393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1261841966.2910163</v>
      </c>
      <c r="L3362" s="455">
        <f t="shared" ca="1" si="149"/>
        <v>304103913876.13495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304103913876.13495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1267099641.1505623</v>
      </c>
      <c r="L3363" s="455">
        <f t="shared" ca="1" si="149"/>
        <v>305371013517.28552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305371013517.28552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1272379222.9886897</v>
      </c>
      <c r="L3364" s="455">
        <f t="shared" ca="1" si="149"/>
        <v>306643392740.27423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306643392740.27423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1277680803.084476</v>
      </c>
      <c r="L3365" s="455">
        <f t="shared" ca="1" si="149"/>
        <v>307921073543.3587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307921073543.3587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1283004473.0973279</v>
      </c>
      <c r="L3366" s="455">
        <f t="shared" ca="1" si="149"/>
        <v>309204078016.45605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309204078016.45605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1288350325.0685668</v>
      </c>
      <c r="L3367" s="455">
        <f t="shared" ca="1" si="149"/>
        <v>310492428341.5246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310492428341.5246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1293718451.4230192</v>
      </c>
      <c r="L3368" s="455">
        <f t="shared" ca="1" si="149"/>
        <v>311786146792.94763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311786146792.94763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1299108944.9706151</v>
      </c>
      <c r="L3369" s="455">
        <f t="shared" ca="1" si="149"/>
        <v>313085255737.91827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313085255737.91827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1304521898.9079928</v>
      </c>
      <c r="L3370" s="455">
        <f t="shared" ca="1" si="149"/>
        <v>314389777636.82629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314389777636.82629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1309957406.8201096</v>
      </c>
      <c r="L3371" s="455">
        <f t="shared" ca="1" si="149"/>
        <v>315699735043.64642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315699735043.64642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1315415562.68186</v>
      </c>
      <c r="L3372" s="455">
        <f t="shared" ca="1" si="149"/>
        <v>317015150606.32831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317015150606.32831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1320896460.8597012</v>
      </c>
      <c r="L3373" s="455">
        <f t="shared" ca="1" si="149"/>
        <v>318336047067.18799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318336047067.18799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1326400196.1132832</v>
      </c>
      <c r="L3374" s="455">
        <f t="shared" ca="1" si="149"/>
        <v>319662447263.30127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319662447263.30127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1331926863.5970886</v>
      </c>
      <c r="L3375" s="455">
        <f t="shared" ca="1" si="149"/>
        <v>320994374126.89838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320994374126.89838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1337476558.8620765</v>
      </c>
      <c r="L3376" s="455">
        <f t="shared" ca="1" si="149"/>
        <v>322331850685.76044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322331850685.76044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1343049377.8573351</v>
      </c>
      <c r="L3377" s="455">
        <f t="shared" ca="1" si="149"/>
        <v>323674900063.6178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323674900063.6178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1348645416.9317408</v>
      </c>
      <c r="L3378" s="455">
        <f t="shared" ca="1" si="149"/>
        <v>325023545480.54956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325023545480.54956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1354264772.8356233</v>
      </c>
      <c r="L3379" s="455">
        <f t="shared" ca="1" si="149"/>
        <v>326377810253.38519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326377810253.38519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1359907542.7224383</v>
      </c>
      <c r="L3380" s="455">
        <f t="shared" ca="1" si="149"/>
        <v>327737717796.1076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327737717796.1076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1365573824.1504483</v>
      </c>
      <c r="L3381" s="455">
        <f t="shared" ca="1" si="149"/>
        <v>329103291620.25806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329103291620.25806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1371263715.0844085</v>
      </c>
      <c r="L3382" s="455">
        <f t="shared" ca="1" si="149"/>
        <v>330474555335.34247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330474555335.34247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1376977313.8972602</v>
      </c>
      <c r="L3383" s="455">
        <f t="shared" ca="1" si="149"/>
        <v>331851532649.23975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331851532649.23975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1382714719.3718324</v>
      </c>
      <c r="L3384" s="455">
        <f t="shared" ca="1" si="149"/>
        <v>333234247368.61157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333234247368.61157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1388476030.7025483</v>
      </c>
      <c r="L3385" s="455">
        <f t="shared" ca="1" si="149"/>
        <v>334622723399.31415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334622723399.31415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1394261347.4971423</v>
      </c>
      <c r="L3386" s="455">
        <f t="shared" ca="1" si="149"/>
        <v>336016984746.81128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336016984746.81128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1400070769.7783804</v>
      </c>
      <c r="L3387" s="455">
        <f t="shared" ca="1" si="149"/>
        <v>337417055516.58966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337417055516.58966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1405904397.9857903</v>
      </c>
      <c r="L3388" s="455">
        <f t="shared" ca="1" si="149"/>
        <v>338822959914.57544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338822959914.57544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1411762332.9773977</v>
      </c>
      <c r="L3389" s="455">
        <f t="shared" ca="1" si="149"/>
        <v>340234722247.55286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340234722247.55286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1417644676.0314703</v>
      </c>
      <c r="L3390" s="455">
        <f t="shared" ca="1" si="149"/>
        <v>341652366923.58435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341652366923.58435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1423551528.848268</v>
      </c>
      <c r="L3391" s="455">
        <f t="shared" ca="1" si="149"/>
        <v>343075918452.43262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343075918452.43262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1429482993.5518026</v>
      </c>
      <c r="L3392" s="455">
        <f t="shared" ca="1" si="149"/>
        <v>344505401445.98444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344505401445.98444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1435439172.6916018</v>
      </c>
      <c r="L3393" s="455">
        <f t="shared" ca="1" si="149"/>
        <v>345940840618.67603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345940840618.67603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1441420169.2444835</v>
      </c>
      <c r="L3394" s="455">
        <f t="shared" ca="1" si="149"/>
        <v>347382260787.92053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347382260787.92053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1447426086.6163356</v>
      </c>
      <c r="L3395" s="455">
        <f t="shared" ca="1" si="149"/>
        <v>348829686874.53687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348829686874.53687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1453457028.6439035</v>
      </c>
      <c r="L3396" s="455">
        <f t="shared" ca="1" si="149"/>
        <v>350283143903.18079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350283143903.18079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1459513099.5965867</v>
      </c>
      <c r="L3397" s="455">
        <f t="shared" ca="1" si="149"/>
        <v>351742657002.77734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351742657002.77734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1465594404.1782389</v>
      </c>
      <c r="L3398" s="455">
        <f t="shared" ca="1" si="149"/>
        <v>353208251406.95557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353208251406.95557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1471701047.5289814</v>
      </c>
      <c r="L3399" s="455">
        <f t="shared" ca="1" si="149"/>
        <v>354679952454.48456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354679952454.48456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1477833135.2270191</v>
      </c>
      <c r="L3400" s="455">
        <f t="shared" ca="1" si="149"/>
        <v>356157785589.71155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356157785589.71155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1483990773.2904649</v>
      </c>
      <c r="L3401" s="455">
        <f t="shared" ca="1" si="149"/>
        <v>357641776363.00201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357641776363.00201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1490174068.1791751</v>
      </c>
      <c r="L3402" s="455">
        <f t="shared" ca="1" si="149"/>
        <v>359131950431.18121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359131950431.18121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1496383126.7965884</v>
      </c>
      <c r="L3403" s="455">
        <f t="shared" ca="1" si="149"/>
        <v>360628333557.97778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360628333557.97778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1502618056.491574</v>
      </c>
      <c r="L3404" s="455">
        <f t="shared" ca="1" si="149"/>
        <v>362130951614.46936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362130951614.46936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1508878965.0602889</v>
      </c>
      <c r="L3405" s="455">
        <f t="shared" ca="1" si="149"/>
        <v>363639830579.52966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363639830579.52966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1515165960.7480402</v>
      </c>
      <c r="L3406" s="455">
        <f t="shared" ca="1" si="149"/>
        <v>365154996540.27771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365154996540.27771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1521479152.251157</v>
      </c>
      <c r="L3407" s="455">
        <f t="shared" ca="1" si="149"/>
        <v>366676475692.52887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366676475692.52887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1527818648.7188702</v>
      </c>
      <c r="L3408" s="455">
        <f t="shared" ca="1" si="149"/>
        <v>368204294341.24774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368204294341.24774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1534184559.755199</v>
      </c>
      <c r="L3409" s="455">
        <f t="shared" ca="1" si="149"/>
        <v>369738478901.00293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369738478901.00293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1540576995.4208455</v>
      </c>
      <c r="L3410" s="455">
        <f t="shared" ca="1" si="149"/>
        <v>371279055896.42377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371279055896.42377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1546996066.2350991</v>
      </c>
      <c r="L3411" s="455">
        <f t="shared" ca="1" si="149"/>
        <v>372826051962.65887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372826051962.65887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1553441883.1777453</v>
      </c>
      <c r="L3412" s="455">
        <f t="shared" ca="1" si="149"/>
        <v>374379493845.83661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374379493845.83661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1559914557.6909859</v>
      </c>
      <c r="L3413" s="455">
        <f t="shared" ca="1" si="149"/>
        <v>375939408403.52759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375939408403.52759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1566414201.681365</v>
      </c>
      <c r="L3414" s="455">
        <f t="shared" ca="1" si="149"/>
        <v>377505822605.20892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377505822605.20892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1572940927.5217037</v>
      </c>
      <c r="L3415" s="455">
        <f t="shared" ca="1" si="149"/>
        <v>379078763532.73065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379078763532.73065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1579494848.0530443</v>
      </c>
      <c r="L3416" s="455">
        <f t="shared" ca="1" si="149"/>
        <v>380658258380.78369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380658258380.78369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1586076076.5865986</v>
      </c>
      <c r="L3417" s="455">
        <f t="shared" ca="1" si="149"/>
        <v>382244334457.3703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382244334457.3703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1592684726.9057095</v>
      </c>
      <c r="L3418" s="455">
        <f t="shared" ca="1" si="149"/>
        <v>383837019184.276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383837019184.276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1599320913.2678165</v>
      </c>
      <c r="L3419" s="455">
        <f t="shared" ca="1" si="149"/>
        <v>385436340097.54382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385436340097.54382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1605984750.4064326</v>
      </c>
      <c r="L3420" s="455">
        <f t="shared" ca="1" si="149"/>
        <v>387042324847.95026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387042324847.95026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1612676353.5331261</v>
      </c>
      <c r="L3421" s="455">
        <f t="shared" ca="1" si="149"/>
        <v>388655001201.4834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388655001201.4834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1619395838.3395143</v>
      </c>
      <c r="L3422" s="455">
        <f t="shared" ca="1" si="149"/>
        <v>390274397039.82294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390274397039.82294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1626143320.9992623</v>
      </c>
      <c r="L3423" s="455">
        <f t="shared" ca="1" si="149"/>
        <v>391900540360.8222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391900540360.8222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1632918918.1700926</v>
      </c>
      <c r="L3424" s="455">
        <f t="shared" ca="1" si="149"/>
        <v>393533459278.99231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393533459278.99231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1639722746.9958012</v>
      </c>
      <c r="L3425" s="455">
        <f t="shared" ca="1" si="149"/>
        <v>395173182025.9881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395173182025.9881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1646554925.1082838</v>
      </c>
      <c r="L3426" s="455">
        <f t="shared" ca="1" si="149"/>
        <v>396819736951.09637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396819736951.09637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1653415570.6295681</v>
      </c>
      <c r="L3427" s="455">
        <f t="shared" ca="1" si="149"/>
        <v>398473152521.72595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398473152521.72595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1660304802.1738582</v>
      </c>
      <c r="L3428" s="455">
        <f t="shared" ca="1" si="149"/>
        <v>400133457323.89978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400133457323.89978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1667222738.8495824</v>
      </c>
      <c r="L3429" s="455">
        <f t="shared" ca="1" si="149"/>
        <v>401800680062.74939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401800680062.74939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1674169500.2614558</v>
      </c>
      <c r="L3430" s="455">
        <f t="shared" ca="1" si="149"/>
        <v>403474849563.01086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403474849563.01086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1681145206.5125453</v>
      </c>
      <c r="L3431" s="455">
        <f t="shared" ca="1" si="149"/>
        <v>405155994769.52344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405155994769.52344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1688149978.2063477</v>
      </c>
      <c r="L3432" s="455">
        <f t="shared" ca="1" si="149"/>
        <v>406844144747.7298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406844144747.7298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1695183936.4488742</v>
      </c>
      <c r="L3433" s="455">
        <f t="shared" ca="1" si="149"/>
        <v>408539328684.17865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408539328684.17865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1702247202.8507442</v>
      </c>
      <c r="L3434" s="455">
        <f t="shared" ca="1" si="149"/>
        <v>410241575887.02942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410241575887.02942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1709339899.5292892</v>
      </c>
      <c r="L3435" s="455">
        <f t="shared" ca="1" si="149"/>
        <v>411950915786.55872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411950915786.55872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1716462149.1106613</v>
      </c>
      <c r="L3436" s="455">
        <f t="shared" ca="1" si="149"/>
        <v>413667377935.66937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413667377935.66937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1723614074.7319558</v>
      </c>
      <c r="L3437" s="455">
        <f t="shared" ca="1" si="149"/>
        <v>415390992010.40131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415390992010.40131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1730795800.0433388</v>
      </c>
      <c r="L3438" s="455">
        <f t="shared" ca="1" si="149"/>
        <v>417121787810.44464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417121787810.44464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1738007449.210186</v>
      </c>
      <c r="L3439" s="455">
        <f t="shared" ca="1" si="149"/>
        <v>418859795259.65485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418859795259.65485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1745249146.9152286</v>
      </c>
      <c r="L3440" s="455">
        <f t="shared" ca="1" si="149"/>
        <v>420605044406.57007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420605044406.57007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1752521018.3607085</v>
      </c>
      <c r="L3441" s="455">
        <f t="shared" ca="1" si="149"/>
        <v>422357565424.93079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422357565424.93079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1759823189.270545</v>
      </c>
      <c r="L3442" s="455">
        <f t="shared" ca="1" si="149"/>
        <v>424117388614.20135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424117388614.20135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1767155785.8925056</v>
      </c>
      <c r="L3443" s="455">
        <f t="shared" ca="1" si="149"/>
        <v>425884544400.09387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425884544400.09387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1774518935.000391</v>
      </c>
      <c r="L3444" s="455">
        <f t="shared" ca="1" si="149"/>
        <v>427659063335.09424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427659063335.09424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1781912763.8962259</v>
      </c>
      <c r="L3445" s="455">
        <f t="shared" ca="1" si="149"/>
        <v>429440976098.99048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429440976098.99048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1789337400.4124603</v>
      </c>
      <c r="L3446" s="455">
        <f t="shared" ca="1" si="149"/>
        <v>431230313499.40295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431230313499.40295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1796792972.9141788</v>
      </c>
      <c r="L3447" s="455">
        <f t="shared" ca="1" si="149"/>
        <v>433027106472.31714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433027106472.31714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1804279610.3013213</v>
      </c>
      <c r="L3448" s="455">
        <f t="shared" ca="1" si="149"/>
        <v>434831386082.61847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434831386082.61847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1811797442.0109103</v>
      </c>
      <c r="L3449" s="455">
        <f t="shared" ca="1" si="149"/>
        <v>436643183524.62939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436643183524.62939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1819346598.0192888</v>
      </c>
      <c r="L3450" s="455">
        <f t="shared" ca="1" si="149"/>
        <v>438462530122.64868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438462530122.64868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1826927208.8443696</v>
      </c>
      <c r="L3451" s="455">
        <f t="shared" ca="1" si="149"/>
        <v>440289457331.49304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440289457331.49304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1834539405.5478876</v>
      </c>
      <c r="L3452" s="455">
        <f t="shared" ca="1" si="149"/>
        <v>442123996737.04095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442123996737.04095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1842183319.7376704</v>
      </c>
      <c r="L3453" s="455">
        <f t="shared" ca="1" si="149"/>
        <v>443966180056.77863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443966180056.77863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1849859083.5699112</v>
      </c>
      <c r="L3454" s="455">
        <f t="shared" ca="1" si="149"/>
        <v>445816039140.34851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445816039140.34851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1857566829.7514522</v>
      </c>
      <c r="L3455" s="455">
        <f t="shared" ca="1" si="149"/>
        <v>447673605970.09998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447673605970.09998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1865306691.5420833</v>
      </c>
      <c r="L3456" s="455">
        <f t="shared" ca="1" si="149"/>
        <v>449538912661.64203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449538912661.64203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1873078802.7568417</v>
      </c>
      <c r="L3457" s="455">
        <f t="shared" ca="1" si="149"/>
        <v>451411991464.39886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451411991464.39886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1880883297.7683287</v>
      </c>
      <c r="L3458" s="455">
        <f t="shared" ca="1" si="149"/>
        <v>453292874762.16718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453292874762.16718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1888720311.5090301</v>
      </c>
      <c r="L3459" s="455">
        <f t="shared" ca="1" si="149"/>
        <v>455181595073.67621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455181595073.67621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1896589979.4736509</v>
      </c>
      <c r="L3460" s="455">
        <f t="shared" ca="1" si="149"/>
        <v>457078185053.14984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457078185053.14984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1904492437.7214577</v>
      </c>
      <c r="L3461" s="455">
        <f t="shared" ca="1" si="149"/>
        <v>458982677490.87128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458982677490.87128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1912427822.8786304</v>
      </c>
      <c r="L3462" s="455">
        <f t="shared" ca="1" si="149"/>
        <v>460895105313.74988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460895105313.74988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1920396272.1406243</v>
      </c>
      <c r="L3463" s="455">
        <f t="shared" ca="1" si="149"/>
        <v>462815501585.8905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462815501585.8905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1928397923.2745438</v>
      </c>
      <c r="L3464" s="455">
        <f t="shared" ca="1" si="149"/>
        <v>464743899509.16504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464743899509.16504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1936432914.6215212</v>
      </c>
      <c r="L3465" s="455">
        <f t="shared" ca="1" si="149"/>
        <v>466680332423.78656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466680332423.78656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1944501385.0991106</v>
      </c>
      <c r="L3466" s="455">
        <f t="shared" ca="1" si="149"/>
        <v>468624833808.88568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468624833808.88568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1952603474.2036905</v>
      </c>
      <c r="L3467" s="455">
        <f t="shared" ca="1" si="149"/>
        <v>470577437283.08936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470577437283.08936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1960739322.0128722</v>
      </c>
      <c r="L3468" s="455">
        <f t="shared" ca="1" si="149"/>
        <v>472538176605.10223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472538176605.10223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1968909069.1879256</v>
      </c>
      <c r="L3469" s="455">
        <f t="shared" ca="1" si="149"/>
        <v>474507085674.29016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474507085674.29016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1977112856.9762089</v>
      </c>
      <c r="L3470" s="455">
        <f t="shared" ca="1" si="149"/>
        <v>476484198531.26636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476484198531.26636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1985350827.2136097</v>
      </c>
      <c r="L3471" s="455">
        <f t="shared" ca="1" si="149"/>
        <v>478469549358.47998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478469549358.47998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1993623122.3269999</v>
      </c>
      <c r="L3472" s="455">
        <f t="shared" ca="1" si="149"/>
        <v>480463172480.80701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480463172480.80701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2001929885.3366959</v>
      </c>
      <c r="L3473" s="455">
        <f t="shared" ca="1" si="149"/>
        <v>482465102366.14368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482465102366.14368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2010271259.858932</v>
      </c>
      <c r="L3474" s="455">
        <f t="shared" ca="1" si="149"/>
        <v>484475373626.00262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484475373626.00262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2018647390.1083443</v>
      </c>
      <c r="L3475" s="455">
        <f t="shared" ca="1" si="149"/>
        <v>486494021016.11096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486494021016.11096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2027058420.9004624</v>
      </c>
      <c r="L3476" s="455">
        <f t="shared" ca="1" si="149"/>
        <v>488521079437.01141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488521079437.01141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2035504497.6542139</v>
      </c>
      <c r="L3477" s="455">
        <f t="shared" ca="1" si="149"/>
        <v>490556583934.66565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490556583934.66565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2043985766.3944402</v>
      </c>
      <c r="L3478" s="455">
        <f t="shared" ca="1" si="149"/>
        <v>492600569701.06012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492600569701.06012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2052502373.7544172</v>
      </c>
      <c r="L3479" s="455">
        <f t="shared" ca="1" si="149"/>
        <v>494653072074.81451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494653072074.81451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2061054466.9783938</v>
      </c>
      <c r="L3480" s="455">
        <f t="shared" ca="1" si="149"/>
        <v>496714126541.79291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496714126541.79291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2069642193.9241371</v>
      </c>
      <c r="L3481" s="455">
        <f t="shared" ca="1" si="149"/>
        <v>498783768735.71704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498783768735.71704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2078265703.0654876</v>
      </c>
      <c r="L3482" s="455">
        <f t="shared" ca="1" si="149"/>
        <v>500862034438.78253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500862034438.78253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2086925143.4949272</v>
      </c>
      <c r="L3483" s="455">
        <f t="shared" ca="1" si="149"/>
        <v>502948959582.27747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502948959582.27747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2095620664.926156</v>
      </c>
      <c r="L3484" s="455">
        <f t="shared" ca="1" si="149"/>
        <v>505044580247.20361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505044580247.20361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2104352417.6966815</v>
      </c>
      <c r="L3485" s="455">
        <f t="shared" ca="1" si="149"/>
        <v>507148932664.90027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507148932664.90027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2113120552.7704177</v>
      </c>
      <c r="L3486" s="455">
        <f t="shared" ca="1" si="149"/>
        <v>509262053217.67072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509262053217.67072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2121925221.7402949</v>
      </c>
      <c r="L3487" s="455">
        <f t="shared" ca="1" si="149"/>
        <v>511383978439.41101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511383978439.41101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2130766576.8308792</v>
      </c>
      <c r="L3488" s="455">
        <f t="shared" ca="1" si="149"/>
        <v>513514745016.24188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513514745016.24188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2139644770.9010081</v>
      </c>
      <c r="L3489" s="455">
        <f t="shared" ca="1" si="149"/>
        <v>515654389787.14288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515654389787.14288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2148559957.4464288</v>
      </c>
      <c r="L3490" s="455">
        <f t="shared" ca="1" si="149"/>
        <v>517802949744.58929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517802949744.58929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2157512290.6024551</v>
      </c>
      <c r="L3491" s="455">
        <f t="shared" ca="1" si="149"/>
        <v>519960462035.19177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519960462035.19177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2166501925.1466322</v>
      </c>
      <c r="L3492" s="455">
        <f t="shared" ca="1" si="149"/>
        <v>522126963960.33838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522126963960.33838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2175529016.50141</v>
      </c>
      <c r="L3493" s="455">
        <f t="shared" ca="1" si="149"/>
        <v>524302492976.83978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524302492976.83978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2184593720.7368326</v>
      </c>
      <c r="L3494" s="455">
        <f t="shared" ca="1" si="149"/>
        <v>526487086697.5766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526487086697.5766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2193696194.573236</v>
      </c>
      <c r="L3495" s="455">
        <f t="shared" ca="1" si="149"/>
        <v>528680782892.14984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528680782892.14984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2202836595.3839579</v>
      </c>
      <c r="L3496" s="455">
        <f t="shared" ca="1" si="149"/>
        <v>530883619487.53381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530883619487.53381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2212015081.1980572</v>
      </c>
      <c r="L3497" s="455">
        <f t="shared" ca="1" si="149"/>
        <v>533095634568.73187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533095634568.73187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2221231810.7030497</v>
      </c>
      <c r="L3498" s="455">
        <f t="shared" ca="1" si="149"/>
        <v>535316866379.43494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535316866379.43494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2230486943.2476454</v>
      </c>
      <c r="L3499" s="455">
        <f t="shared" ca="1" si="149"/>
        <v>537547353322.68256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537547353322.68256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2239780638.8445106</v>
      </c>
      <c r="L3500" s="455">
        <f t="shared" ca="1" si="149"/>
        <v>539787133961.52704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539787133961.52704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2249113058.1730294</v>
      </c>
      <c r="L3501" s="455">
        <f t="shared" ca="1" si="149"/>
        <v>542036247019.70007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542036247019.70007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2258484362.5820837</v>
      </c>
      <c r="L3502" s="455">
        <f t="shared" ca="1" si="149"/>
        <v>544294731382.28217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544294731382.28217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2267894714.0928421</v>
      </c>
      <c r="L3503" s="455">
        <f t="shared" ca="1" si="149"/>
        <v>546562626096.375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546562626096.375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2277344275.4015622</v>
      </c>
      <c r="L3504" s="455">
        <f t="shared" ca="1" si="149"/>
        <v>548839970371.77655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548839970371.77655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2286833209.8824024</v>
      </c>
      <c r="L3505" s="455">
        <f t="shared" ca="1" si="149"/>
        <v>551126803581.65894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551126803581.65894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2296361681.5902457</v>
      </c>
      <c r="L3506" s="455">
        <f t="shared" ca="1" si="149"/>
        <v>553423165263.24915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553423165263.24915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2305929855.2635379</v>
      </c>
      <c r="L3507" s="455">
        <f t="shared" ca="1" si="149"/>
        <v>555729095118.5127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555729095118.5127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2315537896.327136</v>
      </c>
      <c r="L3508" s="455">
        <f t="shared" ca="1" si="149"/>
        <v>558044633014.83984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558044633014.83984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2325185970.8951659</v>
      </c>
      <c r="L3509" s="455">
        <f t="shared" ca="1" si="149"/>
        <v>560369818985.73499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560369818985.73499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2334874245.7738957</v>
      </c>
      <c r="L3510" s="455">
        <f t="shared" ca="1" si="149"/>
        <v>562704693231.50891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562704693231.50891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2344602888.4646206</v>
      </c>
      <c r="L3511" s="455">
        <f t="shared" ca="1" si="149"/>
        <v>565049296119.97351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565049296119.97351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2354372067.1665564</v>
      </c>
      <c r="L3512" s="455">
        <f t="shared" ca="1" si="149"/>
        <v>567403668187.14001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567403668187.14001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2364181950.7797499</v>
      </c>
      <c r="L3513" s="455">
        <f t="shared" ca="1" si="149"/>
        <v>569767850137.9198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569767850137.9198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2374032708.907999</v>
      </c>
      <c r="L3514" s="455">
        <f t="shared" ca="1" si="149"/>
        <v>572141882846.82776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572141882846.82776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2383924511.8617821</v>
      </c>
      <c r="L3515" s="455">
        <f t="shared" ca="1" si="149"/>
        <v>574525807358.68958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574525807358.68958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2393857530.6612067</v>
      </c>
      <c r="L3516" s="455">
        <f t="shared" ca="1" si="149"/>
        <v>576919664889.35083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576919664889.35083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2403831937.0389619</v>
      </c>
      <c r="L3517" s="455">
        <f t="shared" ca="1" si="149"/>
        <v>579323496826.38977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579323496826.38977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2413847903.4432907</v>
      </c>
      <c r="L3518" s="455">
        <f t="shared" ca="1" si="149"/>
        <v>581737344729.83301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581737344729.83301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2423905603.0409708</v>
      </c>
      <c r="L3519" s="455">
        <f t="shared" ca="1" si="149"/>
        <v>584161250332.87402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584161250332.87402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2434005209.7203083</v>
      </c>
      <c r="L3520" s="455">
        <f t="shared" ca="1" si="149"/>
        <v>586595255542.59436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586595255542.59436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2444146898.0941429</v>
      </c>
      <c r="L3521" s="455">
        <f t="shared" ca="1" si="149"/>
        <v>589039402440.68848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589039402440.68848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2454330843.5028687</v>
      </c>
      <c r="L3522" s="455">
        <f t="shared" ca="1" si="149"/>
        <v>591493733284.19141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591493733284.19141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2464557222.0174642</v>
      </c>
      <c r="L3523" s="455">
        <f t="shared" ca="1" si="149"/>
        <v>593958290506.20886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593958290506.20886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2474826210.4425368</v>
      </c>
      <c r="L3524" s="455">
        <f t="shared" ca="1" si="149"/>
        <v>596433116716.65137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596433116716.65137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2485137986.3193808</v>
      </c>
      <c r="L3525" s="455">
        <f t="shared" ca="1" si="149"/>
        <v>598918254702.9707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598918254702.9707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2495492727.9290447</v>
      </c>
      <c r="L3526" s="455">
        <f t="shared" ca="1" si="149"/>
        <v>601413747430.89978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601413747430.89978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2505890614.2954159</v>
      </c>
      <c r="L3527" s="455">
        <f t="shared" ca="1" si="149"/>
        <v>603919638045.19519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603919638045.19519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2516331825.1883135</v>
      </c>
      <c r="L3528" s="455">
        <f t="shared" ca="1" si="149"/>
        <v>606435969870.38354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606435969870.38354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2526816541.1265979</v>
      </c>
      <c r="L3529" s="455">
        <f t="shared" ca="1" si="149"/>
        <v>608962786411.51013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608962786411.51013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2537344943.3812923</v>
      </c>
      <c r="L3530" s="455">
        <f t="shared" ca="1" si="149"/>
        <v>611500131354.89148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611500131354.89148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2547917213.9787145</v>
      </c>
      <c r="L3531" s="455">
        <f t="shared" ca="1" si="149"/>
        <v>614048048568.87024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614048048568.87024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2558533535.7036262</v>
      </c>
      <c r="L3532" s="455">
        <f t="shared" ca="1" si="149"/>
        <v>616606582104.57385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616606582104.57385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2569194092.1023912</v>
      </c>
      <c r="L3533" s="455">
        <f t="shared" ca="1" si="149"/>
        <v>619175776196.67627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619175776196.67627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2579899067.4861512</v>
      </c>
      <c r="L3534" s="455">
        <f t="shared" ca="1" si="149"/>
        <v>621755675264.16248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621755675264.16248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2590648646.9340105</v>
      </c>
      <c r="L3535" s="455">
        <f t="shared" ca="1" si="149"/>
        <v>624346323911.09644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624346323911.09644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2601443016.2962351</v>
      </c>
      <c r="L3536" s="455">
        <f t="shared" ca="1" si="149"/>
        <v>626947766927.3927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626947766927.3927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2612282362.1974697</v>
      </c>
      <c r="L3537" s="455">
        <f t="shared" ca="1" si="149"/>
        <v>629560049289.59021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629560049289.59021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2623166872.039959</v>
      </c>
      <c r="L3538" s="455">
        <f t="shared" ca="1" si="149"/>
        <v>632183216161.63013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632183216161.63013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2634096734.0067921</v>
      </c>
      <c r="L3539" s="455">
        <f t="shared" ca="1" si="149"/>
        <v>634817312895.63696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634817312895.63696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2645072137.0651541</v>
      </c>
      <c r="L3540" s="455">
        <f t="shared" ca="1" si="149"/>
        <v>637462385032.70215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637462385032.70215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2656093270.9695921</v>
      </c>
      <c r="L3541" s="455">
        <f t="shared" ca="1" si="149"/>
        <v>640118478303.67175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640118478303.67175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2667160326.2652988</v>
      </c>
      <c r="L3542" s="455">
        <f t="shared" ca="1" si="149"/>
        <v>642785638629.93701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642785638629.93701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2678273494.2914042</v>
      </c>
      <c r="L3543" s="455">
        <f t="shared" ca="1" si="149"/>
        <v>645463912124.22839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645463912124.22839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2689432967.1842852</v>
      </c>
      <c r="L3544" s="455">
        <f t="shared" ca="1" si="149"/>
        <v>648153345091.41272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648153345091.41272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2700638937.8808861</v>
      </c>
      <c r="L3545" s="455">
        <f t="shared" ca="1" si="149"/>
        <v>650853984029.29358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650853984029.29358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2711891600.1220565</v>
      </c>
      <c r="L3546" s="455">
        <f t="shared" ca="1" si="149"/>
        <v>653565875629.41565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653565875629.41565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2723191148.4558983</v>
      </c>
      <c r="L3547" s="455">
        <f t="shared" ca="1" si="149"/>
        <v>656289066777.87158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656289066777.87158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2734537778.2411318</v>
      </c>
      <c r="L3548" s="455">
        <f t="shared" ca="1" si="149"/>
        <v>659023604556.11267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659023604556.11267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2745931685.6504693</v>
      </c>
      <c r="L3549" s="455">
        <f t="shared" ca="1" si="149"/>
        <v>661769536241.76318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661769536241.76318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2757373067.6740131</v>
      </c>
      <c r="L3550" s="455">
        <f t="shared" ca="1" si="149"/>
        <v>664526909309.43726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664526909309.43726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2768862122.1226554</v>
      </c>
      <c r="L3551" s="455">
        <f t="shared" ca="1" si="149"/>
        <v>667295771431.55994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667295771431.55994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2780399047.6314998</v>
      </c>
      <c r="L3552" s="455">
        <f t="shared" ca="1" si="149"/>
        <v>670076170479.19141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670076170479.19141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2791984043.6632977</v>
      </c>
      <c r="L3553" s="455">
        <f t="shared" ca="1" si="149"/>
        <v>672868154522.85474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672868154522.85474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2803617310.5118947</v>
      </c>
      <c r="L3554" s="455">
        <f t="shared" ca="1" si="149"/>
        <v>675671771833.36658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675671771833.36658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2815299049.3056941</v>
      </c>
      <c r="L3555" s="455">
        <f t="shared" ca="1" si="149"/>
        <v>678487070882.67224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678487070882.67224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2827029462.0111341</v>
      </c>
      <c r="L3556" s="455">
        <f t="shared" ca="1" si="149"/>
        <v>681314100344.68335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681314100344.68335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2838808751.4361806</v>
      </c>
      <c r="L3557" s="455">
        <f t="shared" ca="1" si="149"/>
        <v>684152909096.11951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684152909096.11951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2850637121.2338314</v>
      </c>
      <c r="L3558" s="455">
        <f t="shared" ca="1" si="149"/>
        <v>687003546217.35339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687003546217.35339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2862514775.9056392</v>
      </c>
      <c r="L3559" s="455">
        <f t="shared" ca="1" si="149"/>
        <v>689866060993.25903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689866060993.25903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2874441920.8052459</v>
      </c>
      <c r="L3560" s="455">
        <f t="shared" ca="1" si="149"/>
        <v>692740502914.06433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692740502914.06433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2886418762.1419349</v>
      </c>
      <c r="L3561" s="455">
        <f t="shared" ca="1" si="149"/>
        <v>695626921676.2063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695626921676.2063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2898445506.9841928</v>
      </c>
      <c r="L3562" s="455">
        <f t="shared" ca="1" si="149"/>
        <v>698525367183.19055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698525367183.19055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2910522363.2632937</v>
      </c>
      <c r="L3563" s="455">
        <f t="shared" ca="1" si="149"/>
        <v>701435889546.45386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701435889546.45386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2922649539.7768912</v>
      </c>
      <c r="L3564" s="455">
        <f t="shared" ca="1" si="149"/>
        <v>704358539086.23071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704358539086.23071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2934827246.1926279</v>
      </c>
      <c r="L3565" s="455">
        <f t="shared" ca="1" si="149"/>
        <v>707293366332.42334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707293366332.42334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2947055693.051764</v>
      </c>
      <c r="L3566" s="455">
        <f t="shared" ca="1" si="149"/>
        <v>710240422025.4751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710240422025.4751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2959335091.7728128</v>
      </c>
      <c r="L3567" s="455">
        <f t="shared" ca="1" si="149"/>
        <v>713199757117.24792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713199757117.24792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2971665654.6551995</v>
      </c>
      <c r="L3568" s="455">
        <f t="shared" ca="1" si="149"/>
        <v>716171422771.90308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716171422771.90308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2984047594.8829293</v>
      </c>
      <c r="L3569" s="455">
        <f t="shared" ca="1" si="149"/>
        <v>719155470366.78601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719155470366.78601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2996481126.528275</v>
      </c>
      <c r="L3570" s="455">
        <f t="shared" ca="1" si="149"/>
        <v>722151951493.31433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722151951493.31433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3008966464.5554762</v>
      </c>
      <c r="L3571" s="455">
        <f t="shared" ca="1" si="149"/>
        <v>725160917957.86975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725160917957.86975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3021503824.8244572</v>
      </c>
      <c r="L3572" s="455">
        <f t="shared" ca="1" si="149"/>
        <v>728182421782.69421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728182421782.69421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3034093424.0945592</v>
      </c>
      <c r="L3573" s="455">
        <f t="shared" ca="1" si="149"/>
        <v>731216515206.78882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731216515206.78882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3046735480.0282869</v>
      </c>
      <c r="L3574" s="455">
        <f t="shared" ca="1" si="149"/>
        <v>734263250686.81714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734263250686.81714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3059430211.1950712</v>
      </c>
      <c r="L3575" s="455">
        <f t="shared" ca="1" si="149"/>
        <v>737322680898.01221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737322680898.01221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3072177837.0750508</v>
      </c>
      <c r="L3576" s="455">
        <f t="shared" ca="1" si="149"/>
        <v>740394858735.08728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740394858735.08728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3084978578.0628638</v>
      </c>
      <c r="L3577" s="455">
        <f t="shared" ca="1" si="149"/>
        <v>743479837313.15015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743479837313.15015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3097832655.4714589</v>
      </c>
      <c r="L3578" s="455">
        <f t="shared" ref="L3578:L3832" ca="1" si="154">I3578-J3578+K3578</f>
        <v>746577669968.62158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746577669968.62158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3110740291.535923</v>
      </c>
      <c r="L3579" s="455">
        <f t="shared" ca="1" si="154"/>
        <v>749688410260.15747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749688410260.15747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3123701709.4173226</v>
      </c>
      <c r="L3580" s="455">
        <f t="shared" ca="1" si="154"/>
        <v>752812111969.57483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752812111969.57483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3136717133.2065616</v>
      </c>
      <c r="L3581" s="455">
        <f t="shared" ca="1" si="154"/>
        <v>755948829102.78137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755948829102.78137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3149786787.9282556</v>
      </c>
      <c r="L3582" s="455">
        <f t="shared" ca="1" si="154"/>
        <v>759098615890.70959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759098615890.70959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3162910899.5446234</v>
      </c>
      <c r="L3583" s="455">
        <f t="shared" ca="1" si="154"/>
        <v>762261526790.25427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762261526790.25427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3176089694.9593925</v>
      </c>
      <c r="L3584" s="455">
        <f t="shared" ca="1" si="154"/>
        <v>765437616485.21362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765437616485.21362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3189323402.0217233</v>
      </c>
      <c r="L3585" s="455">
        <f t="shared" ca="1" si="154"/>
        <v>768626939887.23535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768626939887.23535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3202612249.5301471</v>
      </c>
      <c r="L3586" s="455">
        <f t="shared" ca="1" si="154"/>
        <v>771829552136.7655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771829552136.7655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3215956467.2365227</v>
      </c>
      <c r="L3587" s="455">
        <f t="shared" ca="1" si="154"/>
        <v>775045508604.00208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775045508604.00208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3229356285.8500085</v>
      </c>
      <c r="L3588" s="455">
        <f t="shared" ca="1" si="154"/>
        <v>778274864889.85205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778274864889.85205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3242811937.04105</v>
      </c>
      <c r="L3589" s="455">
        <f t="shared" ca="1" si="154"/>
        <v>781517676826.89307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781517676826.89307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3256323653.4453878</v>
      </c>
      <c r="L3590" s="455">
        <f t="shared" ca="1" si="154"/>
        <v>784774000480.3385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784774000480.3385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3269891668.668077</v>
      </c>
      <c r="L3591" s="455">
        <f t="shared" ca="1" si="154"/>
        <v>788043892149.00659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788043892149.00659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3283516217.2875276</v>
      </c>
      <c r="L3592" s="455">
        <f t="shared" ca="1" si="154"/>
        <v>791327408366.29407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791327408366.29407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3297197534.8595586</v>
      </c>
      <c r="L3593" s="455">
        <f t="shared" ca="1" si="154"/>
        <v>794624605901.15369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794624605901.15369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3310935857.9214735</v>
      </c>
      <c r="L3594" s="455">
        <f t="shared" ca="1" si="154"/>
        <v>797935541759.0752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797935541759.0752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3324731423.9961467</v>
      </c>
      <c r="L3595" s="455">
        <f t="shared" ca="1" si="154"/>
        <v>801260273183.07129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801260273183.07129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3338584471.5961304</v>
      </c>
      <c r="L3596" s="455">
        <f t="shared" ca="1" si="154"/>
        <v>804598857654.66748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804598857654.66748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3352495240.2277813</v>
      </c>
      <c r="L3597" s="455">
        <f t="shared" ca="1" si="154"/>
        <v>807951352894.89526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807951352894.89526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3366463970.3953967</v>
      </c>
      <c r="L3598" s="455">
        <f t="shared" ca="1" si="154"/>
        <v>811317816865.29065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811317816865.29065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3380490903.6053777</v>
      </c>
      <c r="L3599" s="455">
        <f t="shared" ca="1" si="154"/>
        <v>814698307768.896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814698307768.896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3394576282.3704</v>
      </c>
      <c r="L3600" s="455">
        <f t="shared" ca="1" si="154"/>
        <v>818092884051.26636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818092884051.26636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3408720350.2136097</v>
      </c>
      <c r="L3601" s="455">
        <f t="shared" ca="1" si="154"/>
        <v>821501604401.47998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821501604401.47998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3422923351.6728334</v>
      </c>
      <c r="L3602" s="455">
        <f t="shared" ca="1" si="154"/>
        <v>824924527753.15283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824924527753.15283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3437185532.3048034</v>
      </c>
      <c r="L3603" s="455">
        <f t="shared" ca="1" si="154"/>
        <v>828361713285.45764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828361713285.45764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3451507138.6894069</v>
      </c>
      <c r="L3604" s="455">
        <f t="shared" ca="1" si="154"/>
        <v>831813220424.14709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831813220424.14709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3465888418.4339461</v>
      </c>
      <c r="L3605" s="455">
        <f t="shared" ca="1" si="154"/>
        <v>835279108842.58105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835279108842.58105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3480329620.1774211</v>
      </c>
      <c r="L3606" s="455">
        <f t="shared" ca="1" si="154"/>
        <v>838759438462.75842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838759438462.75842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3494830993.5948267</v>
      </c>
      <c r="L3607" s="455">
        <f t="shared" ca="1" si="154"/>
        <v>842254269456.35327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842254269456.35327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3509392789.4014721</v>
      </c>
      <c r="L3608" s="455">
        <f t="shared" ca="1" si="154"/>
        <v>845763662245.75476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845763662245.75476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3524015259.3573112</v>
      </c>
      <c r="L3609" s="455">
        <f t="shared" ca="1" si="154"/>
        <v>849287677505.11206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849287677505.11206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3538698656.2713003</v>
      </c>
      <c r="L3610" s="455">
        <f t="shared" ca="1" si="154"/>
        <v>852826376161.3833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852826376161.3833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3553443234.0057635</v>
      </c>
      <c r="L3611" s="455">
        <f t="shared" ca="1" si="154"/>
        <v>856379819395.38904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856379819395.38904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3568249247.4807873</v>
      </c>
      <c r="L3612" s="455">
        <f t="shared" ca="1" si="154"/>
        <v>859948068642.86987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859948068642.86987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3583116952.6786237</v>
      </c>
      <c r="L3613" s="455">
        <f t="shared" ca="1" si="154"/>
        <v>863531185595.54846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863531185595.54846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3598046606.648118</v>
      </c>
      <c r="L3614" s="455">
        <f t="shared" ca="1" si="154"/>
        <v>867129232202.19653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867129232202.19653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3613038467.5091519</v>
      </c>
      <c r="L3615" s="455">
        <f t="shared" ca="1" si="154"/>
        <v>870742270669.70569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870742270669.70569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3628092794.4571066</v>
      </c>
      <c r="L3616" s="455">
        <f t="shared" ca="1" si="154"/>
        <v>874370363464.16284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874370363464.16284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3643209847.767345</v>
      </c>
      <c r="L3617" s="455">
        <f t="shared" ca="1" si="154"/>
        <v>878013573311.93018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878013573311.93018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3658389888.7997088</v>
      </c>
      <c r="L3618" s="455">
        <f t="shared" ca="1" si="154"/>
        <v>881671963200.72986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881671963200.72986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3673633180.0030408</v>
      </c>
      <c r="L3619" s="455">
        <f t="shared" ca="1" si="154"/>
        <v>885345596380.73291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885345596380.73291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3688939984.9197202</v>
      </c>
      <c r="L3620" s="455">
        <f t="shared" ca="1" si="154"/>
        <v>889034536365.65259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889034536365.65259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3704310568.1902189</v>
      </c>
      <c r="L3621" s="455">
        <f t="shared" ca="1" si="154"/>
        <v>892738846933.84277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892738846933.84277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3719745195.5576782</v>
      </c>
      <c r="L3622" s="455">
        <f t="shared" ca="1" si="154"/>
        <v>896458592129.40039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896458592129.40039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3735244133.8725009</v>
      </c>
      <c r="L3623" s="455">
        <f t="shared" ca="1" si="154"/>
        <v>900193836263.27295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900193836263.27295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3750807651.0969706</v>
      </c>
      <c r="L3624" s="455">
        <f t="shared" ca="1" si="154"/>
        <v>903944643914.36987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903944643914.36987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3766436016.3098745</v>
      </c>
      <c r="L3625" s="455">
        <f t="shared" ca="1" si="154"/>
        <v>907711079930.67969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907711079930.67969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3782129499.711165</v>
      </c>
      <c r="L3626" s="455">
        <f t="shared" ca="1" si="154"/>
        <v>911493209430.39087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911493209430.39087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3797888372.6266289</v>
      </c>
      <c r="L3627" s="455">
        <f t="shared" ca="1" si="154"/>
        <v>915291097803.01746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915291097803.01746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3813712907.5125728</v>
      </c>
      <c r="L3628" s="455">
        <f t="shared" ca="1" si="154"/>
        <v>919104810710.53003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919104810710.53003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3829603377.9605412</v>
      </c>
      <c r="L3629" s="455">
        <f t="shared" ca="1" si="154"/>
        <v>922934414088.4906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922934414088.4906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3845560058.7020445</v>
      </c>
      <c r="L3630" s="455">
        <f t="shared" ca="1" si="154"/>
        <v>926779974147.19263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926779974147.19263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3861583225.6133027</v>
      </c>
      <c r="L3631" s="455">
        <f t="shared" ca="1" si="154"/>
        <v>930641557372.80591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930641557372.80591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3877673155.7200246</v>
      </c>
      <c r="L3632" s="455">
        <f t="shared" ca="1" si="154"/>
        <v>934519230528.52588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934519230528.52588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3893830127.2021909</v>
      </c>
      <c r="L3633" s="455">
        <f t="shared" ca="1" si="154"/>
        <v>938413060655.72803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938413060655.72803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3910054419.3988667</v>
      </c>
      <c r="L3634" s="455">
        <f t="shared" ca="1" si="154"/>
        <v>942323115075.12695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942323115075.12695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3926346312.8130283</v>
      </c>
      <c r="L3635" s="455">
        <f t="shared" ca="1" si="154"/>
        <v>946249461387.93994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946249461387.93994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3942706089.116416</v>
      </c>
      <c r="L3636" s="455">
        <f t="shared" ca="1" si="154"/>
        <v>950192167477.0564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950192167477.0564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3959134031.1544018</v>
      </c>
      <c r="L3637" s="455">
        <f t="shared" ca="1" si="154"/>
        <v>954151301508.21082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954151301508.21082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3975630422.9508781</v>
      </c>
      <c r="L3638" s="455">
        <f t="shared" ca="1" si="154"/>
        <v>958126931931.16174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958126931931.16174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3992195549.7131739</v>
      </c>
      <c r="L3639" s="455">
        <f t="shared" ca="1" si="154"/>
        <v>962119127480.87488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962119127480.87488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4008829697.8369784</v>
      </c>
      <c r="L3640" s="455">
        <f t="shared" ca="1" si="154"/>
        <v>966127957178.71191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966127957178.71191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4025533154.9112997</v>
      </c>
      <c r="L3641" s="455">
        <f t="shared" ca="1" si="154"/>
        <v>970153490333.62317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970153490333.62317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4042306209.7234297</v>
      </c>
      <c r="L3642" s="455">
        <f t="shared" ca="1" si="154"/>
        <v>974195796543.34656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974195796543.34656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4059149152.2639446</v>
      </c>
      <c r="L3643" s="455">
        <f t="shared" ca="1" si="154"/>
        <v>978254945695.61047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978254945695.61047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4076062273.7317104</v>
      </c>
      <c r="L3644" s="455">
        <f t="shared" ca="1" si="154"/>
        <v>982331007969.34216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982331007969.34216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4093045866.5389256</v>
      </c>
      <c r="L3645" s="455">
        <f t="shared" ca="1" si="154"/>
        <v>986424053835.8811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986424053835.8811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4110100224.3161716</v>
      </c>
      <c r="L3646" s="455">
        <f t="shared" ca="1" si="154"/>
        <v>990534154060.19727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990534154060.19727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4127225641.9174891</v>
      </c>
      <c r="L3647" s="455">
        <f t="shared" ca="1" si="154"/>
        <v>994661379702.11475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994661379702.11475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4144422415.425478</v>
      </c>
      <c r="L3648" s="455">
        <f t="shared" ca="1" si="154"/>
        <v>998805802117.54028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998805802117.54028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4161690842.1564174</v>
      </c>
      <c r="L3649" s="455">
        <f t="shared" ca="1" si="154"/>
        <v>1002967492959.6967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1002967492959.6967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4179031220.6654029</v>
      </c>
      <c r="L3650" s="455">
        <f t="shared" ca="1" si="154"/>
        <v>1007146524180.3621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1007146524180.3621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4196443850.7515087</v>
      </c>
      <c r="L3651" s="455">
        <f t="shared" ca="1" si="154"/>
        <v>1011342968031.1135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1011342968031.1135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4213929033.4629726</v>
      </c>
      <c r="L3652" s="455">
        <f t="shared" ca="1" si="154"/>
        <v>1015556897064.5765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1015556897064.5765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4231487071.1024022</v>
      </c>
      <c r="L3653" s="455">
        <f t="shared" ca="1" si="154"/>
        <v>1019788384135.679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1019788384135.679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4249118267.2319961</v>
      </c>
      <c r="L3654" s="455">
        <f t="shared" ca="1" si="154"/>
        <v>1024037502402.911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1024037502402.911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4266822926.6787958</v>
      </c>
      <c r="L3655" s="455">
        <f t="shared" ca="1" si="154"/>
        <v>1028304325329.5898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1028304325329.5898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4284601355.539957</v>
      </c>
      <c r="L3656" s="455">
        <f t="shared" ca="1" si="154"/>
        <v>1032588926685.1298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1032588926685.1298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4302453861.1880407</v>
      </c>
      <c r="L3657" s="455">
        <f t="shared" ca="1" si="154"/>
        <v>1036891380546.3177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1036891380546.3177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4320380752.2763243</v>
      </c>
      <c r="L3658" s="455">
        <f t="shared" ca="1" si="154"/>
        <v>1041211761298.5941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1041211761298.5941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4338382338.7441425</v>
      </c>
      <c r="L3659" s="455">
        <f t="shared" ca="1" si="154"/>
        <v>1045550143637.3383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1045550143637.3383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4356458931.8222427</v>
      </c>
      <c r="L3660" s="455">
        <f t="shared" ca="1" si="154"/>
        <v>1049906602569.1605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1049906602569.1605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4374610844.0381689</v>
      </c>
      <c r="L3661" s="455">
        <f t="shared" ca="1" si="154"/>
        <v>1054281213413.1987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1054281213413.1987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4392838389.2216616</v>
      </c>
      <c r="L3662" s="455">
        <f t="shared" ca="1" si="154"/>
        <v>1058674051802.4204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1058674051802.4204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4411141882.5100842</v>
      </c>
      <c r="L3663" s="455">
        <f t="shared" ca="1" si="154"/>
        <v>1063085193684.9305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1063085193684.9305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4429521640.3538771</v>
      </c>
      <c r="L3664" s="455">
        <f t="shared" ca="1" si="154"/>
        <v>1067514715325.2844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1067514715325.2844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4447977980.5220184</v>
      </c>
      <c r="L3665" s="455">
        <f t="shared" ca="1" si="154"/>
        <v>1071962693305.8064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1071962693305.8064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4466511222.1075268</v>
      </c>
      <c r="L3666" s="455">
        <f t="shared" ca="1" si="154"/>
        <v>1076429204527.9139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1076429204527.9139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4485121685.5329752</v>
      </c>
      <c r="L3667" s="455">
        <f t="shared" ca="1" si="154"/>
        <v>1080914326213.4469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1080914326213.4469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4503809692.5560284</v>
      </c>
      <c r="L3668" s="455">
        <f t="shared" ca="1" si="154"/>
        <v>1085418135906.0029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1085418135906.0029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4522575566.275012</v>
      </c>
      <c r="L3669" s="455">
        <f t="shared" ca="1" si="154"/>
        <v>1089940711472.278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1089940711472.278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4541419631.134491</v>
      </c>
      <c r="L3670" s="455">
        <f t="shared" ca="1" si="154"/>
        <v>1094482131103.4125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1094482131103.4125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4560342212.9308844</v>
      </c>
      <c r="L3671" s="455">
        <f t="shared" ca="1" si="154"/>
        <v>1099042473316.3434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1099042473316.3434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4579343638.8180971</v>
      </c>
      <c r="L3672" s="455">
        <f t="shared" ca="1" si="154"/>
        <v>1103621816955.1614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1103621816955.1614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4598424237.3131723</v>
      </c>
      <c r="L3673" s="455">
        <f t="shared" ca="1" si="154"/>
        <v>1108220241192.4746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1108220241192.4746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4617584338.3019772</v>
      </c>
      <c r="L3674" s="455">
        <f t="shared" ca="1" si="154"/>
        <v>1112837825530.7766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1112837825530.7766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4636824273.0449028</v>
      </c>
      <c r="L3675" s="455">
        <f t="shared" ca="1" si="154"/>
        <v>1117474649803.8215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1117474649803.8215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4656144374.1825895</v>
      </c>
      <c r="L3676" s="455">
        <f t="shared" ca="1" si="154"/>
        <v>1122130794178.0042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1122130794178.0042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4675544975.741684</v>
      </c>
      <c r="L3677" s="455">
        <f t="shared" ca="1" si="154"/>
        <v>1126806339153.7458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1126806339153.7458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4695026413.1406078</v>
      </c>
      <c r="L3678" s="455">
        <f t="shared" ca="1" si="154"/>
        <v>1131501365566.8865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1131501365566.8865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4714589023.1953602</v>
      </c>
      <c r="L3679" s="455">
        <f t="shared" ca="1" si="154"/>
        <v>1136215954590.0818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1136215954590.0818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4734233144.1253405</v>
      </c>
      <c r="L3680" s="455">
        <f t="shared" ca="1" si="154"/>
        <v>1140950187734.207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1140950187734.207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4753959115.5591955</v>
      </c>
      <c r="L3681" s="455">
        <f t="shared" ca="1" si="154"/>
        <v>1145704146849.7661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1145704146849.7661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4773767278.5406923</v>
      </c>
      <c r="L3682" s="455">
        <f t="shared" ca="1" si="154"/>
        <v>1150477914128.3069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1150477914128.3069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4793657975.5346117</v>
      </c>
      <c r="L3683" s="455">
        <f t="shared" ca="1" si="154"/>
        <v>1155271572103.8416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1155271572103.8416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4813631550.4326735</v>
      </c>
      <c r="L3684" s="455">
        <f t="shared" ca="1" si="154"/>
        <v>1160085203654.2742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1160085203654.2742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4833688348.5594759</v>
      </c>
      <c r="L3685" s="455">
        <f t="shared" ca="1" si="154"/>
        <v>1164918892002.8337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1164918892002.8337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4853828716.6784735</v>
      </c>
      <c r="L3686" s="455">
        <f t="shared" ca="1" si="154"/>
        <v>1169772720719.5122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1169772720719.5122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4874053002.9979677</v>
      </c>
      <c r="L3687" s="455">
        <f t="shared" ca="1" si="154"/>
        <v>1174646773722.5103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1174646773722.5103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4894361557.1771259</v>
      </c>
      <c r="L3688" s="455">
        <f t="shared" ca="1" si="154"/>
        <v>1179541135279.6875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1179541135279.6875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4914754730.3320313</v>
      </c>
      <c r="L3689" s="455">
        <f t="shared" ca="1" si="154"/>
        <v>1184455890010.0195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1184455890010.0195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4935232875.041748</v>
      </c>
      <c r="L3690" s="455">
        <f t="shared" ca="1" si="154"/>
        <v>1189391122885.0613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1189391122885.0613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4955796345.3544216</v>
      </c>
      <c r="L3691" s="455">
        <f t="shared" ca="1" si="154"/>
        <v>1194346919230.4158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1194346919230.4158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4976445496.7933989</v>
      </c>
      <c r="L3692" s="455">
        <f t="shared" ca="1" si="154"/>
        <v>1199323364727.2092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1199323364727.2092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4997180686.3633718</v>
      </c>
      <c r="L3693" s="455">
        <f t="shared" ca="1" si="154"/>
        <v>1204320545413.5725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1204320545413.5725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5018002272.5565519</v>
      </c>
      <c r="L3694" s="455">
        <f t="shared" ca="1" si="154"/>
        <v>1209338547686.1292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1209338547686.1292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5038910615.3588715</v>
      </c>
      <c r="L3695" s="455">
        <f t="shared" ca="1" si="154"/>
        <v>1214377458301.488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1214377458301.488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5059906076.2561998</v>
      </c>
      <c r="L3696" s="455">
        <f t="shared" ca="1" si="154"/>
        <v>1219437364377.7441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1219437364377.7441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5080989018.2406006</v>
      </c>
      <c r="L3697" s="455">
        <f t="shared" ca="1" si="154"/>
        <v>1224518353395.9849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1224518353395.9849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5102159805.8166037</v>
      </c>
      <c r="L3698" s="455">
        <f t="shared" ca="1" si="154"/>
        <v>1229620513201.8015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1229620513201.8015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5123418805.0075064</v>
      </c>
      <c r="L3699" s="455">
        <f t="shared" ca="1" si="154"/>
        <v>1234743932006.8091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1234743932006.8091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5144766383.3617048</v>
      </c>
      <c r="L3700" s="455">
        <f t="shared" ca="1" si="154"/>
        <v>1239888698390.1709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1239888698390.1709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5166202909.9590454</v>
      </c>
      <c r="L3701" s="455">
        <f t="shared" ca="1" si="154"/>
        <v>1245054901300.1299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1245054901300.1299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5187728755.4172077</v>
      </c>
      <c r="L3702" s="455">
        <f t="shared" ca="1" si="154"/>
        <v>1250242630055.5471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1250242630055.5471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5209344291.8981133</v>
      </c>
      <c r="L3703" s="455">
        <f t="shared" ca="1" si="154"/>
        <v>1255451974347.4453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1255451974347.4453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5231049893.1143551</v>
      </c>
      <c r="L3704" s="455">
        <f t="shared" ca="1" si="154"/>
        <v>1260683024240.5596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1260683024240.5596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5252845934.3356647</v>
      </c>
      <c r="L3705" s="455">
        <f t="shared" ca="1" si="154"/>
        <v>1265935870174.8953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1265935870174.8953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5274732792.3953972</v>
      </c>
      <c r="L3706" s="455">
        <f t="shared" ca="1" si="154"/>
        <v>1271210602967.2908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1271210602967.2908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5296710845.6970444</v>
      </c>
      <c r="L3707" s="455">
        <f t="shared" ca="1" si="154"/>
        <v>1276507313812.9878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1276507313812.9878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5318780474.2207823</v>
      </c>
      <c r="L3708" s="455">
        <f t="shared" ca="1" si="154"/>
        <v>1281826094287.2085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1281826094287.2085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5340942059.530035</v>
      </c>
      <c r="L3709" s="455">
        <f t="shared" ca="1" si="154"/>
        <v>1287167036346.7385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1287167036346.7385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5363195984.7780771</v>
      </c>
      <c r="L3710" s="455">
        <f t="shared" ca="1" si="154"/>
        <v>1292530232331.5166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1292530232331.5166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5385542634.7146521</v>
      </c>
      <c r="L3711" s="455">
        <f t="shared" ca="1" si="154"/>
        <v>1297915774966.2312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1297915774966.2312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5407982395.6926298</v>
      </c>
      <c r="L3712" s="455">
        <f t="shared" ca="1" si="154"/>
        <v>1303323757361.9238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1303323757361.9238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5430515655.6746826</v>
      </c>
      <c r="L3713" s="455">
        <f t="shared" ca="1" si="154"/>
        <v>1308754273017.5986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1308754273017.5986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5453142804.239994</v>
      </c>
      <c r="L3714" s="455">
        <f t="shared" ca="1" si="154"/>
        <v>1314207415821.8386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1314207415821.8386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5475864232.5909939</v>
      </c>
      <c r="L3715" s="455">
        <f t="shared" ca="1" si="154"/>
        <v>1319683280054.4297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1319683280054.4297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5498680333.5601234</v>
      </c>
      <c r="L3716" s="455">
        <f t="shared" ca="1" si="154"/>
        <v>1325181960387.9897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1325181960387.9897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5521591501.6166239</v>
      </c>
      <c r="L3717" s="455">
        <f t="shared" ca="1" si="154"/>
        <v>1330703551889.6064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1330703551889.6064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5544598132.8733597</v>
      </c>
      <c r="L3718" s="455">
        <f t="shared" ca="1" si="154"/>
        <v>1336248150022.4797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1336248150022.4797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5567700625.0936651</v>
      </c>
      <c r="L3719" s="455">
        <f t="shared" ca="1" si="154"/>
        <v>1341815850647.5735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1341815850647.5735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5590899377.6982231</v>
      </c>
      <c r="L3720" s="455">
        <f t="shared" ca="1" si="154"/>
        <v>1347406750025.2717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1347406750025.2717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5614194791.771965</v>
      </c>
      <c r="L3721" s="455">
        <f t="shared" ca="1" si="154"/>
        <v>1353020944817.0437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1353020944817.0437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5637587270.0710154</v>
      </c>
      <c r="L3722" s="455">
        <f t="shared" ca="1" si="154"/>
        <v>1358658532087.1147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1358658532087.1147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5661077217.029645</v>
      </c>
      <c r="L3723" s="455">
        <f t="shared" ca="1" si="154"/>
        <v>1364319609304.1443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1364319609304.1443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5684665038.7672682</v>
      </c>
      <c r="L3724" s="455">
        <f t="shared" ca="1" si="154"/>
        <v>1370004274342.9116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1370004274342.9116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5708351143.0954647</v>
      </c>
      <c r="L3725" s="455">
        <f t="shared" ca="1" si="154"/>
        <v>1375712625486.0071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1375712625486.0071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5732135939.5250292</v>
      </c>
      <c r="L3726" s="455">
        <f t="shared" ca="1" si="154"/>
        <v>1381444761425.5322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1381444761425.5322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5756019839.2730513</v>
      </c>
      <c r="L3727" s="455">
        <f t="shared" ca="1" si="154"/>
        <v>1387200781264.8052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1387200781264.8052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5780003255.2700214</v>
      </c>
      <c r="L3728" s="455">
        <f t="shared" ca="1" si="154"/>
        <v>1392980784520.0752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1392980784520.0752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5804086602.1669798</v>
      </c>
      <c r="L3729" s="455">
        <f t="shared" ca="1" si="154"/>
        <v>1398784871122.2422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1398784871122.2422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5828270296.3426762</v>
      </c>
      <c r="L3730" s="455">
        <f t="shared" ca="1" si="154"/>
        <v>1404613141418.585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1404613141418.585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5852554755.9107704</v>
      </c>
      <c r="L3731" s="455">
        <f t="shared" ca="1" si="154"/>
        <v>1410465696174.4958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1410465696174.4958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5876940400.727066</v>
      </c>
      <c r="L3732" s="455">
        <f t="shared" ca="1" si="154"/>
        <v>1416342636575.2229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1416342636575.2229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5901427652.3967619</v>
      </c>
      <c r="L3733" s="455">
        <f t="shared" ca="1" si="154"/>
        <v>1422244064227.6196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1422244064227.6196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5926016934.2817488</v>
      </c>
      <c r="L3734" s="455">
        <f t="shared" ca="1" si="154"/>
        <v>1428170081161.9014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1428170081161.9014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5950708671.5079222</v>
      </c>
      <c r="L3735" s="455">
        <f t="shared" ca="1" si="154"/>
        <v>1434120789833.4092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1434120789833.4092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5975503290.972538</v>
      </c>
      <c r="L3736" s="455">
        <f t="shared" ca="1" si="154"/>
        <v>1440096293124.3818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1440096293124.3818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6000401221.3515911</v>
      </c>
      <c r="L3737" s="455">
        <f t="shared" ca="1" si="154"/>
        <v>1446096694345.7334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1446096694345.7334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6025402893.1072226</v>
      </c>
      <c r="L3738" s="455">
        <f t="shared" ca="1" si="154"/>
        <v>1452122097238.8406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1452122097238.8406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6050508738.4951687</v>
      </c>
      <c r="L3739" s="455">
        <f t="shared" ca="1" si="154"/>
        <v>1458172605977.3357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1458172605977.3357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6075719191.5722322</v>
      </c>
      <c r="L3740" s="455">
        <f t="shared" ca="1" si="154"/>
        <v>1464248325168.908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1464248325168.908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6101034688.203783</v>
      </c>
      <c r="L3741" s="455">
        <f t="shared" ca="1" si="154"/>
        <v>1470349359857.1118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1470349359857.1118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6126455666.0712996</v>
      </c>
      <c r="L3742" s="455">
        <f t="shared" ca="1" si="154"/>
        <v>1476475815523.1831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1476475815523.1831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6151982564.6799297</v>
      </c>
      <c r="L3743" s="455">
        <f t="shared" ca="1" si="154"/>
        <v>1482627798087.863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1482627798087.863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6177615825.3660955</v>
      </c>
      <c r="L3744" s="455">
        <f t="shared" ca="1" si="154"/>
        <v>1488805413913.2292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1488805413913.2292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6203355891.3051214</v>
      </c>
      <c r="L3745" s="455">
        <f t="shared" ca="1" si="154"/>
        <v>1495008769804.5344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1495008769804.5344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6229203207.5188932</v>
      </c>
      <c r="L3746" s="455">
        <f t="shared" ca="1" si="154"/>
        <v>1501237973012.0532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1501237973012.0532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6255158220.8835554</v>
      </c>
      <c r="L3747" s="455">
        <f t="shared" ca="1" si="154"/>
        <v>1507493131232.9368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1507493131232.9368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6281221380.1372366</v>
      </c>
      <c r="L3748" s="455">
        <f t="shared" ca="1" si="154"/>
        <v>1513774352613.074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1513774352613.074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6307393135.8878078</v>
      </c>
      <c r="L3749" s="455">
        <f t="shared" ca="1" si="154"/>
        <v>1520081745748.9617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1520081745748.9617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6333673940.6206732</v>
      </c>
      <c r="L3750" s="455">
        <f t="shared" ca="1" si="154"/>
        <v>1526415419689.5823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1526415419689.5823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6360064248.7065926</v>
      </c>
      <c r="L3751" s="455">
        <f t="shared" ca="1" si="154"/>
        <v>1532775483938.2888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1532775483938.2888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6386564516.4095364</v>
      </c>
      <c r="L3752" s="455">
        <f t="shared" ca="1" si="154"/>
        <v>1539162048454.6982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1539162048454.6982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6413175201.8945761</v>
      </c>
      <c r="L3753" s="455">
        <f t="shared" ca="1" si="154"/>
        <v>1545575223656.5928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1545575223656.5928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6439896765.2358036</v>
      </c>
      <c r="L3754" s="455">
        <f t="shared" ca="1" si="154"/>
        <v>1552015120421.8286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1552015120421.8286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6466729668.4242859</v>
      </c>
      <c r="L3755" s="455">
        <f t="shared" ca="1" si="154"/>
        <v>1558481850090.2529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1558481850090.2529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6493674375.3760538</v>
      </c>
      <c r="L3756" s="455">
        <f t="shared" ca="1" si="154"/>
        <v>1564975524465.6289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1564975524465.6289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6520731351.9401207</v>
      </c>
      <c r="L3757" s="455">
        <f t="shared" ca="1" si="154"/>
        <v>1571496255817.5691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1571496255817.5691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6547901065.906538</v>
      </c>
      <c r="L3758" s="455">
        <f t="shared" ca="1" si="154"/>
        <v>1578044156883.4756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1578044156883.4756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6575183987.0144815</v>
      </c>
      <c r="L3759" s="455">
        <f t="shared" ca="1" si="154"/>
        <v>1584619340870.49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1584619340870.49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6602580586.9603748</v>
      </c>
      <c r="L3760" s="455">
        <f t="shared" ca="1" si="154"/>
        <v>1591221921457.4504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1591221921457.4504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6630091339.4060431</v>
      </c>
      <c r="L3761" s="455">
        <f t="shared" ca="1" si="154"/>
        <v>1597852012796.8564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1597852012796.8564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6657716719.9869022</v>
      </c>
      <c r="L3762" s="455">
        <f t="shared" ca="1" si="154"/>
        <v>1604509729516.8433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1604509729516.8433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6685457206.3201799</v>
      </c>
      <c r="L3763" s="455">
        <f t="shared" ca="1" si="154"/>
        <v>1611195186723.1633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1611195186723.1633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6713313278.0131807</v>
      </c>
      <c r="L3764" s="455">
        <f t="shared" ca="1" si="154"/>
        <v>1617908500001.1765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1617908500001.1765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6741285416.6715689</v>
      </c>
      <c r="L3765" s="455">
        <f t="shared" ca="1" si="154"/>
        <v>1624649785417.8481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1624649785417.8481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6769374105.9077005</v>
      </c>
      <c r="L3766" s="455">
        <f t="shared" ca="1" si="154"/>
        <v>1631419159523.7559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1631419159523.7559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6797579831.3489828</v>
      </c>
      <c r="L3767" s="455">
        <f t="shared" ca="1" si="154"/>
        <v>1638216739355.1047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1638216739355.1047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6825903080.6462698</v>
      </c>
      <c r="L3768" s="455">
        <f t="shared" ca="1" si="154"/>
        <v>1645042642435.751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1645042642435.751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6854344343.482296</v>
      </c>
      <c r="L3769" s="455">
        <f t="shared" ca="1" si="154"/>
        <v>1651896986779.2332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1651896986779.2332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6882904111.5801382</v>
      </c>
      <c r="L3770" s="455">
        <f t="shared" ca="1" si="154"/>
        <v>1658779890890.8132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1658779890890.8132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6911582878.7117214</v>
      </c>
      <c r="L3771" s="455">
        <f t="shared" ca="1" si="154"/>
        <v>1665691473769.5249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1665691473769.5249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6940381140.7063532</v>
      </c>
      <c r="L3772" s="455">
        <f t="shared" ca="1" si="154"/>
        <v>1672631854910.2312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1672631854910.2312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6969299395.4592962</v>
      </c>
      <c r="L3773" s="455">
        <f t="shared" ca="1" si="154"/>
        <v>1679601154305.6904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1679601154305.6904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6998338142.9403763</v>
      </c>
      <c r="L3774" s="455">
        <f t="shared" ca="1" si="154"/>
        <v>1686599492448.6309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1686599492448.6309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7027497885.2026281</v>
      </c>
      <c r="L3775" s="455">
        <f t="shared" ca="1" si="154"/>
        <v>1693626990333.8335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1693626990333.8335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7056779126.3909731</v>
      </c>
      <c r="L3776" s="455">
        <f t="shared" ca="1" si="154"/>
        <v>1700683769460.2244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1700683769460.2244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7086182372.7509346</v>
      </c>
      <c r="L3777" s="455">
        <f t="shared" ca="1" si="154"/>
        <v>1707769951832.9753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1707769951832.9753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7115708132.6373968</v>
      </c>
      <c r="L3778" s="455">
        <f t="shared" ca="1" si="154"/>
        <v>1714885659965.6128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1714885659965.6128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7145356916.523387</v>
      </c>
      <c r="L3779" s="455">
        <f t="shared" ca="1" si="154"/>
        <v>1722031016882.1362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1722031016882.1362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7175129237.0089016</v>
      </c>
      <c r="L3780" s="455">
        <f t="shared" ca="1" si="154"/>
        <v>1729206146119.145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1729206146119.145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7205025608.829771</v>
      </c>
      <c r="L3781" s="455">
        <f t="shared" ca="1" si="154"/>
        <v>1736411171727.9749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1736411171727.9749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7235046548.8665628</v>
      </c>
      <c r="L3782" s="455">
        <f t="shared" ca="1" si="154"/>
        <v>1743646218276.8413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1743646218276.8413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7265192576.1535044</v>
      </c>
      <c r="L3783" s="455">
        <f t="shared" ca="1" si="154"/>
        <v>1750911410852.9949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1750911410852.9949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7295464211.8874798</v>
      </c>
      <c r="L3784" s="455">
        <f t="shared" ca="1" si="154"/>
        <v>1758206875064.8823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1758206875064.8823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7325861979.4370098</v>
      </c>
      <c r="L3785" s="455">
        <f t="shared" ca="1" si="154"/>
        <v>1765532737044.3193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1765532737044.3193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7356386404.3513308</v>
      </c>
      <c r="L3786" s="455">
        <f t="shared" ca="1" si="154"/>
        <v>1772889123448.6707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1772889123448.6707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7387038014.3694611</v>
      </c>
      <c r="L3787" s="455">
        <f t="shared" ca="1" si="154"/>
        <v>1780276161463.04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1780276161463.04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7417817339.4293327</v>
      </c>
      <c r="L3788" s="455">
        <f t="shared" ca="1" si="154"/>
        <v>1787693978802.4695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1787693978802.4695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7448724911.6769552</v>
      </c>
      <c r="L3789" s="455">
        <f t="shared" ca="1" si="154"/>
        <v>1795142703714.1465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1795142703714.1465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7479761265.4756098</v>
      </c>
      <c r="L3790" s="455">
        <f t="shared" ca="1" si="154"/>
        <v>1802622464979.6221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1802622464979.6221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7510926937.4150906</v>
      </c>
      <c r="L3791" s="455">
        <f t="shared" ca="1" si="154"/>
        <v>1810133391917.0371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1810133391917.0371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7542222466.3209877</v>
      </c>
      <c r="L3792" s="455">
        <f t="shared" ca="1" si="154"/>
        <v>1817675614383.3582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1817675614383.3582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7573648393.2639923</v>
      </c>
      <c r="L3793" s="455">
        <f t="shared" ca="1" si="154"/>
        <v>1825249262776.6221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1825249262776.6221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7605205261.5692587</v>
      </c>
      <c r="L3794" s="455">
        <f t="shared" ca="1" si="154"/>
        <v>1832854468038.1914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1832854468038.1914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7636893616.8257971</v>
      </c>
      <c r="L3795" s="455">
        <f t="shared" ca="1" si="154"/>
        <v>1840491361655.0171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1840491361655.0171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7668714006.8959055</v>
      </c>
      <c r="L3796" s="455">
        <f t="shared" ca="1" si="154"/>
        <v>1848160075661.9131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1848160075661.9131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7700666981.9246378</v>
      </c>
      <c r="L3797" s="455">
        <f t="shared" ca="1" si="154"/>
        <v>1855860742643.8376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1855860742643.8376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7732753094.3493233</v>
      </c>
      <c r="L3798" s="455">
        <f t="shared" ca="1" si="154"/>
        <v>1863593495738.187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1863593495738.187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7764972898.909112</v>
      </c>
      <c r="L3799" s="455">
        <f t="shared" ca="1" si="154"/>
        <v>1871358468637.0962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1871358468637.0962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7797326952.6545677</v>
      </c>
      <c r="L3800" s="455">
        <f t="shared" ca="1" si="154"/>
        <v>1879155795589.7507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1879155795589.7507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7829815814.9572954</v>
      </c>
      <c r="L3801" s="455">
        <f t="shared" ca="1" si="154"/>
        <v>1886985611404.708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1886985611404.708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7862440047.5196161</v>
      </c>
      <c r="L3802" s="455">
        <f t="shared" ca="1" si="154"/>
        <v>1894848051452.2275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1894848051452.2275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7895200214.3842802</v>
      </c>
      <c r="L3803" s="455">
        <f t="shared" ca="1" si="154"/>
        <v>1902743251666.6118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1902743251666.6118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7928096881.9442158</v>
      </c>
      <c r="L3804" s="455">
        <f t="shared" ca="1" si="154"/>
        <v>1910671348548.5562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1910671348548.5562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7961130618.9523163</v>
      </c>
      <c r="L3805" s="455">
        <f t="shared" ca="1" si="154"/>
        <v>1918632479167.5085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1918632479167.5085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7994301996.5312862</v>
      </c>
      <c r="L3806" s="455">
        <f t="shared" ca="1" si="154"/>
        <v>1926626781164.0398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1926626781164.0398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8027611588.1834984</v>
      </c>
      <c r="L3807" s="455">
        <f t="shared" ca="1" si="154"/>
        <v>1934654392752.2234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1934654392752.2234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8061059969.800931</v>
      </c>
      <c r="L3808" s="455">
        <f t="shared" ca="1" si="154"/>
        <v>1942715452722.0244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1942715452722.0244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8094647719.6751013</v>
      </c>
      <c r="L3809" s="455">
        <f t="shared" ca="1" si="154"/>
        <v>1950810100441.6995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1950810100441.6995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8128375418.5070801</v>
      </c>
      <c r="L3810" s="455">
        <f t="shared" ca="1" si="154"/>
        <v>1958938475860.2065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1958938475860.2065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8162243649.4175262</v>
      </c>
      <c r="L3811" s="455">
        <f t="shared" ca="1" si="154"/>
        <v>1967100719509.624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1967100719509.624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8196252997.9567671</v>
      </c>
      <c r="L3812" s="455">
        <f t="shared" ca="1" si="154"/>
        <v>1975296972507.5808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1975296972507.5808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8230404052.1149187</v>
      </c>
      <c r="L3813" s="455">
        <f t="shared" ca="1" si="154"/>
        <v>1983527376559.6958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1983527376559.6958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8264697402.3320665</v>
      </c>
      <c r="L3814" s="455">
        <f t="shared" ca="1" si="154"/>
        <v>1991792073962.0278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1991792073962.0278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8299133641.5084496</v>
      </c>
      <c r="L3815" s="455">
        <f t="shared" ca="1" si="154"/>
        <v>2000091207603.5364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2000091207603.5364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8333713365.0147352</v>
      </c>
      <c r="L3816" s="455">
        <f t="shared" ca="1" si="154"/>
        <v>2008424920968.551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2008424920968.551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8368437170.7022943</v>
      </c>
      <c r="L3817" s="455">
        <f t="shared" ca="1" si="154"/>
        <v>2016793358139.2534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2016793358139.2534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8403305658.9135571</v>
      </c>
      <c r="L3818" s="455">
        <f t="shared" ca="1" si="154"/>
        <v>2025196663798.167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2025196663798.167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8438319432.492363</v>
      </c>
      <c r="L3819" s="455">
        <f t="shared" ca="1" si="154"/>
        <v>2033634983230.6594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2033634983230.6594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8473479096.7944145</v>
      </c>
      <c r="L3820" s="455">
        <f t="shared" ca="1" si="154"/>
        <v>2042108462327.4539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2042108462327.4539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8508785259.6977253</v>
      </c>
      <c r="L3821" s="455">
        <f t="shared" ca="1" si="154"/>
        <v>2050617247587.1516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2050617247587.1516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8544238531.6131306</v>
      </c>
      <c r="L3822" s="455">
        <f t="shared" ca="1" si="154"/>
        <v>2059161486118.7646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2059161486118.7646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8579839525.494854</v>
      </c>
      <c r="L3823" s="455">
        <f t="shared" ca="1" si="154"/>
        <v>2067741325644.2595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2067741325644.2595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8615588856.8510818</v>
      </c>
      <c r="L3824" s="455">
        <f t="shared" ca="1" si="154"/>
        <v>2076356914501.1106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2076356914501.1106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8651487143.7546272</v>
      </c>
      <c r="L3825" s="455">
        <f t="shared" ca="1" si="154"/>
        <v>2085008401644.8652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2085008401644.8652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8687535006.8536053</v>
      </c>
      <c r="L3826" s="455">
        <f t="shared" ca="1" si="154"/>
        <v>2093695936651.7188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2093695936651.7188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8723733069.3821621</v>
      </c>
      <c r="L3827" s="455">
        <f t="shared" ca="1" si="154"/>
        <v>2102419669721.1008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2102419669721.1008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8760081957.1712532</v>
      </c>
      <c r="L3828" s="455">
        <f t="shared" ca="1" si="154"/>
        <v>2111179751678.272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2111179751678.272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8796582298.6594658</v>
      </c>
      <c r="L3829" s="455">
        <f t="shared" ca="1" si="154"/>
        <v>2119976333976.9314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2119976333976.9314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8833234724.9038811</v>
      </c>
      <c r="L3830" s="455">
        <f t="shared" ca="1" si="154"/>
        <v>2128809568701.8352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2128809568701.8352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8870039869.5909805</v>
      </c>
      <c r="L3831" s="455">
        <f t="shared" ca="1" si="154"/>
        <v>2137679608571.4263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2137679608571.4263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8906998369.0476093</v>
      </c>
      <c r="L3832" s="455">
        <f t="shared" ca="1" si="154"/>
        <v>2146586606940.4739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2146586606940.4739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8944110862.2519741</v>
      </c>
      <c r="L3833" s="455">
        <f t="shared" ref="L3833:L4087" ca="1" si="159">I3833-J3833+K3833</f>
        <v>2155530717802.7258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2155530717802.7258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8981377990.8446903</v>
      </c>
      <c r="L3834" s="455">
        <f t="shared" ca="1" si="159"/>
        <v>2164512095793.5706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2164512095793.5706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9018800399.1398773</v>
      </c>
      <c r="L3835" s="455">
        <f t="shared" ca="1" si="159"/>
        <v>2173530896192.7104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2173530896192.7104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9056378734.1362915</v>
      </c>
      <c r="L3836" s="455">
        <f t="shared" ca="1" si="159"/>
        <v>2182587274926.8467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2182587274926.8467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9094113645.5285282</v>
      </c>
      <c r="L3837" s="455">
        <f t="shared" ca="1" si="159"/>
        <v>2191681388572.3752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2191681388572.3752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9132005785.7182293</v>
      </c>
      <c r="L3838" s="455">
        <f t="shared" ca="1" si="159"/>
        <v>2200813394358.0933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2200813394358.0933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9170055809.825388</v>
      </c>
      <c r="L3839" s="455">
        <f t="shared" ca="1" si="159"/>
        <v>2209983450167.9185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2209983450167.9185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9208264375.6996593</v>
      </c>
      <c r="L3840" s="455">
        <f t="shared" ca="1" si="159"/>
        <v>2219191714543.6182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2219191714543.6182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9246632143.9317417</v>
      </c>
      <c r="L3841" s="455">
        <f t="shared" ca="1" si="159"/>
        <v>2228438346687.5498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2228438346687.5498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9285159777.86479</v>
      </c>
      <c r="L3842" s="455">
        <f t="shared" ca="1" si="159"/>
        <v>2237723506465.4146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2237723506465.4146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9323847943.6058941</v>
      </c>
      <c r="L3843" s="455">
        <f t="shared" ca="1" si="159"/>
        <v>2247047354409.0205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2247047354409.0205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9362697310.0375862</v>
      </c>
      <c r="L3844" s="455">
        <f t="shared" ca="1" si="159"/>
        <v>2256410051719.0581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2256410051719.0581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9401708548.8294086</v>
      </c>
      <c r="L3845" s="455">
        <f t="shared" ca="1" si="159"/>
        <v>2265811760267.8877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2265811760267.8877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9440882334.4495316</v>
      </c>
      <c r="L3846" s="455">
        <f t="shared" ca="1" si="159"/>
        <v>2275252642602.3374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2275252642602.3374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9480219344.176405</v>
      </c>
      <c r="L3847" s="455">
        <f t="shared" ca="1" si="159"/>
        <v>2284732861946.5137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2284732861946.5137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9519720258.1104736</v>
      </c>
      <c r="L3848" s="455">
        <f t="shared" ca="1" si="159"/>
        <v>2294252582204.624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2294252582204.624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9559385759.1859341</v>
      </c>
      <c r="L3849" s="455">
        <f t="shared" ca="1" si="159"/>
        <v>2303811967963.8101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2303811967963.8101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9599216533.1825409</v>
      </c>
      <c r="L3850" s="455">
        <f t="shared" ca="1" si="159"/>
        <v>2313411184496.9927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2313411184496.9927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9639213268.7374687</v>
      </c>
      <c r="L3851" s="455">
        <f t="shared" ca="1" si="159"/>
        <v>2323050397765.73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2323050397765.73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9679376657.3572083</v>
      </c>
      <c r="L3852" s="455">
        <f t="shared" ca="1" si="159"/>
        <v>2332729774423.0874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2332729774423.0874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9719707393.4295311</v>
      </c>
      <c r="L3853" s="455">
        <f t="shared" ca="1" si="159"/>
        <v>2342449481816.5171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2342449481816.5171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9760206174.235487</v>
      </c>
      <c r="L3854" s="455">
        <f t="shared" ca="1" si="159"/>
        <v>2352209687990.7524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2352209687990.7524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9800873699.9614677</v>
      </c>
      <c r="L3855" s="455">
        <f t="shared" ca="1" si="159"/>
        <v>2362010561690.7139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2362010561690.7139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9841710673.7113075</v>
      </c>
      <c r="L3856" s="455">
        <f t="shared" ca="1" si="159"/>
        <v>2371852272364.4253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2371852272364.4253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9882717801.5184383</v>
      </c>
      <c r="L3857" s="455">
        <f t="shared" ca="1" si="159"/>
        <v>2381734990165.9438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2381734990165.9438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9923895792.358099</v>
      </c>
      <c r="L3858" s="455">
        <f t="shared" ca="1" si="159"/>
        <v>2391658885958.3018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2391658885958.3018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9965245358.1595898</v>
      </c>
      <c r="L3859" s="455">
        <f t="shared" ca="1" si="159"/>
        <v>2401624131316.4614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2401624131316.4614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10006767213.818588</v>
      </c>
      <c r="L3860" s="455">
        <f t="shared" ca="1" si="159"/>
        <v>2411630898530.2798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2411630898530.2798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10048462077.209499</v>
      </c>
      <c r="L3861" s="455">
        <f t="shared" ca="1" si="159"/>
        <v>2421679360607.4893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2421679360607.4893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10090330669.197872</v>
      </c>
      <c r="L3862" s="455">
        <f t="shared" ca="1" si="159"/>
        <v>2431769691276.687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2431769691276.687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10132373713.652863</v>
      </c>
      <c r="L3863" s="455">
        <f t="shared" ca="1" si="159"/>
        <v>2441902064990.3398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2441902064990.3398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10174591937.459749</v>
      </c>
      <c r="L3864" s="455">
        <f t="shared" ca="1" si="159"/>
        <v>2452076656927.7998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2452076656927.7998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10216986070.532499</v>
      </c>
      <c r="L3865" s="455">
        <f t="shared" ca="1" si="159"/>
        <v>2462293642998.3325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2462293642998.3325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10259556845.826385</v>
      </c>
      <c r="L3866" s="455">
        <f t="shared" ca="1" si="159"/>
        <v>2472553199844.1587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2472553199844.1587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10302304999.35066</v>
      </c>
      <c r="L3867" s="455">
        <f t="shared" ca="1" si="159"/>
        <v>2482855504843.5093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2482855504843.5093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10345231270.181288</v>
      </c>
      <c r="L3868" s="455">
        <f t="shared" ca="1" si="159"/>
        <v>2493200736113.6904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2493200736113.6904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10388336400.473709</v>
      </c>
      <c r="L3869" s="455">
        <f t="shared" ca="1" si="159"/>
        <v>2503589072514.1641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2503589072514.1641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10431621135.475683</v>
      </c>
      <c r="L3870" s="455">
        <f t="shared" ca="1" si="159"/>
        <v>2514020693649.6396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2514020693649.6396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10475086223.540165</v>
      </c>
      <c r="L3871" s="455">
        <f t="shared" ca="1" si="159"/>
        <v>2524495779873.1797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2524495779873.1797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10518732416.138248</v>
      </c>
      <c r="L3872" s="455">
        <f t="shared" ca="1" si="159"/>
        <v>2535014512289.3179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2535014512289.3179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10562560467.872158</v>
      </c>
      <c r="L3873" s="455">
        <f t="shared" ca="1" si="159"/>
        <v>2545577072757.1899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2545577072757.1899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10606571136.488291</v>
      </c>
      <c r="L3874" s="455">
        <f t="shared" ca="1" si="159"/>
        <v>2556183643893.6782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2556183643893.6782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10650765182.890326</v>
      </c>
      <c r="L3875" s="455">
        <f t="shared" ca="1" si="159"/>
        <v>2566834409076.5684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2566834409076.5684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10695143371.152369</v>
      </c>
      <c r="L3876" s="455">
        <f t="shared" ca="1" si="159"/>
        <v>2577529552447.7207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2577529552447.7207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10739706468.532169</v>
      </c>
      <c r="L3877" s="455">
        <f t="shared" ca="1" si="159"/>
        <v>2588269258916.2529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2588269258916.2529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10784455245.484386</v>
      </c>
      <c r="L3878" s="455">
        <f t="shared" ca="1" si="159"/>
        <v>2599053714161.7373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2599053714161.7373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10829390475.673904</v>
      </c>
      <c r="L3879" s="455">
        <f t="shared" ca="1" si="159"/>
        <v>2609883104637.4111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2609883104637.4111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10874512935.989212</v>
      </c>
      <c r="L3880" s="455">
        <f t="shared" ca="1" si="159"/>
        <v>2620757617573.4004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2620757617573.4004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10919823406.555836</v>
      </c>
      <c r="L3881" s="455">
        <f t="shared" ca="1" si="159"/>
        <v>2631677440979.9561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2631677440979.9561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10965322670.749817</v>
      </c>
      <c r="L3882" s="455">
        <f t="shared" ca="1" si="159"/>
        <v>2642642763650.7061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2642642763650.7061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11011011515.211275</v>
      </c>
      <c r="L3883" s="455">
        <f t="shared" ca="1" si="159"/>
        <v>2653653775165.9175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2653653775165.9175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11056890729.85799</v>
      </c>
      <c r="L3884" s="455">
        <f t="shared" ca="1" si="159"/>
        <v>2664710665895.7754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2664710665895.7754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11102961107.899063</v>
      </c>
      <c r="L3885" s="455">
        <f t="shared" ca="1" si="159"/>
        <v>2675813627003.6743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2675813627003.6743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11149223445.848642</v>
      </c>
      <c r="L3886" s="455">
        <f t="shared" ca="1" si="159"/>
        <v>2686962850449.5229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2686962850449.5229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11195678543.539679</v>
      </c>
      <c r="L3887" s="455">
        <f t="shared" ca="1" si="159"/>
        <v>2698158528993.0625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2698158528993.0625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11242327204.13776</v>
      </c>
      <c r="L3888" s="455">
        <f t="shared" ca="1" si="159"/>
        <v>2709400856197.2002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2709400856197.2002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11289170234.155001</v>
      </c>
      <c r="L3889" s="455">
        <f t="shared" ca="1" si="159"/>
        <v>2720690026431.355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2720690026431.355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11336208443.46398</v>
      </c>
      <c r="L3890" s="455">
        <f t="shared" ca="1" si="159"/>
        <v>2732026234874.8188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2732026234874.8188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11383442645.311745</v>
      </c>
      <c r="L3891" s="455">
        <f t="shared" ca="1" si="159"/>
        <v>2743409677520.1304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2743409677520.1304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11430873656.333876</v>
      </c>
      <c r="L3892" s="455">
        <f t="shared" ca="1" si="159"/>
        <v>2754840551176.4644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2754840551176.4644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11478502296.568602</v>
      </c>
      <c r="L3893" s="455">
        <f t="shared" ca="1" si="159"/>
        <v>2766319053473.0327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2766319053473.0327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11526329389.47097</v>
      </c>
      <c r="L3894" s="455">
        <f t="shared" ca="1" si="159"/>
        <v>2777845382862.5039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2777845382862.5039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11574355761.927099</v>
      </c>
      <c r="L3895" s="455">
        <f t="shared" ca="1" si="159"/>
        <v>2789419738624.4312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2789419738624.4312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11622582244.268463</v>
      </c>
      <c r="L3896" s="455">
        <f t="shared" ca="1" si="159"/>
        <v>2801042320868.6997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2801042320868.6997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11671009670.286249</v>
      </c>
      <c r="L3897" s="455">
        <f t="shared" ca="1" si="159"/>
        <v>2812713330538.9858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2812713330538.9858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11719638877.245773</v>
      </c>
      <c r="L3898" s="455">
        <f t="shared" ca="1" si="159"/>
        <v>2824432969416.2314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2824432969416.2314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11768470705.900965</v>
      </c>
      <c r="L3899" s="455">
        <f t="shared" ca="1" si="159"/>
        <v>2836201440122.1323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2836201440122.1323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11817506000.508884</v>
      </c>
      <c r="L3900" s="455">
        <f t="shared" ca="1" si="159"/>
        <v>2848018946122.6411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2848018946122.6411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11866745608.844337</v>
      </c>
      <c r="L3901" s="455">
        <f t="shared" ca="1" si="159"/>
        <v>2859885691731.4854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2859885691731.4854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11916190382.214521</v>
      </c>
      <c r="L3902" s="455">
        <f t="shared" ca="1" si="159"/>
        <v>2871801882113.6997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2871801882113.6997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11965841175.473749</v>
      </c>
      <c r="L3903" s="455">
        <f t="shared" ca="1" si="159"/>
        <v>2883767723289.1733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2883767723289.1733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12015698847.038221</v>
      </c>
      <c r="L3904" s="455">
        <f t="shared" ca="1" si="159"/>
        <v>2895783422136.2114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2895783422136.2114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12065764258.900881</v>
      </c>
      <c r="L3905" s="455">
        <f t="shared" ca="1" si="159"/>
        <v>2907849186395.1123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2907849186395.1123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12116038276.646301</v>
      </c>
      <c r="L3906" s="455">
        <f t="shared" ca="1" si="159"/>
        <v>2919965224671.7588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2919965224671.7588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12166521769.465662</v>
      </c>
      <c r="L3907" s="455">
        <f t="shared" ca="1" si="159"/>
        <v>2932131746441.2246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2932131746441.2246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12217215610.171768</v>
      </c>
      <c r="L3908" s="455">
        <f t="shared" ca="1" si="159"/>
        <v>2944348962051.3965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2944348962051.3965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12268120675.214151</v>
      </c>
      <c r="L3909" s="455">
        <f t="shared" ca="1" si="159"/>
        <v>2956617082726.6108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2956617082726.6108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12319237844.694212</v>
      </c>
      <c r="L3910" s="455">
        <f t="shared" ca="1" si="159"/>
        <v>2968936320571.3052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2968936320571.3052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12370568002.380438</v>
      </c>
      <c r="L3911" s="455">
        <f t="shared" ca="1" si="159"/>
        <v>2981306888573.6855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2981306888573.6855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12422112035.72369</v>
      </c>
      <c r="L3912" s="455">
        <f t="shared" ca="1" si="159"/>
        <v>2993729000609.4092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2993729000609.4092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12473870835.872538</v>
      </c>
      <c r="L3913" s="455">
        <f t="shared" ca="1" si="159"/>
        <v>3006202871445.2817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3006202871445.2817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12525845297.688673</v>
      </c>
      <c r="L3914" s="455">
        <f t="shared" ca="1" si="159"/>
        <v>3018728716742.9702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3018728716742.9702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12578036319.762375</v>
      </c>
      <c r="L3915" s="455">
        <f t="shared" ca="1" si="159"/>
        <v>3031306753062.7324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3031306753062.7324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12630444804.428051</v>
      </c>
      <c r="L3916" s="455">
        <f t="shared" ca="1" si="159"/>
        <v>3043937197867.1606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3043937197867.1606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12683071657.779837</v>
      </c>
      <c r="L3917" s="455">
        <f t="shared" ca="1" si="159"/>
        <v>3056620269524.9404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3056620269524.9404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12735917789.687252</v>
      </c>
      <c r="L3918" s="455">
        <f t="shared" ca="1" si="159"/>
        <v>3069356187314.6274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3069356187314.6274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12788984113.810947</v>
      </c>
      <c r="L3919" s="455">
        <f t="shared" ca="1" si="159"/>
        <v>3082145171428.4385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3082145171428.4385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12842271547.618494</v>
      </c>
      <c r="L3920" s="455">
        <f t="shared" ca="1" si="159"/>
        <v>3094987442976.0571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3094987442976.0571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12895781012.400238</v>
      </c>
      <c r="L3921" s="455">
        <f t="shared" ca="1" si="159"/>
        <v>3107883223988.4575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3107883223988.4575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12949513433.28524</v>
      </c>
      <c r="L3922" s="455">
        <f t="shared" ca="1" si="159"/>
        <v>3120832737421.7427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3120832737421.7427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13003469739.257261</v>
      </c>
      <c r="L3923" s="455">
        <f t="shared" ca="1" si="159"/>
        <v>3133836207161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3133836207161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13057650863.170834</v>
      </c>
      <c r="L3924" s="455">
        <f t="shared" ca="1" si="159"/>
        <v>3146893858024.1709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3146893858024.1709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13112057741.767378</v>
      </c>
      <c r="L3925" s="455">
        <f t="shared" ca="1" si="159"/>
        <v>3160005915765.9385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3160005915765.9385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13166691315.69141</v>
      </c>
      <c r="L3926" s="455">
        <f t="shared" ca="1" si="159"/>
        <v>3173172607081.6299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3173172607081.6299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13221552529.50679</v>
      </c>
      <c r="L3927" s="455">
        <f t="shared" ca="1" si="159"/>
        <v>3186394159611.1367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3186394159611.1367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13276642331.71307</v>
      </c>
      <c r="L3928" s="455">
        <f t="shared" ca="1" si="159"/>
        <v>3199670801942.8496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3199670801942.8496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13331961674.761873</v>
      </c>
      <c r="L3929" s="455">
        <f t="shared" ca="1" si="159"/>
        <v>3213002763617.6113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3213002763617.6113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13387511515.07338</v>
      </c>
      <c r="L3930" s="455">
        <f t="shared" ca="1" si="159"/>
        <v>3226390275132.6846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3226390275132.6846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13443292813.052853</v>
      </c>
      <c r="L3931" s="455">
        <f t="shared" ca="1" si="159"/>
        <v>3239833567945.7373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3239833567945.7373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13499306533.107239</v>
      </c>
      <c r="L3932" s="455">
        <f t="shared" ca="1" si="159"/>
        <v>3253332874478.8447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3253332874478.8447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13555553643.661854</v>
      </c>
      <c r="L3933" s="455">
        <f t="shared" ca="1" si="159"/>
        <v>3266888428122.5063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3266888428122.5063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13612035117.177109</v>
      </c>
      <c r="L3934" s="455">
        <f t="shared" ca="1" si="159"/>
        <v>3280500463239.6836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3280500463239.6836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13668751930.165348</v>
      </c>
      <c r="L3935" s="455">
        <f t="shared" ca="1" si="159"/>
        <v>3294169215169.8491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3294169215169.8491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13725705063.207705</v>
      </c>
      <c r="L3936" s="455">
        <f t="shared" ca="1" si="159"/>
        <v>3307894920233.0566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3307894920233.0566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13782895500.971069</v>
      </c>
      <c r="L3937" s="455">
        <f t="shared" ca="1" si="159"/>
        <v>3321677815734.0278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3321677815734.0278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13840324232.225115</v>
      </c>
      <c r="L3938" s="455">
        <f t="shared" ca="1" si="159"/>
        <v>3335518139966.2529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3335518139966.2529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13897992249.859386</v>
      </c>
      <c r="L3939" s="455">
        <f t="shared" ca="1" si="159"/>
        <v>3349416132216.1123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3349416132216.1123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13955900550.900467</v>
      </c>
      <c r="L3940" s="455">
        <f t="shared" ca="1" si="159"/>
        <v>3363372032767.0127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3363372032767.0127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14014050136.529219</v>
      </c>
      <c r="L3941" s="455">
        <f t="shared" ca="1" si="159"/>
        <v>3377386082903.542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3377386082903.542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14072442012.098091</v>
      </c>
      <c r="L3942" s="455">
        <f t="shared" ca="1" si="159"/>
        <v>3391458524915.6401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3391458524915.6401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14131077187.1485</v>
      </c>
      <c r="L3943" s="455">
        <f t="shared" ca="1" si="159"/>
        <v>3405589602102.7886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3405589602102.7886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14189956675.428286</v>
      </c>
      <c r="L3944" s="455">
        <f t="shared" ca="1" si="159"/>
        <v>3419779558778.2168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3419779558778.2168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14249081494.909237</v>
      </c>
      <c r="L3945" s="455">
        <f t="shared" ca="1" si="159"/>
        <v>3434028640273.126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3434028640273.126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14308452667.804691</v>
      </c>
      <c r="L3946" s="455">
        <f t="shared" ca="1" si="159"/>
        <v>3448337092940.9307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3448337092940.9307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14368071220.587212</v>
      </c>
      <c r="L3947" s="455">
        <f t="shared" ca="1" si="159"/>
        <v>3462705164161.5181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3462705164161.5181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14427938184.006323</v>
      </c>
      <c r="L3948" s="455">
        <f t="shared" ca="1" si="159"/>
        <v>3477133102345.5244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3477133102345.5244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14488054593.106352</v>
      </c>
      <c r="L3949" s="455">
        <f t="shared" ca="1" si="159"/>
        <v>3491621156938.6309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3491621156938.6309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14548421487.244295</v>
      </c>
      <c r="L3950" s="455">
        <f t="shared" ca="1" si="159"/>
        <v>3506169578425.875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3506169578425.875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14609039910.107813</v>
      </c>
      <c r="L3951" s="455">
        <f t="shared" ca="1" si="159"/>
        <v>3520778618335.9829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3520778618335.9829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14669910909.733261</v>
      </c>
      <c r="L3952" s="455">
        <f t="shared" ca="1" si="159"/>
        <v>3535448529245.7163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3535448529245.7163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14731035538.523817</v>
      </c>
      <c r="L3953" s="455">
        <f t="shared" ca="1" si="159"/>
        <v>3550179564784.2402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3550179564784.2402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14792414853.267668</v>
      </c>
      <c r="L3954" s="455">
        <f t="shared" ca="1" si="159"/>
        <v>3564971979637.5078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3564971979637.5078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14854049915.156282</v>
      </c>
      <c r="L3955" s="455">
        <f t="shared" ca="1" si="159"/>
        <v>3579826029552.6641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3579826029552.6641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14915941789.802767</v>
      </c>
      <c r="L3956" s="455">
        <f t="shared" ca="1" si="159"/>
        <v>3594741971342.4668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3594741971342.4668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14978091547.260279</v>
      </c>
      <c r="L3957" s="455">
        <f t="shared" ca="1" si="159"/>
        <v>3609720062889.7271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3609720062889.7271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15040500262.040529</v>
      </c>
      <c r="L3958" s="455">
        <f t="shared" ca="1" si="159"/>
        <v>3624760563151.7676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3624760563151.7676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15103169013.132364</v>
      </c>
      <c r="L3959" s="455">
        <f t="shared" ca="1" si="159"/>
        <v>3639863732164.8999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3639863732164.8999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15166098884.020416</v>
      </c>
      <c r="L3960" s="455">
        <f t="shared" ca="1" si="159"/>
        <v>3655029831048.9204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3655029831048.9204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15229290962.703835</v>
      </c>
      <c r="L3961" s="455">
        <f t="shared" ca="1" si="159"/>
        <v>3670259122011.624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3670259122011.624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15292746341.715097</v>
      </c>
      <c r="L3962" s="455">
        <f t="shared" ca="1" si="159"/>
        <v>3685551868353.3394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3685551868353.3394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15356466118.138914</v>
      </c>
      <c r="L3963" s="455">
        <f t="shared" ca="1" si="159"/>
        <v>3700908334471.478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3700908334471.478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15420451393.631159</v>
      </c>
      <c r="L3964" s="455">
        <f t="shared" ca="1" si="159"/>
        <v>3716328785865.1094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3716328785865.1094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15484703274.437956</v>
      </c>
      <c r="L3965" s="455">
        <f t="shared" ca="1" si="159"/>
        <v>3731813489139.5474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3731813489139.5474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15549222871.41478</v>
      </c>
      <c r="L3966" s="455">
        <f t="shared" ca="1" si="159"/>
        <v>3747362712010.9619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3747362712010.9619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15614011300.045677</v>
      </c>
      <c r="L3967" s="455">
        <f t="shared" ca="1" si="159"/>
        <v>3762976723311.0078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3762976723311.0078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15679069680.46253</v>
      </c>
      <c r="L3968" s="455">
        <f t="shared" ca="1" si="159"/>
        <v>3778655792991.4702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3778655792991.4702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15744399137.464458</v>
      </c>
      <c r="L3969" s="455">
        <f t="shared" ca="1" si="159"/>
        <v>3794400192128.9346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3794400192128.9346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15810000800.537226</v>
      </c>
      <c r="L3970" s="455">
        <f t="shared" ca="1" si="159"/>
        <v>3810210192929.4717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3810210192929.4717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15875875803.872801</v>
      </c>
      <c r="L3971" s="455">
        <f t="shared" ca="1" si="159"/>
        <v>3826086068733.3442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3826086068733.3442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15942025286.388937</v>
      </c>
      <c r="L3972" s="455">
        <f t="shared" ca="1" si="159"/>
        <v>3842028094019.7334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3842028094019.7334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16008450391.748886</v>
      </c>
      <c r="L3973" s="455">
        <f t="shared" ca="1" si="159"/>
        <v>3858036544411.4824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3858036544411.4824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16075152268.381174</v>
      </c>
      <c r="L3974" s="455">
        <f t="shared" ca="1" si="159"/>
        <v>3874111696679.8638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3874111696679.8638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16142132069.499432</v>
      </c>
      <c r="L3975" s="455">
        <f t="shared" ca="1" si="159"/>
        <v>3890253828749.3633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3890253828749.3633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16209390953.122347</v>
      </c>
      <c r="L3976" s="455">
        <f t="shared" ca="1" si="159"/>
        <v>3906463219702.4858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3906463219702.4858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16276930082.093689</v>
      </c>
      <c r="L3977" s="455">
        <f t="shared" ca="1" si="159"/>
        <v>3922740149784.5796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3922740149784.5796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16344750624.102415</v>
      </c>
      <c r="L3978" s="455">
        <f t="shared" ca="1" si="159"/>
        <v>3939084900408.6821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3939084900408.6821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16412853751.702843</v>
      </c>
      <c r="L3979" s="455">
        <f t="shared" ca="1" si="159"/>
        <v>3955497754160.3848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3955497754160.3848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16481240642.334934</v>
      </c>
      <c r="L3980" s="455">
        <f t="shared" ca="1" si="159"/>
        <v>3971978994802.7197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3971978994802.7197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16549912478.344666</v>
      </c>
      <c r="L3981" s="455">
        <f t="shared" ca="1" si="159"/>
        <v>3988528907281.0645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3988528907281.0645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16618870447.004435</v>
      </c>
      <c r="L3982" s="455">
        <f t="shared" ca="1" si="159"/>
        <v>4005147777728.0688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4005147777728.0688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16688115740.533621</v>
      </c>
      <c r="L3983" s="455">
        <f t="shared" ca="1" si="159"/>
        <v>4021835893468.6025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4021835893468.6025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16757649556.119175</v>
      </c>
      <c r="L3984" s="455">
        <f t="shared" ca="1" si="159"/>
        <v>4038593543024.7217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4038593543024.7217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16827473095.936342</v>
      </c>
      <c r="L3985" s="455">
        <f t="shared" ca="1" si="159"/>
        <v>4055421016120.6582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4055421016120.6582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16897587567.169407</v>
      </c>
      <c r="L3986" s="455">
        <f t="shared" ca="1" si="159"/>
        <v>4072318603687.8276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4072318603687.8276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16967994182.032616</v>
      </c>
      <c r="L3987" s="455">
        <f t="shared" ca="1" si="159"/>
        <v>4089286597869.8604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4089286597869.8604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17038694157.791086</v>
      </c>
      <c r="L3988" s="455">
        <f t="shared" ca="1" si="159"/>
        <v>4106325292027.6514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4106325292027.6514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17109688716.781878</v>
      </c>
      <c r="L3989" s="455">
        <f t="shared" ca="1" si="159"/>
        <v>4123434980744.4331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4123434980744.4331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17180979086.435139</v>
      </c>
      <c r="L3990" s="455">
        <f t="shared" ca="1" si="159"/>
        <v>4140615959830.8682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4140615959830.8682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17252566499.295284</v>
      </c>
      <c r="L3991" s="455">
        <f t="shared" ca="1" si="159"/>
        <v>4157868526330.1636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4157868526330.1636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17324452193.042347</v>
      </c>
      <c r="L3992" s="455">
        <f t="shared" ca="1" si="159"/>
        <v>4175192978523.2061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4175192978523.2061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17396637410.513359</v>
      </c>
      <c r="L3993" s="455">
        <f t="shared" ca="1" si="159"/>
        <v>4192589615933.7192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4192589615933.7192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17469123399.723827</v>
      </c>
      <c r="L3994" s="455">
        <f t="shared" ca="1" si="159"/>
        <v>4210058739333.4429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4210058739333.4429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17541911413.889343</v>
      </c>
      <c r="L3995" s="455">
        <f t="shared" ca="1" si="159"/>
        <v>4227600650747.332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4227600650747.332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17615002711.447216</v>
      </c>
      <c r="L3996" s="455">
        <f t="shared" ca="1" si="159"/>
        <v>4245215653458.7793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4245215653458.7793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17688398556.078247</v>
      </c>
      <c r="L3997" s="455">
        <f t="shared" ca="1" si="159"/>
        <v>4262904052014.8574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4262904052014.8574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17762100216.728573</v>
      </c>
      <c r="L3998" s="455">
        <f t="shared" ca="1" si="159"/>
        <v>4280666152231.5859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4280666152231.5859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17836108967.631611</v>
      </c>
      <c r="L3999" s="455">
        <f t="shared" ca="1" si="159"/>
        <v>4298502261199.2178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4298502261199.2178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17910426088.330074</v>
      </c>
      <c r="L4000" s="455">
        <f t="shared" ca="1" si="159"/>
        <v>4316412687287.5479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4316412687287.5479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17985052863.698116</v>
      </c>
      <c r="L4001" s="455">
        <f t="shared" ca="1" si="159"/>
        <v>4334397740151.2461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4334397740151.2461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18059990583.963524</v>
      </c>
      <c r="L4002" s="455">
        <f t="shared" ca="1" si="159"/>
        <v>4352457730735.2095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4352457730735.2095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18135240544.730042</v>
      </c>
      <c r="L4003" s="455">
        <f t="shared" ca="1" si="159"/>
        <v>4370592971279.9395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4370592971279.9395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18210804046.999748</v>
      </c>
      <c r="L4004" s="455">
        <f t="shared" ca="1" si="159"/>
        <v>4388803775326.939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4388803775326.939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18286682397.19558</v>
      </c>
      <c r="L4005" s="455">
        <f t="shared" ca="1" si="159"/>
        <v>4407090457724.1348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4407090457724.1348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18362876907.183895</v>
      </c>
      <c r="L4006" s="455">
        <f t="shared" ca="1" si="159"/>
        <v>4425453334631.3184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4425453334631.3184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18439388894.297161</v>
      </c>
      <c r="L4007" s="455">
        <f t="shared" ca="1" si="159"/>
        <v>4443892723525.6152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4443892723525.6152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18516219681.356731</v>
      </c>
      <c r="L4008" s="455">
        <f t="shared" ca="1" si="159"/>
        <v>4462408943206.9717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4462408943206.9717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18593370596.695717</v>
      </c>
      <c r="L4009" s="455">
        <f t="shared" ca="1" si="159"/>
        <v>4481002313803.667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4481002313803.667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18670842974.181946</v>
      </c>
      <c r="L4010" s="455">
        <f t="shared" ca="1" si="159"/>
        <v>4499673156777.8486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4499673156777.8486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18748638153.241035</v>
      </c>
      <c r="L4011" s="455">
        <f t="shared" ca="1" si="159"/>
        <v>4518421794931.0898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4518421794931.0898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18826757478.879539</v>
      </c>
      <c r="L4012" s="455">
        <f t="shared" ca="1" si="159"/>
        <v>4537248552409.9697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4537248552409.9697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18905202301.708206</v>
      </c>
      <c r="L4013" s="455">
        <f t="shared" ca="1" si="159"/>
        <v>4556153754711.6777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4556153754711.6777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18983973977.965324</v>
      </c>
      <c r="L4014" s="455">
        <f t="shared" ca="1" si="159"/>
        <v>4575137728689.6426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4575137728689.6426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19063073869.540176</v>
      </c>
      <c r="L4015" s="455">
        <f t="shared" ca="1" si="159"/>
        <v>4594200802559.1826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4594200802559.1826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19142503343.996593</v>
      </c>
      <c r="L4016" s="455">
        <f t="shared" ca="1" si="159"/>
        <v>4613343305903.1797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4613343305903.1797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19222263774.596581</v>
      </c>
      <c r="L4017" s="455">
        <f t="shared" ca="1" si="159"/>
        <v>4632565569677.7764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4632565569677.7764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19302356540.324066</v>
      </c>
      <c r="L4018" s="455">
        <f t="shared" ca="1" si="159"/>
        <v>4651867926218.1006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4651867926218.1006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19382783025.908752</v>
      </c>
      <c r="L4019" s="455">
        <f t="shared" ca="1" si="159"/>
        <v>4671250709244.0098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4671250709244.0098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19463544621.85004</v>
      </c>
      <c r="L4020" s="455">
        <f t="shared" ca="1" si="159"/>
        <v>4690714253865.8594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4690714253865.8594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19544642724.441082</v>
      </c>
      <c r="L4021" s="455">
        <f t="shared" ca="1" si="159"/>
        <v>4710258896590.3008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4710258896590.3008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19626078735.792919</v>
      </c>
      <c r="L4022" s="455">
        <f t="shared" ca="1" si="159"/>
        <v>4729884975326.0938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4729884975326.0938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19707854063.858723</v>
      </c>
      <c r="L4023" s="455">
        <f t="shared" ca="1" si="159"/>
        <v>4749592829389.9521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4749592829389.9521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19789970122.458134</v>
      </c>
      <c r="L4024" s="455">
        <f t="shared" ca="1" si="159"/>
        <v>4769382799512.4102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4769382799512.4102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19872428331.301708</v>
      </c>
      <c r="L4025" s="455">
        <f t="shared" ca="1" si="159"/>
        <v>4789255227843.7119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4789255227843.7119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19955230116.015465</v>
      </c>
      <c r="L4026" s="455">
        <f t="shared" ca="1" si="159"/>
        <v>4809210457959.7275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4809210457959.7275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20038376908.165531</v>
      </c>
      <c r="L4027" s="455">
        <f t="shared" ca="1" si="159"/>
        <v>4829248834867.8936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4829248834867.8936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20121870145.28289</v>
      </c>
      <c r="L4028" s="455">
        <f t="shared" ca="1" si="159"/>
        <v>4849370705013.1768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4849370705013.1768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20205711270.888237</v>
      </c>
      <c r="L4029" s="455">
        <f t="shared" ca="1" si="159"/>
        <v>4869576416284.0654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4869576416284.0654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20289901734.516937</v>
      </c>
      <c r="L4030" s="455">
        <f t="shared" ca="1" si="159"/>
        <v>4889866318018.582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4889866318018.582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20374442991.744091</v>
      </c>
      <c r="L4031" s="455">
        <f t="shared" ca="1" si="159"/>
        <v>4910240761010.3262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4910240761010.3262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20459336504.209694</v>
      </c>
      <c r="L4032" s="455">
        <f t="shared" ca="1" si="159"/>
        <v>4930700097514.5361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4930700097514.5361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20544583739.643902</v>
      </c>
      <c r="L4033" s="455">
        <f t="shared" ca="1" si="159"/>
        <v>4951244681254.1797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4951244681254.1797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20630186171.892414</v>
      </c>
      <c r="L4034" s="455">
        <f t="shared" ca="1" si="159"/>
        <v>4971874867426.0723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4971874867426.0723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20716145280.941967</v>
      </c>
      <c r="L4035" s="455">
        <f t="shared" ca="1" si="159"/>
        <v>4992591012707.0146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4992591012707.0146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20802462552.945892</v>
      </c>
      <c r="L4036" s="455">
        <f t="shared" ca="1" si="159"/>
        <v>5013393475259.9609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5013393475259.9609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20889139480.249836</v>
      </c>
      <c r="L4037" s="455">
        <f t="shared" ca="1" si="159"/>
        <v>5034282614740.2109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5034282614740.2109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20976177561.417545</v>
      </c>
      <c r="L4038" s="455">
        <f t="shared" ca="1" si="159"/>
        <v>5055258792301.6289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5055258792301.6289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21063578301.256786</v>
      </c>
      <c r="L4039" s="455">
        <f t="shared" ca="1" si="159"/>
        <v>5076322370602.8857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5076322370602.8857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21151343210.845356</v>
      </c>
      <c r="L4040" s="455">
        <f t="shared" ca="1" si="159"/>
        <v>5097473713813.7314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5097473713813.7314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21239473807.557213</v>
      </c>
      <c r="L4041" s="455">
        <f t="shared" ca="1" si="159"/>
        <v>5118713187621.2891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5118713187621.2891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21327971615.088703</v>
      </c>
      <c r="L4042" s="455">
        <f t="shared" ca="1" si="159"/>
        <v>5140041159236.3779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5140041159236.3779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21416838163.484909</v>
      </c>
      <c r="L4043" s="455">
        <f t="shared" ca="1" si="159"/>
        <v>5161457997399.8633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5161457997399.8633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21506074989.166096</v>
      </c>
      <c r="L4044" s="455">
        <f t="shared" ca="1" si="159"/>
        <v>5182964072389.0293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5182964072389.0293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21595683634.954288</v>
      </c>
      <c r="L4045" s="455">
        <f t="shared" ca="1" si="159"/>
        <v>5204559756023.9834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5204559756023.9834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21685665650.09993</v>
      </c>
      <c r="L4046" s="455">
        <f t="shared" ca="1" si="159"/>
        <v>5226245421674.083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5226245421674.083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21776022590.308678</v>
      </c>
      <c r="L4047" s="455">
        <f t="shared" ca="1" si="159"/>
        <v>5248021444264.3916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5248021444264.3916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21866756017.768299</v>
      </c>
      <c r="L4048" s="455">
        <f t="shared" ca="1" si="159"/>
        <v>5269888200282.1602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5269888200282.1602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21957867501.175667</v>
      </c>
      <c r="L4049" s="455">
        <f t="shared" ca="1" si="159"/>
        <v>5291846067783.3359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5291846067783.3359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22049358615.763901</v>
      </c>
      <c r="L4050" s="455">
        <f t="shared" ca="1" si="159"/>
        <v>5313895426399.0996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5313895426399.0996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22141230943.329582</v>
      </c>
      <c r="L4051" s="455">
        <f t="shared" ca="1" si="159"/>
        <v>5336036657342.4287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5336036657342.4287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22233486072.26012</v>
      </c>
      <c r="L4052" s="455">
        <f t="shared" ca="1" si="159"/>
        <v>5358270143414.6885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5358270143414.6885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22326125597.561203</v>
      </c>
      <c r="L4053" s="455">
        <f t="shared" ca="1" si="159"/>
        <v>5380596269012.25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5380596269012.25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22419151120.884377</v>
      </c>
      <c r="L4054" s="455">
        <f t="shared" ca="1" si="159"/>
        <v>5403015420133.1348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5403015420133.1348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22512564250.554729</v>
      </c>
      <c r="L4055" s="455">
        <f t="shared" ca="1" si="159"/>
        <v>5425527984383.6895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5425527984383.6895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22606366601.598705</v>
      </c>
      <c r="L4056" s="455">
        <f t="shared" ca="1" si="159"/>
        <v>5448134350985.2881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5448134350985.2881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22700559795.772034</v>
      </c>
      <c r="L4057" s="455">
        <f t="shared" ca="1" si="159"/>
        <v>5470834910781.0605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5470834910781.0605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22795145461.587753</v>
      </c>
      <c r="L4058" s="455">
        <f t="shared" ca="1" si="159"/>
        <v>5493630056242.6484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5493630056242.6484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22890125234.344368</v>
      </c>
      <c r="L4059" s="455">
        <f t="shared" ca="1" si="159"/>
        <v>5516520181476.9932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5516520181476.9932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22985500756.154137</v>
      </c>
      <c r="L4060" s="455">
        <f t="shared" ca="1" si="159"/>
        <v>5539505682233.1475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5539505682233.1475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23081273675.971447</v>
      </c>
      <c r="L4061" s="455">
        <f t="shared" ca="1" si="159"/>
        <v>5562586955909.1191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5562586955909.1191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23177445649.62133</v>
      </c>
      <c r="L4062" s="455">
        <f t="shared" ca="1" si="159"/>
        <v>5585764401558.7402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5585764401558.7402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23274018339.828083</v>
      </c>
      <c r="L4063" s="455">
        <f t="shared" ca="1" si="159"/>
        <v>5609038419898.5684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5609038419898.5684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23370993416.244034</v>
      </c>
      <c r="L4064" s="455">
        <f t="shared" ca="1" si="159"/>
        <v>5632409413314.8125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5632409413314.8125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23468372555.478386</v>
      </c>
      <c r="L4065" s="455">
        <f t="shared" ca="1" si="159"/>
        <v>5655877785870.291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5655877785870.291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23566157441.126213</v>
      </c>
      <c r="L4066" s="455">
        <f t="shared" ca="1" si="159"/>
        <v>5679443943311.417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5679443943311.417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23664349763.797569</v>
      </c>
      <c r="L4067" s="455">
        <f t="shared" ca="1" si="159"/>
        <v>5703108293075.2148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5703108293075.2148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23762951221.146729</v>
      </c>
      <c r="L4068" s="455">
        <f t="shared" ca="1" si="159"/>
        <v>5726871244296.3613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5726871244296.3613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23861963517.901505</v>
      </c>
      <c r="L4069" s="455">
        <f t="shared" ca="1" si="159"/>
        <v>5750733207814.2627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5750733207814.2627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23961388365.892761</v>
      </c>
      <c r="L4070" s="455">
        <f t="shared" ca="1" si="159"/>
        <v>5774694596180.1553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5774694596180.1553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24061227484.083981</v>
      </c>
      <c r="L4071" s="455">
        <f t="shared" ca="1" si="159"/>
        <v>5798755823664.2393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5798755823664.2393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24161482598.600998</v>
      </c>
      <c r="L4072" s="455">
        <f t="shared" ca="1" si="159"/>
        <v>5822917306262.8398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5822917306262.8398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24262155442.761833</v>
      </c>
      <c r="L4073" s="455">
        <f t="shared" ca="1" si="159"/>
        <v>5847179461705.6016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5847179461705.6016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24363247757.106674</v>
      </c>
      <c r="L4074" s="455">
        <f t="shared" ca="1" si="159"/>
        <v>5871542709462.708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5871542709462.708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24464761289.427948</v>
      </c>
      <c r="L4075" s="455">
        <f t="shared" ca="1" si="159"/>
        <v>5896007470752.1357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5896007470752.1357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24566697794.800564</v>
      </c>
      <c r="L4076" s="455">
        <f t="shared" ca="1" si="159"/>
        <v>5920574168546.9365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5920574168546.9365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24669059035.612236</v>
      </c>
      <c r="L4077" s="455">
        <f t="shared" ca="1" si="159"/>
        <v>5945243227582.5488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5945243227582.5488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24771846781.593952</v>
      </c>
      <c r="L4078" s="455">
        <f t="shared" ca="1" si="159"/>
        <v>5970015074364.1426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5970015074364.1426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24875062809.850594</v>
      </c>
      <c r="L4079" s="455">
        <f t="shared" ca="1" si="159"/>
        <v>5994890137173.9932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5994890137173.9932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24978708904.89164</v>
      </c>
      <c r="L4080" s="455">
        <f t="shared" ca="1" si="159"/>
        <v>6019868846078.8848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6019868846078.8848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25082786858.662018</v>
      </c>
      <c r="L4081" s="455">
        <f t="shared" ca="1" si="159"/>
        <v>6044951632937.5469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6044951632937.5469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25187298470.573112</v>
      </c>
      <c r="L4082" s="455">
        <f t="shared" ca="1" si="159"/>
        <v>6070138931408.1201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6070138931408.1201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25292245547.533833</v>
      </c>
      <c r="L4083" s="455">
        <f t="shared" ca="1" si="159"/>
        <v>6095431176955.6543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6095431176955.6543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25397629903.981892</v>
      </c>
      <c r="L4084" s="455">
        <f t="shared" ca="1" si="159"/>
        <v>6120828806859.6357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6120828806859.6357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25503453361.91515</v>
      </c>
      <c r="L4085" s="455">
        <f t="shared" ca="1" si="159"/>
        <v>6146332260221.5508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6146332260221.5508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25609717750.923126</v>
      </c>
      <c r="L4086" s="455">
        <f t="shared" ca="1" si="159"/>
        <v>6171941977972.4736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6171941977972.4736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25716424908.218639</v>
      </c>
      <c r="L4087" s="455">
        <f t="shared" ca="1" si="159"/>
        <v>6197658402880.6924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6197658402880.6924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25823576678.669552</v>
      </c>
      <c r="L4088" s="455">
        <f t="shared" ref="L4088:L4342" ca="1" si="164">I4088-J4088+K4088</f>
        <v>6223481979559.3623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6223481979559.3623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25931174914.830677</v>
      </c>
      <c r="L4089" s="455">
        <f t="shared" ca="1" si="164"/>
        <v>6249413154474.1934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6249413154474.1934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26039221476.975807</v>
      </c>
      <c r="L4090" s="455">
        <f t="shared" ca="1" si="164"/>
        <v>6275452375951.1689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6275452375951.1689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26147718233.129871</v>
      </c>
      <c r="L4091" s="455">
        <f t="shared" ca="1" si="164"/>
        <v>6301600094184.2988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6301600094184.2988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26256667059.101246</v>
      </c>
      <c r="L4092" s="455">
        <f t="shared" ca="1" si="164"/>
        <v>6327856761243.4004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6327856761243.4004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26366069838.514168</v>
      </c>
      <c r="L4093" s="455">
        <f t="shared" ca="1" si="164"/>
        <v>6354222831081.915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6354222831081.915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26475928462.841312</v>
      </c>
      <c r="L4094" s="455">
        <f t="shared" ca="1" si="164"/>
        <v>6380698759544.7568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6380698759544.7568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26586244831.436485</v>
      </c>
      <c r="L4095" s="455">
        <f t="shared" ca="1" si="164"/>
        <v>6407285004376.1934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6407285004376.1934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26697020851.567471</v>
      </c>
      <c r="L4096" s="455">
        <f t="shared" ca="1" si="164"/>
        <v>6433982025227.7607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6433982025227.7607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26808258438.449001</v>
      </c>
      <c r="L4097" s="455">
        <f t="shared" ca="1" si="164"/>
        <v>6460790283666.21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6460790283666.21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26919959515.275875</v>
      </c>
      <c r="L4098" s="455">
        <f t="shared" ca="1" si="164"/>
        <v>6487710243181.4854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6487710243181.4854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27032126013.256187</v>
      </c>
      <c r="L4099" s="455">
        <f t="shared" ca="1" si="164"/>
        <v>6514742369194.7412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6514742369194.7412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27144759871.644756</v>
      </c>
      <c r="L4100" s="455">
        <f t="shared" ca="1" si="164"/>
        <v>6541887129066.3857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6541887129066.3857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27257863037.776608</v>
      </c>
      <c r="L4101" s="455">
        <f t="shared" ca="1" si="164"/>
        <v>6569144992104.1621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6569144992104.1621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27371437467.100674</v>
      </c>
      <c r="L4102" s="455">
        <f t="shared" ca="1" si="164"/>
        <v>6596516429571.2627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6596516429571.2627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27485485123.213593</v>
      </c>
      <c r="L4103" s="455">
        <f t="shared" ca="1" si="164"/>
        <v>6624001914694.4766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6624001914694.4766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27600007977.89365</v>
      </c>
      <c r="L4104" s="455">
        <f t="shared" ca="1" si="164"/>
        <v>6651601922672.3701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6651601922672.3701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27715008011.134876</v>
      </c>
      <c r="L4105" s="455">
        <f t="shared" ca="1" si="164"/>
        <v>6679316930683.5049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6679316930683.5049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27830487211.181271</v>
      </c>
      <c r="L4106" s="455">
        <f t="shared" ca="1" si="164"/>
        <v>6707147417894.6865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6707147417894.6865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27946447574.561192</v>
      </c>
      <c r="L4107" s="455">
        <f t="shared" ca="1" si="164"/>
        <v>6735093865469.248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6735093865469.248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28062891106.121868</v>
      </c>
      <c r="L4108" s="455">
        <f t="shared" ca="1" si="164"/>
        <v>6763156756575.3701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6763156756575.3701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28179819819.064041</v>
      </c>
      <c r="L4109" s="455">
        <f t="shared" ca="1" si="164"/>
        <v>6791336576394.4346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6791336576394.4346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28297235734.97681</v>
      </c>
      <c r="L4110" s="455">
        <f t="shared" ca="1" si="164"/>
        <v>6819633812129.4111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6819633812129.4111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28415140883.872547</v>
      </c>
      <c r="L4111" s="455">
        <f t="shared" ca="1" si="164"/>
        <v>6848048953013.2832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6848048953013.2832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28533537304.222012</v>
      </c>
      <c r="L4112" s="455">
        <f t="shared" ca="1" si="164"/>
        <v>6876582490317.5049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6876582490317.5049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28652427042.989609</v>
      </c>
      <c r="L4113" s="455">
        <f t="shared" ca="1" si="164"/>
        <v>6905234917360.4941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6905234917360.4941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28771812155.66872</v>
      </c>
      <c r="L4114" s="455">
        <f t="shared" ca="1" si="164"/>
        <v>6934006729516.1631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6934006729516.1631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28891694706.317345</v>
      </c>
      <c r="L4115" s="455">
        <f t="shared" ca="1" si="164"/>
        <v>6962898424222.4805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6962898424222.4805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29012076767.593674</v>
      </c>
      <c r="L4116" s="455">
        <f t="shared" ca="1" si="164"/>
        <v>6991910500990.0742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6991910500990.0742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29132960420.791977</v>
      </c>
      <c r="L4117" s="455">
        <f t="shared" ca="1" si="164"/>
        <v>7021043461410.8662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7021043461410.8662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29254347755.878609</v>
      </c>
      <c r="L4118" s="455">
        <f t="shared" ca="1" si="164"/>
        <v>7050297809166.7451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7050297809166.7451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29376240871.528103</v>
      </c>
      <c r="L4119" s="455">
        <f t="shared" ca="1" si="164"/>
        <v>7079674050038.2734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7079674050038.2734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29498641875.15947</v>
      </c>
      <c r="L4120" s="455">
        <f t="shared" ca="1" si="164"/>
        <v>7109172691913.4326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7109172691913.4326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29621552882.972637</v>
      </c>
      <c r="L4121" s="455">
        <f t="shared" ca="1" si="164"/>
        <v>7138794244796.4053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7138794244796.4053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29744976019.985027</v>
      </c>
      <c r="L4122" s="455">
        <f t="shared" ca="1" si="164"/>
        <v>7168539220816.3906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7168539220816.3906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29868913420.068298</v>
      </c>
      <c r="L4123" s="455">
        <f t="shared" ca="1" si="164"/>
        <v>7198408134236.459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7198408134236.459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29993367225.985245</v>
      </c>
      <c r="L4124" s="455">
        <f t="shared" ca="1" si="164"/>
        <v>7228401501462.4443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7228401501462.4443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30118339589.426846</v>
      </c>
      <c r="L4125" s="455">
        <f t="shared" ca="1" si="164"/>
        <v>7258519841051.8711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7258519841051.8711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30243832671.049461</v>
      </c>
      <c r="L4126" s="455">
        <f t="shared" ca="1" si="164"/>
        <v>7288763673722.9209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7288763673722.9209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30369848640.512173</v>
      </c>
      <c r="L4127" s="455">
        <f t="shared" ca="1" si="164"/>
        <v>7319133522363.4326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7319133522363.4326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30496389676.514301</v>
      </c>
      <c r="L4128" s="455">
        <f t="shared" ca="1" si="164"/>
        <v>7349629912039.9473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7349629912039.9473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30623457966.833115</v>
      </c>
      <c r="L4129" s="455">
        <f t="shared" ca="1" si="164"/>
        <v>7380253370006.7803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7380253370006.7803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30751055708.361588</v>
      </c>
      <c r="L4130" s="455">
        <f t="shared" ca="1" si="164"/>
        <v>7411004425715.1416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7411004425715.1416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30879185107.146427</v>
      </c>
      <c r="L4131" s="455">
        <f t="shared" ca="1" si="164"/>
        <v>7441883610822.2881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7441883610822.2881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31007848378.426201</v>
      </c>
      <c r="L4132" s="455">
        <f t="shared" ca="1" si="164"/>
        <v>7472891459200.7139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7472891459200.7139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31137047746.66964</v>
      </c>
      <c r="L4133" s="455">
        <f t="shared" ca="1" si="164"/>
        <v>7504028506947.3838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7504028506947.3838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31266785445.614098</v>
      </c>
      <c r="L4134" s="455">
        <f t="shared" ca="1" si="164"/>
        <v>7535295292392.998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7535295292392.998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31397063718.304161</v>
      </c>
      <c r="L4135" s="455">
        <f t="shared" ca="1" si="164"/>
        <v>7566692356111.3018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7566692356111.3018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31527884817.130421</v>
      </c>
      <c r="L4136" s="455">
        <f t="shared" ca="1" si="164"/>
        <v>7598220240928.4326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7598220240928.4326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31659251003.868469</v>
      </c>
      <c r="L4137" s="455">
        <f t="shared" ca="1" si="164"/>
        <v>7629879491932.3008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7629879491932.3008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31791164549.717915</v>
      </c>
      <c r="L4138" s="455">
        <f t="shared" ca="1" si="164"/>
        <v>7661670656482.0186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7661670656482.0186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31923627735.341747</v>
      </c>
      <c r="L4139" s="455">
        <f t="shared" ca="1" si="164"/>
        <v>7693594284217.3604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7693594284217.3604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32056642850.905666</v>
      </c>
      <c r="L4140" s="455">
        <f t="shared" ca="1" si="164"/>
        <v>7725650927068.2656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7725650927068.2656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32190212196.117771</v>
      </c>
      <c r="L4141" s="455">
        <f t="shared" ca="1" si="164"/>
        <v>7757841139264.3838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7757841139264.3838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32324338080.268269</v>
      </c>
      <c r="L4142" s="455">
        <f t="shared" ca="1" si="164"/>
        <v>7790165477344.6523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7790165477344.6523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32459022822.269379</v>
      </c>
      <c r="L4143" s="455">
        <f t="shared" ca="1" si="164"/>
        <v>7822624500166.9219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7822624500166.9219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32594268750.695507</v>
      </c>
      <c r="L4144" s="455">
        <f t="shared" ca="1" si="164"/>
        <v>7855218768917.6172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7855218768917.6172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32730078203.823406</v>
      </c>
      <c r="L4145" s="455">
        <f t="shared" ca="1" si="164"/>
        <v>7887948847121.4404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7887948847121.4404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32866453529.672668</v>
      </c>
      <c r="L4146" s="455">
        <f t="shared" ca="1" si="164"/>
        <v>7920815300651.1133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7920815300651.1133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33003397086.046307</v>
      </c>
      <c r="L4147" s="455">
        <f t="shared" ca="1" si="164"/>
        <v>7953818697737.1592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7953818697737.1592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33140911240.571499</v>
      </c>
      <c r="L4148" s="455">
        <f t="shared" ca="1" si="164"/>
        <v>7986959608977.7305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7986959608977.7305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33278998370.740543</v>
      </c>
      <c r="L4149" s="455">
        <f t="shared" ca="1" si="164"/>
        <v>8020238607348.4707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8020238607348.4707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33417660863.951962</v>
      </c>
      <c r="L4150" s="455">
        <f t="shared" ca="1" si="164"/>
        <v>8053656268212.4229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8053656268212.4229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33556901117.551762</v>
      </c>
      <c r="L4151" s="455">
        <f t="shared" ca="1" si="164"/>
        <v>8087213169329.9746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8087213169329.9746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33696721538.874893</v>
      </c>
      <c r="L4152" s="455">
        <f t="shared" ca="1" si="164"/>
        <v>8120909890868.8496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8120909890868.8496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33837124545.286873</v>
      </c>
      <c r="L4153" s="455">
        <f t="shared" ca="1" si="164"/>
        <v>8154747015414.1367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8154747015414.1367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33978112564.225571</v>
      </c>
      <c r="L4154" s="455">
        <f t="shared" ca="1" si="164"/>
        <v>8188725127978.3623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8188725127978.3623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34119688033.243176</v>
      </c>
      <c r="L4155" s="455">
        <f t="shared" ca="1" si="164"/>
        <v>8222844816011.6055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8222844816011.6055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34261853400.048355</v>
      </c>
      <c r="L4156" s="455">
        <f t="shared" ca="1" si="164"/>
        <v>8257106669411.6543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8257106669411.6543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34404611122.548561</v>
      </c>
      <c r="L4157" s="455">
        <f t="shared" ca="1" si="164"/>
        <v>8291511280534.2031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8291511280534.2031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34547963668.892509</v>
      </c>
      <c r="L4158" s="455">
        <f t="shared" ca="1" si="164"/>
        <v>8326059244203.0957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8326059244203.0957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34691913517.512894</v>
      </c>
      <c r="L4159" s="455">
        <f t="shared" ca="1" si="164"/>
        <v>8360751157720.6084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8360751157720.6084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34836463157.169197</v>
      </c>
      <c r="L4160" s="455">
        <f t="shared" ca="1" si="164"/>
        <v>8395587620877.7773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8395587620877.7773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34981615086.990738</v>
      </c>
      <c r="L4161" s="455">
        <f t="shared" ca="1" si="164"/>
        <v>8430569235964.7686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8430569235964.7686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35127371816.519867</v>
      </c>
      <c r="L4162" s="455">
        <f t="shared" ca="1" si="164"/>
        <v>8465696607781.2881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8465696607781.2881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35273735865.755363</v>
      </c>
      <c r="L4163" s="455">
        <f t="shared" ca="1" si="164"/>
        <v>8500970343647.043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8500970343647.043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35420709765.196014</v>
      </c>
      <c r="L4164" s="455">
        <f t="shared" ca="1" si="164"/>
        <v>8536391053412.2393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8536391053412.2393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35568296055.884331</v>
      </c>
      <c r="L4165" s="455">
        <f t="shared" ca="1" si="164"/>
        <v>8571959349468.124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8571959349468.124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35716497289.450516</v>
      </c>
      <c r="L4166" s="455">
        <f t="shared" ca="1" si="164"/>
        <v>8607675846757.5742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8607675846757.5742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35865316028.156563</v>
      </c>
      <c r="L4167" s="455">
        <f t="shared" ca="1" si="164"/>
        <v>8643541162785.7305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8643541162785.7305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36014754844.940544</v>
      </c>
      <c r="L4168" s="455">
        <f t="shared" ca="1" si="164"/>
        <v>8679555917630.6709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8679555917630.6709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36164816323.461128</v>
      </c>
      <c r="L4169" s="455">
        <f t="shared" ca="1" si="164"/>
        <v>8715720733954.1318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8715720733954.1318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36315503058.14222</v>
      </c>
      <c r="L4170" s="455">
        <f t="shared" ca="1" si="164"/>
        <v>8752036237012.2744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8752036237012.2744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36466817654.217812</v>
      </c>
      <c r="L4171" s="455">
        <f t="shared" ca="1" si="164"/>
        <v>8788503054666.4922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8788503054666.4922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36618762727.777054</v>
      </c>
      <c r="L4172" s="455">
        <f t="shared" ca="1" si="164"/>
        <v>8825121817394.2695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8825121817394.2695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36771340905.809456</v>
      </c>
      <c r="L4173" s="455">
        <f t="shared" ca="1" si="164"/>
        <v>8861893158300.0781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8861893158300.0781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36924554826.250328</v>
      </c>
      <c r="L4174" s="455">
        <f t="shared" ca="1" si="164"/>
        <v>8898817713126.3281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8898817713126.3281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37078407138.026367</v>
      </c>
      <c r="L4175" s="455">
        <f t="shared" ca="1" si="164"/>
        <v>8935896120264.3555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8935896120264.3555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37232900501.101479</v>
      </c>
      <c r="L4176" s="455">
        <f t="shared" ca="1" si="164"/>
        <v>8973129020765.457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8973129020765.457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37388037586.522736</v>
      </c>
      <c r="L4177" s="455">
        <f t="shared" ca="1" si="164"/>
        <v>9010517058351.9805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9010517058351.9805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37543821076.466583</v>
      </c>
      <c r="L4178" s="455">
        <f t="shared" ca="1" si="164"/>
        <v>9048060879428.4473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9048060879428.4473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37700253664.285194</v>
      </c>
      <c r="L4179" s="455">
        <f t="shared" ca="1" si="164"/>
        <v>9085761133092.7324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9085761133092.7324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37857338054.553055</v>
      </c>
      <c r="L4180" s="455">
        <f t="shared" ca="1" si="164"/>
        <v>9123618471147.2852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9123618471147.2852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38015076963.113686</v>
      </c>
      <c r="L4181" s="455">
        <f t="shared" ca="1" si="164"/>
        <v>9161633548110.3984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9161633548110.3984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38173473117.126663</v>
      </c>
      <c r="L4182" s="455">
        <f t="shared" ca="1" si="164"/>
        <v>9199807021227.5254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9199807021227.5254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38332529255.114685</v>
      </c>
      <c r="L4183" s="455">
        <f t="shared" ca="1" si="164"/>
        <v>9238139550482.6406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9238139550482.6406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38492248127.011002</v>
      </c>
      <c r="L4184" s="455">
        <f t="shared" ca="1" si="164"/>
        <v>9276631798609.6523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9276631798609.6523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38652632494.206886</v>
      </c>
      <c r="L4185" s="455">
        <f t="shared" ca="1" si="164"/>
        <v>9315284431103.8594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9315284431103.8594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38813685129.599411</v>
      </c>
      <c r="L4186" s="455">
        <f t="shared" ca="1" si="164"/>
        <v>9354098116233.459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9354098116233.459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38975408817.639412</v>
      </c>
      <c r="L4187" s="455">
        <f t="shared" ca="1" si="164"/>
        <v>9393073525051.0977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9393073525051.0977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39137806354.37957</v>
      </c>
      <c r="L4188" s="455">
        <f t="shared" ca="1" si="164"/>
        <v>9432211331405.4766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9432211331405.4766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39300880547.52282</v>
      </c>
      <c r="L4189" s="455">
        <f t="shared" ca="1" si="164"/>
        <v>9471512211953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9471512211953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39464634216.470833</v>
      </c>
      <c r="L4190" s="455">
        <f t="shared" ca="1" si="164"/>
        <v>9510976846169.4707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9510976846169.4707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39629070192.372795</v>
      </c>
      <c r="L4191" s="455">
        <f t="shared" ca="1" si="164"/>
        <v>9550605916361.8438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9550605916361.8438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39794191318.174347</v>
      </c>
      <c r="L4192" s="455">
        <f t="shared" ca="1" si="164"/>
        <v>9590400107680.0176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9590400107680.0176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39960000448.66674</v>
      </c>
      <c r="L4193" s="455">
        <f t="shared" ca="1" si="164"/>
        <v>9630360108128.6836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9630360108128.6836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40126500450.536179</v>
      </c>
      <c r="L4194" s="455">
        <f t="shared" ca="1" si="164"/>
        <v>9670486608579.2207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9670486608579.2207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40293694202.413422</v>
      </c>
      <c r="L4195" s="455">
        <f t="shared" ca="1" si="164"/>
        <v>9710780302781.6348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9710780302781.6348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40461584594.923477</v>
      </c>
      <c r="L4196" s="455">
        <f t="shared" ca="1" si="164"/>
        <v>9751241887376.5586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9751241887376.5586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40630174530.735657</v>
      </c>
      <c r="L4197" s="455">
        <f t="shared" ca="1" si="164"/>
        <v>9791872061907.2949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9791872061907.2949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40799466924.613731</v>
      </c>
      <c r="L4198" s="455">
        <f t="shared" ca="1" si="164"/>
        <v>9832671528831.9082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9832671528831.9082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40969464703.466286</v>
      </c>
      <c r="L4199" s="455">
        <f t="shared" ca="1" si="164"/>
        <v>9873640993535.375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9873640993535.375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41140170806.397392</v>
      </c>
      <c r="L4200" s="455">
        <f t="shared" ca="1" si="164"/>
        <v>9914781164341.7715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9914781164341.7715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41311588184.757378</v>
      </c>
      <c r="L4201" s="455">
        <f t="shared" ca="1" si="164"/>
        <v>9956092752526.5293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9956092752526.5293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41483719802.193871</v>
      </c>
      <c r="L4202" s="455">
        <f t="shared" ca="1" si="164"/>
        <v>9997576472328.7227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9997576472328.7227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41656568634.703011</v>
      </c>
      <c r="L4203" s="455">
        <f t="shared" ca="1" si="164"/>
        <v>10039233040963.426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10039233040963.426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41830137670.680939</v>
      </c>
      <c r="L4204" s="455">
        <f t="shared" ca="1" si="164"/>
        <v>10081063178634.107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10081063178634.107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42004429910.975449</v>
      </c>
      <c r="L4205" s="455">
        <f t="shared" ca="1" si="164"/>
        <v>10123067608545.082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10123067608545.082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42179448368.937843</v>
      </c>
      <c r="L4206" s="455">
        <f t="shared" ca="1" si="164"/>
        <v>10165247056914.02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10165247056914.02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42355196070.475082</v>
      </c>
      <c r="L4207" s="455">
        <f t="shared" ca="1" si="164"/>
        <v>10207602252984.494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10207602252984.494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42531676054.102058</v>
      </c>
      <c r="L4208" s="455">
        <f t="shared" ca="1" si="164"/>
        <v>10250133929038.596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10250133929038.596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42708891370.994148</v>
      </c>
      <c r="L4209" s="455">
        <f t="shared" ca="1" si="164"/>
        <v>10292842820409.59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10292842820409.59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42886845085.039955</v>
      </c>
      <c r="L4210" s="455">
        <f t="shared" ca="1" si="164"/>
        <v>10335729665494.629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10335729665494.629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43065540272.894287</v>
      </c>
      <c r="L4211" s="455">
        <f t="shared" ca="1" si="164"/>
        <v>10378795205767.523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10378795205767.523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43244980024.031349</v>
      </c>
      <c r="L4212" s="455">
        <f t="shared" ca="1" si="164"/>
        <v>10422040185791.555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10422040185791.555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43425167440.798141</v>
      </c>
      <c r="L4213" s="455">
        <f t="shared" ca="1" si="164"/>
        <v>10465465353232.354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10465465353232.354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43606105638.46814</v>
      </c>
      <c r="L4214" s="455">
        <f t="shared" ca="1" si="164"/>
        <v>10509071458870.822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10509071458870.822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43787797745.29509</v>
      </c>
      <c r="L4215" s="455">
        <f t="shared" ca="1" si="164"/>
        <v>10552859256616.117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10552859256616.117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43970246902.567154</v>
      </c>
      <c r="L4216" s="455">
        <f t="shared" ca="1" si="164"/>
        <v>10596829503518.684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10596829503518.684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44153456264.661179</v>
      </c>
      <c r="L4217" s="455">
        <f t="shared" ca="1" si="164"/>
        <v>10640982959783.346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10640982959783.346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44337428999.097275</v>
      </c>
      <c r="L4218" s="455">
        <f t="shared" ca="1" si="164"/>
        <v>10685320388782.443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10685320388782.443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44522168286.593513</v>
      </c>
      <c r="L4219" s="455">
        <f t="shared" ca="1" si="164"/>
        <v>10729842557069.037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10729842557069.037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44707677321.120987</v>
      </c>
      <c r="L4220" s="455">
        <f t="shared" ca="1" si="164"/>
        <v>10774550234390.158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10774550234390.158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44893959309.958992</v>
      </c>
      <c r="L4221" s="455">
        <f t="shared" ca="1" si="164"/>
        <v>10819444193700.117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10819444193700.117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45081017473.750488</v>
      </c>
      <c r="L4222" s="455">
        <f t="shared" ca="1" si="164"/>
        <v>10864525211173.867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10864525211173.867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45268855046.557777</v>
      </c>
      <c r="L4223" s="455">
        <f t="shared" ca="1" si="164"/>
        <v>10909794066220.426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10909794066220.426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45457475275.918442</v>
      </c>
      <c r="L4224" s="455">
        <f t="shared" ca="1" si="164"/>
        <v>10955251541496.344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10955251541496.344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45646881422.901428</v>
      </c>
      <c r="L4225" s="455">
        <f t="shared" ca="1" si="164"/>
        <v>11000898422919.246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11000898422919.246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45837076762.163528</v>
      </c>
      <c r="L4226" s="455">
        <f t="shared" ca="1" si="164"/>
        <v>11046735499681.41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11046735499681.41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46028064582.005875</v>
      </c>
      <c r="L4227" s="455">
        <f t="shared" ca="1" si="164"/>
        <v>11092763564263.416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11092763564263.416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46219848184.430901</v>
      </c>
      <c r="L4228" s="455">
        <f t="shared" ca="1" si="164"/>
        <v>11138983412447.848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11138983412447.848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46412430885.199364</v>
      </c>
      <c r="L4229" s="455">
        <f t="shared" ca="1" si="164"/>
        <v>11185395843333.047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11185395843333.047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46605816013.887695</v>
      </c>
      <c r="L4230" s="455">
        <f t="shared" ca="1" si="164"/>
        <v>11232001659346.934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11232001659346.934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46800006913.945557</v>
      </c>
      <c r="L4231" s="455">
        <f t="shared" ca="1" si="164"/>
        <v>11278801666260.879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11278801666260.879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46995006942.753662</v>
      </c>
      <c r="L4232" s="455">
        <f t="shared" ca="1" si="164"/>
        <v>11325796673203.633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11325796673203.633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47190819471.681801</v>
      </c>
      <c r="L4233" s="455">
        <f t="shared" ca="1" si="164"/>
        <v>11372987492675.314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11372987492675.314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47387447886.147141</v>
      </c>
      <c r="L4234" s="455">
        <f t="shared" ca="1" si="164"/>
        <v>11420374940561.461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11420374940561.461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47584895585.672752</v>
      </c>
      <c r="L4235" s="455">
        <f t="shared" ca="1" si="164"/>
        <v>11467959836147.133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11467959836147.133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47783165983.946388</v>
      </c>
      <c r="L4236" s="455">
        <f t="shared" ca="1" si="164"/>
        <v>11515743002131.08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11515743002131.08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47982262508.879501</v>
      </c>
      <c r="L4237" s="455">
        <f t="shared" ca="1" si="164"/>
        <v>11563725264639.959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11563725264639.959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48182188602.666496</v>
      </c>
      <c r="L4238" s="455">
        <f t="shared" ca="1" si="164"/>
        <v>11611907453242.625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11611907453242.625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48382947721.844269</v>
      </c>
      <c r="L4239" s="455">
        <f t="shared" ca="1" si="164"/>
        <v>11660290400964.469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11660290400964.469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48584543337.351952</v>
      </c>
      <c r="L4240" s="455">
        <f t="shared" ca="1" si="164"/>
        <v>11708874944301.82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11708874944301.82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48786978934.590919</v>
      </c>
      <c r="L4241" s="455">
        <f t="shared" ca="1" si="164"/>
        <v>11757661923236.412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11757661923236.412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48990258013.485046</v>
      </c>
      <c r="L4242" s="455">
        <f t="shared" ca="1" si="164"/>
        <v>11806652181249.896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11806652181249.896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49194384088.541237</v>
      </c>
      <c r="L4243" s="455">
        <f t="shared" ca="1" si="164"/>
        <v>11855846565338.438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11855846565338.438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49399360688.910156</v>
      </c>
      <c r="L4244" s="455">
        <f t="shared" ca="1" si="164"/>
        <v>11905245926027.348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11905245926027.348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49605191358.447281</v>
      </c>
      <c r="L4245" s="455">
        <f t="shared" ca="1" si="164"/>
        <v>11954851117385.795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11954851117385.795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49811879655.774147</v>
      </c>
      <c r="L4246" s="455">
        <f t="shared" ca="1" si="164"/>
        <v>12004662997041.568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12004662997041.568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50019429154.339867</v>
      </c>
      <c r="L4247" s="455">
        <f t="shared" ca="1" si="164"/>
        <v>12054682426195.908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12054682426195.908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50227843442.482948</v>
      </c>
      <c r="L4248" s="455">
        <f t="shared" ca="1" si="164"/>
        <v>12104910269638.391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12104910269638.391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50437126123.493294</v>
      </c>
      <c r="L4249" s="455">
        <f t="shared" ca="1" si="164"/>
        <v>12155347395761.885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12155347395761.885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50647280815.674522</v>
      </c>
      <c r="L4250" s="455">
        <f t="shared" ca="1" si="164"/>
        <v>12205994676577.559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12205994676577.559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50858311152.406494</v>
      </c>
      <c r="L4251" s="455">
        <f t="shared" ca="1" si="164"/>
        <v>12256852987729.965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12256852987729.965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51070220782.208183</v>
      </c>
      <c r="L4252" s="455">
        <f t="shared" ca="1" si="164"/>
        <v>12307923208512.174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12307923208512.174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51283013368.80072</v>
      </c>
      <c r="L4253" s="455">
        <f t="shared" ca="1" si="164"/>
        <v>12359206221880.975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12359206221880.975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51496692591.170731</v>
      </c>
      <c r="L4254" s="455">
        <f t="shared" ca="1" si="164"/>
        <v>12410702914472.145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12410702914472.145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51711262143.633934</v>
      </c>
      <c r="L4255" s="455">
        <f t="shared" ca="1" si="164"/>
        <v>12462414176615.779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12462414176615.779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51926725735.899078</v>
      </c>
      <c r="L4256" s="455">
        <f t="shared" ca="1" si="164"/>
        <v>12514340902351.678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12514340902351.678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52143087093.131989</v>
      </c>
      <c r="L4257" s="455">
        <f t="shared" ca="1" si="164"/>
        <v>12566483989444.811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12566483989444.811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52360349956.020042</v>
      </c>
      <c r="L4258" s="455">
        <f t="shared" ca="1" si="164"/>
        <v>12618844339400.83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12618844339400.83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52578518080.836792</v>
      </c>
      <c r="L4259" s="455">
        <f t="shared" ca="1" si="164"/>
        <v>12671422857481.666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12671422857481.666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52797595239.506943</v>
      </c>
      <c r="L4260" s="455">
        <f t="shared" ca="1" si="164"/>
        <v>12724220452721.174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12724220452721.174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53017585219.671555</v>
      </c>
      <c r="L4261" s="455">
        <f t="shared" ca="1" si="164"/>
        <v>12777238037940.846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12777238037940.846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53238491824.753525</v>
      </c>
      <c r="L4262" s="455">
        <f t="shared" ca="1" si="164"/>
        <v>12830476529765.6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12830476529765.6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53460318874.023331</v>
      </c>
      <c r="L4263" s="455">
        <f t="shared" ca="1" si="164"/>
        <v>12883936848639.623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12883936848639.623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53683070202.665092</v>
      </c>
      <c r="L4264" s="455">
        <f t="shared" ca="1" si="164"/>
        <v>12937619918842.289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12937619918842.289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53906749661.842873</v>
      </c>
      <c r="L4265" s="455">
        <f t="shared" ca="1" si="164"/>
        <v>12991526668504.133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12991526668504.133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54131361118.76722</v>
      </c>
      <c r="L4266" s="455">
        <f t="shared" ca="1" si="164"/>
        <v>13045658029622.9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13045658029622.9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54356908456.762085</v>
      </c>
      <c r="L4267" s="455">
        <f t="shared" ca="1" si="164"/>
        <v>13100014938079.662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13100014938079.662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54583395575.331924</v>
      </c>
      <c r="L4268" s="455">
        <f t="shared" ca="1" si="164"/>
        <v>13154598333654.994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13154598333654.994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54810826390.229141</v>
      </c>
      <c r="L4269" s="455">
        <f t="shared" ca="1" si="164"/>
        <v>13209409160045.223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13209409160045.223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55039204833.521759</v>
      </c>
      <c r="L4270" s="455">
        <f t="shared" ca="1" si="164"/>
        <v>13264448364878.744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13264448364878.744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55268534853.66143</v>
      </c>
      <c r="L4271" s="455">
        <f t="shared" ca="1" si="164"/>
        <v>13319716899732.406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13319716899732.406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55498820415.551689</v>
      </c>
      <c r="L4272" s="455">
        <f t="shared" ca="1" si="164"/>
        <v>13375215720147.957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13375215720147.957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55730065500.616486</v>
      </c>
      <c r="L4273" s="455">
        <f t="shared" ca="1" si="164"/>
        <v>13430945785648.574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13430945785648.574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55962274106.869057</v>
      </c>
      <c r="L4274" s="455">
        <f t="shared" ca="1" si="164"/>
        <v>13486908059755.443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13486908059755.443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56195450248.98101</v>
      </c>
      <c r="L4275" s="455">
        <f t="shared" ca="1" si="164"/>
        <v>13543103510004.424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13543103510004.424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56429597958.351768</v>
      </c>
      <c r="L4276" s="455">
        <f t="shared" ca="1" si="164"/>
        <v>13599533107962.775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13599533107962.775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56664721283.17823</v>
      </c>
      <c r="L4277" s="455">
        <f t="shared" ca="1" si="164"/>
        <v>13656197829245.953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13656197829245.953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56900824288.524803</v>
      </c>
      <c r="L4278" s="455">
        <f t="shared" ca="1" si="164"/>
        <v>13713098653534.479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13713098653534.479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57137911056.393661</v>
      </c>
      <c r="L4279" s="455">
        <f t="shared" ca="1" si="164"/>
        <v>13770236564590.873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13770236564590.873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57375985685.795303</v>
      </c>
      <c r="L4280" s="455">
        <f t="shared" ca="1" si="164"/>
        <v>13827612550276.668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13827612550276.668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57615052292.81945</v>
      </c>
      <c r="L4281" s="455">
        <f t="shared" ca="1" si="164"/>
        <v>13885227602569.488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13885227602569.488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57855115010.7062</v>
      </c>
      <c r="L4282" s="455">
        <f t="shared" ca="1" si="164"/>
        <v>13943082717580.195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13943082717580.195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58096177989.917473</v>
      </c>
      <c r="L4283" s="455">
        <f t="shared" ca="1" si="164"/>
        <v>14001178895570.113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14001178895570.113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58338245398.208801</v>
      </c>
      <c r="L4284" s="455">
        <f t="shared" ca="1" si="164"/>
        <v>14059517140968.322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14059517140968.322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58581321420.701332</v>
      </c>
      <c r="L4285" s="455">
        <f t="shared" ca="1" si="164"/>
        <v>14118098462389.023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14118098462389.023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58825410259.954262</v>
      </c>
      <c r="L4286" s="455">
        <f t="shared" ca="1" si="164"/>
        <v>14176923872648.979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14176923872648.979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59070516136.037407</v>
      </c>
      <c r="L4287" s="455">
        <f t="shared" ca="1" si="164"/>
        <v>14235994388785.016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14235994388785.016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59316643286.60424</v>
      </c>
      <c r="L4288" s="455">
        <f t="shared" ca="1" si="164"/>
        <v>14295311032071.619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14295311032071.619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59563795966.965073</v>
      </c>
      <c r="L4289" s="455">
        <f t="shared" ca="1" si="164"/>
        <v>14354874828038.584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14354874828038.584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59811978450.160767</v>
      </c>
      <c r="L4290" s="455">
        <f t="shared" ca="1" si="164"/>
        <v>14414686806488.744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14414686806488.744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60061195027.036423</v>
      </c>
      <c r="L4291" s="455">
        <f t="shared" ca="1" si="164"/>
        <v>14474748001515.781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14474748001515.781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60311450006.315758</v>
      </c>
      <c r="L4292" s="455">
        <f t="shared" ca="1" si="164"/>
        <v>14535059451522.098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14535059451522.098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60562747714.675415</v>
      </c>
      <c r="L4293" s="455">
        <f t="shared" ca="1" si="164"/>
        <v>14595622199236.773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14595622199236.773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60815092496.819885</v>
      </c>
      <c r="L4294" s="455">
        <f t="shared" ca="1" si="164"/>
        <v>14656437291733.594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14656437291733.594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61068488715.556633</v>
      </c>
      <c r="L4295" s="455">
        <f t="shared" ca="1" si="164"/>
        <v>14717505780449.15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14717505780449.15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61322940751.87146</v>
      </c>
      <c r="L4296" s="455">
        <f t="shared" ca="1" si="164"/>
        <v>14778828721201.021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14778828721201.021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61578453005.004257</v>
      </c>
      <c r="L4297" s="455">
        <f t="shared" ca="1" si="164"/>
        <v>14840407174206.025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14840407174206.025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61835029892.525093</v>
      </c>
      <c r="L4298" s="455">
        <f t="shared" ca="1" si="164"/>
        <v>14902242204098.551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14902242204098.551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62092675850.410629</v>
      </c>
      <c r="L4299" s="455">
        <f t="shared" ca="1" si="164"/>
        <v>14964334879948.961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14964334879948.961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62351395333.120667</v>
      </c>
      <c r="L4300" s="455">
        <f t="shared" ca="1" si="164"/>
        <v>15026686275282.082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15026686275282.082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62611192813.675339</v>
      </c>
      <c r="L4301" s="455">
        <f t="shared" ca="1" si="164"/>
        <v>15089297468095.758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15089297468095.758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62872072783.732323</v>
      </c>
      <c r="L4302" s="455">
        <f t="shared" ca="1" si="164"/>
        <v>15152169540879.49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15152169540879.49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63134039753.664543</v>
      </c>
      <c r="L4303" s="455">
        <f t="shared" ca="1" si="164"/>
        <v>15215303580633.154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15215303580633.154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63397098252.638153</v>
      </c>
      <c r="L4304" s="455">
        <f t="shared" ca="1" si="164"/>
        <v>15278700678885.793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15278700678885.793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63661252828.690811</v>
      </c>
      <c r="L4305" s="455">
        <f t="shared" ca="1" si="164"/>
        <v>15342361931714.484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15342361931714.484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63926508048.810349</v>
      </c>
      <c r="L4306" s="455">
        <f t="shared" ca="1" si="164"/>
        <v>15406288439763.295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15406288439763.295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64192868499.013718</v>
      </c>
      <c r="L4307" s="455">
        <f t="shared" ca="1" si="164"/>
        <v>15470481308262.309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15470481308262.309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64460338784.426285</v>
      </c>
      <c r="L4308" s="455">
        <f t="shared" ca="1" si="164"/>
        <v>15534941647046.734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15534941647046.734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64728923529.361389</v>
      </c>
      <c r="L4309" s="455">
        <f t="shared" ca="1" si="164"/>
        <v>15599670570576.096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15599670570576.096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64998627377.400398</v>
      </c>
      <c r="L4310" s="455">
        <f t="shared" ca="1" si="164"/>
        <v>15664669197953.496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15664669197953.496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65269454991.4729</v>
      </c>
      <c r="L4311" s="455">
        <f t="shared" ca="1" si="164"/>
        <v>15729938652944.969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15729938652944.969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65541411053.937378</v>
      </c>
      <c r="L4312" s="455">
        <f t="shared" ca="1" si="164"/>
        <v>15795480063998.906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15795480063998.906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65814500266.662109</v>
      </c>
      <c r="L4313" s="455">
        <f t="shared" ca="1" si="164"/>
        <v>15861294564265.568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15861294564265.568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66088727351.106537</v>
      </c>
      <c r="L4314" s="455">
        <f t="shared" ca="1" si="164"/>
        <v>15927383291616.676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15927383291616.676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66364097048.402817</v>
      </c>
      <c r="L4315" s="455">
        <f t="shared" ca="1" si="164"/>
        <v>15993747388665.078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15993747388665.078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66640614119.437828</v>
      </c>
      <c r="L4316" s="455">
        <f t="shared" ca="1" si="164"/>
        <v>16060388002784.516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16060388002784.516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66918283344.935478</v>
      </c>
      <c r="L4317" s="455">
        <f t="shared" ca="1" si="164"/>
        <v>16127306286129.451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16127306286129.451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67197109525.539368</v>
      </c>
      <c r="L4318" s="455">
        <f t="shared" ca="1" si="164"/>
        <v>16194503395654.99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16194503395654.99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67477097481.89579</v>
      </c>
      <c r="L4319" s="455">
        <f t="shared" ca="1" si="164"/>
        <v>16261980493136.887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16261980493136.887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67758252054.73703</v>
      </c>
      <c r="L4320" s="455">
        <f t="shared" ca="1" si="164"/>
        <v>16329738745191.623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16329738745191.623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68040578104.965096</v>
      </c>
      <c r="L4321" s="455">
        <f t="shared" ca="1" si="164"/>
        <v>16397779323296.588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16397779323296.588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68324080513.735786</v>
      </c>
      <c r="L4322" s="455">
        <f t="shared" ca="1" si="164"/>
        <v>16466103403810.324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16466103403810.324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68608764182.543007</v>
      </c>
      <c r="L4323" s="455">
        <f t="shared" ca="1" si="164"/>
        <v>16534712167992.867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16534712167992.867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68894634033.303619</v>
      </c>
      <c r="L4324" s="455">
        <f t="shared" ca="1" si="164"/>
        <v>16603606802026.17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16603606802026.17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69181695008.442368</v>
      </c>
      <c r="L4325" s="455">
        <f t="shared" ca="1" si="164"/>
        <v>16672788497034.611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16672788497034.611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69469952070.977539</v>
      </c>
      <c r="L4326" s="455">
        <f t="shared" ca="1" si="164"/>
        <v>16742258449105.59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16742258449105.59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69759410204.606628</v>
      </c>
      <c r="L4327" s="455">
        <f t="shared" ca="1" si="164"/>
        <v>16812017859310.197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16812017859310.197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70050074413.79248</v>
      </c>
      <c r="L4328" s="455">
        <f t="shared" ca="1" si="164"/>
        <v>16882067933723.99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16882067933723.99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70341949723.84996</v>
      </c>
      <c r="L4329" s="455">
        <f t="shared" ca="1" si="164"/>
        <v>16952409883447.84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16952409883447.84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70635041181.032669</v>
      </c>
      <c r="L4330" s="455">
        <f t="shared" ca="1" si="164"/>
        <v>17023044924628.873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17023044924628.873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70929353852.6203</v>
      </c>
      <c r="L4331" s="455">
        <f t="shared" ca="1" si="164"/>
        <v>17093974278481.494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17093974278481.494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71224892827.00621</v>
      </c>
      <c r="L4332" s="455">
        <f t="shared" ca="1" si="164"/>
        <v>17165199171308.5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17165199171308.5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71521663213.7854</v>
      </c>
      <c r="L4333" s="455">
        <f t="shared" ca="1" si="164"/>
        <v>17236720834522.285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17236720834522.285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71819670143.842865</v>
      </c>
      <c r="L4334" s="455">
        <f t="shared" ca="1" si="164"/>
        <v>17308540504666.129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17308540504666.129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72118918769.4422</v>
      </c>
      <c r="L4335" s="455">
        <f t="shared" ca="1" si="164"/>
        <v>17380659423435.57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17380659423435.57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72419414264.31488</v>
      </c>
      <c r="L4336" s="455">
        <f t="shared" ca="1" si="164"/>
        <v>17453078837699.885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17453078837699.885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72721161823.749512</v>
      </c>
      <c r="L4337" s="455">
        <f t="shared" ca="1" si="164"/>
        <v>17525799999523.635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17525799999523.635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73024166664.681808</v>
      </c>
      <c r="L4338" s="455">
        <f t="shared" ca="1" si="164"/>
        <v>17598824166188.316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17598824166188.316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73328434025.784653</v>
      </c>
      <c r="L4339" s="455">
        <f t="shared" ca="1" si="164"/>
        <v>17672152600214.102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17672152600214.102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73633969167.558762</v>
      </c>
      <c r="L4340" s="455">
        <f t="shared" ca="1" si="164"/>
        <v>17745786569381.66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17745786569381.66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73940777372.423584</v>
      </c>
      <c r="L4341" s="455">
        <f t="shared" ca="1" si="164"/>
        <v>17819727346754.082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17819727346754.082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74248863944.80867</v>
      </c>
      <c r="L4342" s="455">
        <f t="shared" ca="1" si="164"/>
        <v>17893976210698.891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17893976210698.891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74558234211.245377</v>
      </c>
      <c r="L4343" s="455">
        <f t="shared" ref="L4343:L4597" ca="1" si="169">I4343-J4343+K4343</f>
        <v>17968534444910.137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17968534444910.137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74868893520.458908</v>
      </c>
      <c r="L4344" s="455">
        <f t="shared" ca="1" si="169"/>
        <v>18043403338430.594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18043403338430.594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75180847243.4608</v>
      </c>
      <c r="L4345" s="455">
        <f t="shared" ca="1" si="169"/>
        <v>18118584185674.055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18118584185674.055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75494100773.641891</v>
      </c>
      <c r="L4346" s="455">
        <f t="shared" ca="1" si="169"/>
        <v>18194078286447.695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18194078286447.695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75808659526.865402</v>
      </c>
      <c r="L4347" s="455">
        <f t="shared" ca="1" si="169"/>
        <v>18269886945974.563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18269886945974.563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76124528941.560669</v>
      </c>
      <c r="L4348" s="455">
        <f t="shared" ca="1" si="169"/>
        <v>18346011474916.125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18346011474916.125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76441714478.817184</v>
      </c>
      <c r="L4349" s="455">
        <f t="shared" ca="1" si="169"/>
        <v>18422453189394.941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18422453189394.941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76760221622.478928</v>
      </c>
      <c r="L4350" s="455">
        <f t="shared" ca="1" si="169"/>
        <v>18499213411017.422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18499213411017.422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77080055879.239258</v>
      </c>
      <c r="L4351" s="455">
        <f t="shared" ca="1" si="169"/>
        <v>18576293466896.66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18576293466896.66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77401222778.736084</v>
      </c>
      <c r="L4352" s="455">
        <f t="shared" ca="1" si="169"/>
        <v>18653694689675.395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18653694689675.395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77723727873.647476</v>
      </c>
      <c r="L4353" s="455">
        <f t="shared" ca="1" si="169"/>
        <v>18731418417549.043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18731418417549.043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78047576739.787674</v>
      </c>
      <c r="L4354" s="455">
        <f t="shared" ca="1" si="169"/>
        <v>18809465994288.832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18809465994288.832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78372774976.203461</v>
      </c>
      <c r="L4355" s="455">
        <f t="shared" ca="1" si="169"/>
        <v>18887838769265.035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18887838769265.035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78699328205.270981</v>
      </c>
      <c r="L4356" s="455">
        <f t="shared" ca="1" si="169"/>
        <v>18966538097470.305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18966538097470.305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79027242072.792938</v>
      </c>
      <c r="L4357" s="455">
        <f t="shared" ca="1" si="169"/>
        <v>19045565339543.098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19045565339543.098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79356522248.096237</v>
      </c>
      <c r="L4358" s="455">
        <f t="shared" ca="1" si="169"/>
        <v>19124921861791.195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19124921861791.195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79687174424.129974</v>
      </c>
      <c r="L4359" s="455">
        <f t="shared" ca="1" si="169"/>
        <v>19204609036215.324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19204609036215.324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80019204317.563843</v>
      </c>
      <c r="L4360" s="455">
        <f t="shared" ca="1" si="169"/>
        <v>19284628240532.887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19284628240532.887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80352617668.887024</v>
      </c>
      <c r="L4361" s="455">
        <f t="shared" ca="1" si="169"/>
        <v>19364980858201.773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19364980858201.773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80687420242.507385</v>
      </c>
      <c r="L4362" s="455">
        <f t="shared" ca="1" si="169"/>
        <v>19445668278444.281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19445668278444.281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81023617826.851166</v>
      </c>
      <c r="L4363" s="455">
        <f t="shared" ca="1" si="169"/>
        <v>19526691896271.133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19526691896271.133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81361216234.463058</v>
      </c>
      <c r="L4364" s="455">
        <f t="shared" ca="1" si="169"/>
        <v>19608053112505.598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19608053112505.598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81700221302.106659</v>
      </c>
      <c r="L4365" s="455">
        <f t="shared" ca="1" si="169"/>
        <v>19689753333807.703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19689753333807.703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82040638890.865433</v>
      </c>
      <c r="L4366" s="455">
        <f t="shared" ca="1" si="169"/>
        <v>19771793972698.57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19771793972698.57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82382474886.244049</v>
      </c>
      <c r="L4367" s="455">
        <f t="shared" ca="1" si="169"/>
        <v>19854176447584.813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19854176447584.813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82725735198.27005</v>
      </c>
      <c r="L4368" s="455">
        <f t="shared" ca="1" si="169"/>
        <v>19936902182783.082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19936902182783.082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83070425761.596176</v>
      </c>
      <c r="L4369" s="455">
        <f t="shared" ca="1" si="169"/>
        <v>20019972608544.68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20019972608544.68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83416552535.602829</v>
      </c>
      <c r="L4370" s="455">
        <f t="shared" ca="1" si="169"/>
        <v>20103389161080.281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20103389161080.281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83764121504.501175</v>
      </c>
      <c r="L4371" s="455">
        <f t="shared" ca="1" si="169"/>
        <v>20187153282584.781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20187153282584.781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84113138677.436584</v>
      </c>
      <c r="L4372" s="455">
        <f t="shared" ca="1" si="169"/>
        <v>20271266421262.219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20271266421262.219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84463610088.592575</v>
      </c>
      <c r="L4373" s="455">
        <f t="shared" ca="1" si="169"/>
        <v>20355730031350.813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20355730031350.813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84815541797.295044</v>
      </c>
      <c r="L4374" s="455">
        <f t="shared" ca="1" si="169"/>
        <v>20440545573148.109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20440545573148.109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85168939888.117126</v>
      </c>
      <c r="L4375" s="455">
        <f t="shared" ca="1" si="169"/>
        <v>20525714513036.227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20525714513036.227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85523810470.984283</v>
      </c>
      <c r="L4376" s="455">
        <f t="shared" ca="1" si="169"/>
        <v>20611238323507.211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20611238323507.211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85880159681.280045</v>
      </c>
      <c r="L4377" s="455">
        <f t="shared" ca="1" si="169"/>
        <v>20697118483188.492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20697118483188.492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86237993679.952057</v>
      </c>
      <c r="L4378" s="455">
        <f t="shared" ca="1" si="169"/>
        <v>20783356476868.445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20783356476868.445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86597318653.618515</v>
      </c>
      <c r="L4379" s="455">
        <f t="shared" ca="1" si="169"/>
        <v>20869953795522.063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20869953795522.063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86958140814.675262</v>
      </c>
      <c r="L4380" s="455">
        <f t="shared" ca="1" si="169"/>
        <v>20956911936336.738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20956911936336.738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87320466401.403076</v>
      </c>
      <c r="L4381" s="455">
        <f t="shared" ca="1" si="169"/>
        <v>21044232402738.141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21044232402738.141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87684301678.075592</v>
      </c>
      <c r="L4382" s="455">
        <f t="shared" ca="1" si="169"/>
        <v>21131916704416.215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21131916704416.215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88049652935.067566</v>
      </c>
      <c r="L4383" s="455">
        <f t="shared" ca="1" si="169"/>
        <v>21219966357351.281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21219966357351.281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88416526488.963669</v>
      </c>
      <c r="L4384" s="455">
        <f t="shared" ca="1" si="169"/>
        <v>21308382883840.246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21308382883840.246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88784928682.667694</v>
      </c>
      <c r="L4385" s="455">
        <f t="shared" ca="1" si="169"/>
        <v>21397167812522.914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21397167812522.914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89154865885.512146</v>
      </c>
      <c r="L4386" s="455">
        <f t="shared" ca="1" si="169"/>
        <v>21486322678408.426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21486322678408.426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89526344493.368439</v>
      </c>
      <c r="L4387" s="455">
        <f t="shared" ca="1" si="169"/>
        <v>21575849022901.793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21575849022901.793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89899370928.757477</v>
      </c>
      <c r="L4388" s="455">
        <f t="shared" ca="1" si="169"/>
        <v>21665748393830.551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21665748393830.551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90273951640.960632</v>
      </c>
      <c r="L4389" s="455">
        <f t="shared" ca="1" si="169"/>
        <v>21756022345471.512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21756022345471.512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90650093106.131302</v>
      </c>
      <c r="L4390" s="455">
        <f t="shared" ca="1" si="169"/>
        <v>21846672438577.645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21846672438577.645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91027801827.406845</v>
      </c>
      <c r="L4391" s="455">
        <f t="shared" ca="1" si="169"/>
        <v>21937700240405.051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21937700240405.051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91407084335.021042</v>
      </c>
      <c r="L4392" s="455">
        <f t="shared" ca="1" si="169"/>
        <v>22029107324740.07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22029107324740.07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91787947186.416962</v>
      </c>
      <c r="L4393" s="455">
        <f t="shared" ca="1" si="169"/>
        <v>22120895271926.488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22120895271926.488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92170396966.360367</v>
      </c>
      <c r="L4394" s="455">
        <f t="shared" ca="1" si="169"/>
        <v>22213065668892.848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22213065668892.848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92554440287.053528</v>
      </c>
      <c r="L4395" s="455">
        <f t="shared" ca="1" si="169"/>
        <v>22305620109179.902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22305620109179.902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92940083788.249588</v>
      </c>
      <c r="L4396" s="455">
        <f t="shared" ca="1" si="169"/>
        <v>22398560192968.152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22398560192968.152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93327334137.367294</v>
      </c>
      <c r="L4397" s="455">
        <f t="shared" ca="1" si="169"/>
        <v>22491887527105.52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22491887527105.52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93716198029.606323</v>
      </c>
      <c r="L4398" s="455">
        <f t="shared" ca="1" si="169"/>
        <v>22585603725135.125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22585603725135.125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94106682188.063019</v>
      </c>
      <c r="L4399" s="455">
        <f t="shared" ca="1" si="169"/>
        <v>22679710407323.188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22679710407323.188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94498793363.846619</v>
      </c>
      <c r="L4400" s="455">
        <f t="shared" ca="1" si="169"/>
        <v>22774209200687.035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22774209200687.035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94892538336.195984</v>
      </c>
      <c r="L4401" s="455">
        <f t="shared" ca="1" si="169"/>
        <v>22869101739023.23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22869101739023.23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95287923912.596786</v>
      </c>
      <c r="L4402" s="455">
        <f t="shared" ca="1" si="169"/>
        <v>22964389662935.828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22964389662935.828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95684956928.899277</v>
      </c>
      <c r="L4403" s="455">
        <f t="shared" ca="1" si="169"/>
        <v>23060074619864.727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23060074619864.727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96083644249.436356</v>
      </c>
      <c r="L4404" s="455">
        <f t="shared" ca="1" si="169"/>
        <v>23156158264114.164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23156158264114.164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96483992767.142349</v>
      </c>
      <c r="L4405" s="455">
        <f t="shared" ca="1" si="169"/>
        <v>23252642256881.305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23252642256881.305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96886009403.672104</v>
      </c>
      <c r="L4406" s="455">
        <f t="shared" ca="1" si="169"/>
        <v>23349528266284.977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23349528266284.977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97289701109.520737</v>
      </c>
      <c r="L4407" s="455">
        <f t="shared" ca="1" si="169"/>
        <v>23446817967394.496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23446817967394.496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97695074864.143738</v>
      </c>
      <c r="L4408" s="455">
        <f t="shared" ca="1" si="169"/>
        <v>23544513042258.641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23544513042258.641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98102137676.077667</v>
      </c>
      <c r="L4409" s="455">
        <f t="shared" ca="1" si="169"/>
        <v>23642615179934.719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23642615179934.719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98510896583.061325</v>
      </c>
      <c r="L4410" s="455">
        <f t="shared" ca="1" si="169"/>
        <v>23741126076517.781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23741126076517.781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98921358652.157425</v>
      </c>
      <c r="L4411" s="455">
        <f t="shared" ca="1" si="169"/>
        <v>23840047435169.938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23840047435169.938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99333530979.874741</v>
      </c>
      <c r="L4412" s="455">
        <f t="shared" ca="1" si="169"/>
        <v>23939380966149.813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23939380966149.813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99747420692.290878</v>
      </c>
      <c r="L4413" s="455">
        <f t="shared" ca="1" si="169"/>
        <v>24039128386842.102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24039128386842.102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100163034945.17542</v>
      </c>
      <c r="L4414" s="455">
        <f t="shared" ca="1" si="169"/>
        <v>24139291421787.277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24139291421787.277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100580380924.11365</v>
      </c>
      <c r="L4415" s="455">
        <f t="shared" ca="1" si="169"/>
        <v>24239871802711.391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24239871802711.391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100999465844.6308</v>
      </c>
      <c r="L4416" s="455">
        <f t="shared" ca="1" si="169"/>
        <v>24340871268556.02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24340871268556.02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101420296952.31674</v>
      </c>
      <c r="L4417" s="455">
        <f t="shared" ca="1" si="169"/>
        <v>24442291565508.336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24442291565508.336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101842881522.9514</v>
      </c>
      <c r="L4418" s="455">
        <f t="shared" ca="1" si="169"/>
        <v>24544134447031.289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24544134447031.289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102267226862.63037</v>
      </c>
      <c r="L4419" s="455">
        <f t="shared" ca="1" si="169"/>
        <v>24646401673893.918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24646401673893.918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102693340307.89133</v>
      </c>
      <c r="L4420" s="455">
        <f t="shared" ca="1" si="169"/>
        <v>24749095014201.809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24749095014201.809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103121229225.84087</v>
      </c>
      <c r="L4421" s="455">
        <f t="shared" ca="1" si="169"/>
        <v>24852216243427.648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24852216243427.648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103550901014.28186</v>
      </c>
      <c r="L4422" s="455">
        <f t="shared" ca="1" si="169"/>
        <v>24955767144441.93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24955767144441.93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103982363101.84137</v>
      </c>
      <c r="L4423" s="455">
        <f t="shared" ca="1" si="169"/>
        <v>25059749507543.77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25059749507543.77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104415622948.09904</v>
      </c>
      <c r="L4424" s="455">
        <f t="shared" ca="1" si="169"/>
        <v>25164165130491.867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25164165130491.867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104850688043.71611</v>
      </c>
      <c r="L4425" s="455">
        <f t="shared" ca="1" si="169"/>
        <v>25269015818535.582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25269015818535.582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105287565910.56493</v>
      </c>
      <c r="L4426" s="455">
        <f t="shared" ca="1" si="169"/>
        <v>25374303384446.148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25374303384446.148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105726264101.85895</v>
      </c>
      <c r="L4427" s="455">
        <f t="shared" ca="1" si="169"/>
        <v>25480029648548.008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25480029648548.008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106166790202.28337</v>
      </c>
      <c r="L4428" s="455">
        <f t="shared" ca="1" si="169"/>
        <v>25586196438750.293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25586196438750.293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106609151828.12622</v>
      </c>
      <c r="L4429" s="455">
        <f t="shared" ca="1" si="169"/>
        <v>25692805590578.418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25692805590578.418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107053356627.41008</v>
      </c>
      <c r="L4430" s="455">
        <f t="shared" ca="1" si="169"/>
        <v>25799858947205.828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25799858947205.828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107499412280.02428</v>
      </c>
      <c r="L4431" s="455">
        <f t="shared" ca="1" si="169"/>
        <v>25907358359485.852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25907358359485.852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107947326497.85771</v>
      </c>
      <c r="L4432" s="455">
        <f t="shared" ca="1" si="169"/>
        <v>26015305685983.711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26015305685983.711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108397107024.93213</v>
      </c>
      <c r="L4433" s="455">
        <f t="shared" ca="1" si="169"/>
        <v>26123702793008.645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26123702793008.645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108848761637.53601</v>
      </c>
      <c r="L4434" s="455">
        <f t="shared" ca="1" si="169"/>
        <v>26232551554646.18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26232551554646.18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109302298144.35909</v>
      </c>
      <c r="L4435" s="455">
        <f t="shared" ca="1" si="169"/>
        <v>26341853852790.539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26341853852790.539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109757724386.62724</v>
      </c>
      <c r="L4436" s="455">
        <f t="shared" ca="1" si="169"/>
        <v>26451611577177.168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26451611577177.168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110215048238.2382</v>
      </c>
      <c r="L4437" s="455">
        <f t="shared" ca="1" si="169"/>
        <v>26561826625415.406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26561826625415.406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110674277605.89752</v>
      </c>
      <c r="L4438" s="455">
        <f t="shared" ca="1" si="169"/>
        <v>26672500903021.305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26672500903021.305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111135420429.25543</v>
      </c>
      <c r="L4439" s="455">
        <f t="shared" ca="1" si="169"/>
        <v>26783636323450.559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26783636323450.559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111598484681.04399</v>
      </c>
      <c r="L4440" s="455">
        <f t="shared" ca="1" si="169"/>
        <v>26895234808131.602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26895234808131.602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112063478367.21501</v>
      </c>
      <c r="L4441" s="455">
        <f t="shared" ca="1" si="169"/>
        <v>27007298286498.816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27007298286498.816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112530409527.0784</v>
      </c>
      <c r="L4442" s="455">
        <f t="shared" ca="1" si="169"/>
        <v>27119828696025.895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27119828696025.895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112999286233.44122</v>
      </c>
      <c r="L4443" s="455">
        <f t="shared" ca="1" si="169"/>
        <v>27232827982259.336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27232827982259.336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113470116592.74724</v>
      </c>
      <c r="L4444" s="455">
        <f t="shared" ca="1" si="169"/>
        <v>27346298098852.082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27346298098852.082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113942908745.21701</v>
      </c>
      <c r="L4445" s="455">
        <f t="shared" ca="1" si="169"/>
        <v>27460241007597.301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27460241007597.301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114417670864.98875</v>
      </c>
      <c r="L4446" s="455">
        <f t="shared" ca="1" si="169"/>
        <v>27574658678462.289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27574658678462.289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114894411160.25952</v>
      </c>
      <c r="L4447" s="455">
        <f t="shared" ca="1" si="169"/>
        <v>27689553089622.547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27689553089622.547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115373137873.42726</v>
      </c>
      <c r="L4448" s="455">
        <f t="shared" ca="1" si="169"/>
        <v>27804926227495.973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27804926227495.973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115853859281.2332</v>
      </c>
      <c r="L4449" s="455">
        <f t="shared" ca="1" si="169"/>
        <v>27920780086777.207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27920780086777.207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116336583694.90503</v>
      </c>
      <c r="L4450" s="455">
        <f t="shared" ca="1" si="169"/>
        <v>28037116670472.113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28037116670472.113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116821319460.30049</v>
      </c>
      <c r="L4451" s="455">
        <f t="shared" ca="1" si="169"/>
        <v>28153937989932.414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28153937989932.414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117308074958.05173</v>
      </c>
      <c r="L4452" s="455">
        <f t="shared" ca="1" si="169"/>
        <v>28271246064890.465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28271246064890.465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117796858603.71027</v>
      </c>
      <c r="L4453" s="455">
        <f t="shared" ca="1" si="169"/>
        <v>28389042923494.176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28389042923494.176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118287678847.89238</v>
      </c>
      <c r="L4454" s="455">
        <f t="shared" ca="1" si="169"/>
        <v>28507330602342.066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28507330602342.066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118780544176.42526</v>
      </c>
      <c r="L4455" s="455">
        <f t="shared" ca="1" si="169"/>
        <v>28626111146518.492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28626111146518.492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119275463110.49371</v>
      </c>
      <c r="L4456" s="455">
        <f t="shared" ca="1" si="169"/>
        <v>28745386609628.984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28745386609628.984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119772444206.78745</v>
      </c>
      <c r="L4457" s="455">
        <f t="shared" ca="1" si="169"/>
        <v>28865159053835.773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28865159053835.773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120271496057.64905</v>
      </c>
      <c r="L4458" s="455">
        <f t="shared" ca="1" si="169"/>
        <v>28985430549893.422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28985430549893.422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120772627291.22258</v>
      </c>
      <c r="L4459" s="455">
        <f t="shared" ca="1" si="169"/>
        <v>29106203177184.645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29106203177184.645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121275846571.60266</v>
      </c>
      <c r="L4460" s="455">
        <f t="shared" ca="1" si="169"/>
        <v>29227479023756.246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29227479023756.246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121781162598.98436</v>
      </c>
      <c r="L4461" s="455">
        <f t="shared" ca="1" si="169"/>
        <v>29349260186355.23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29349260186355.23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122288584109.81345</v>
      </c>
      <c r="L4462" s="455">
        <f t="shared" ca="1" si="169"/>
        <v>29471548770465.043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29471548770465.043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122798119876.93767</v>
      </c>
      <c r="L4463" s="455">
        <f t="shared" ca="1" si="169"/>
        <v>29594346890341.98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29594346890341.98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123309778709.75824</v>
      </c>
      <c r="L4464" s="455">
        <f t="shared" ca="1" si="169"/>
        <v>29717656669051.738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29717656669051.738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123823569454.38226</v>
      </c>
      <c r="L4465" s="455">
        <f t="shared" ca="1" si="169"/>
        <v>29841480238506.121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29841480238506.121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124339500993.7755</v>
      </c>
      <c r="L4466" s="455">
        <f t="shared" ca="1" si="169"/>
        <v>29965819739499.898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29965819739499.898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124857582247.91626</v>
      </c>
      <c r="L4467" s="455">
        <f t="shared" ca="1" si="169"/>
        <v>30090677321747.816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30090677321747.816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125377822173.94923</v>
      </c>
      <c r="L4468" s="455">
        <f t="shared" ca="1" si="169"/>
        <v>30216055143921.766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30216055143921.766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125900229766.34068</v>
      </c>
      <c r="L4469" s="455">
        <f t="shared" ca="1" si="169"/>
        <v>30341955373688.105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30341955373688.105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126424814057.03377</v>
      </c>
      <c r="L4470" s="455">
        <f t="shared" ca="1" si="169"/>
        <v>30468380187745.141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30468380187745.141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126951584115.60475</v>
      </c>
      <c r="L4471" s="455">
        <f t="shared" ca="1" si="169"/>
        <v>30595331771860.746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30595331771860.746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127480549049.41977</v>
      </c>
      <c r="L4472" s="455">
        <f t="shared" ca="1" si="169"/>
        <v>30722812320910.164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30722812320910.164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128011718003.79234</v>
      </c>
      <c r="L4473" s="455">
        <f t="shared" ca="1" si="169"/>
        <v>30850824038913.957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30850824038913.957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128545100162.14149</v>
      </c>
      <c r="L4474" s="455">
        <f t="shared" ca="1" si="169"/>
        <v>30979369139076.098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30979369139076.098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129080704746.15042</v>
      </c>
      <c r="L4475" s="455">
        <f t="shared" ca="1" si="169"/>
        <v>31108449843822.25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31108449843822.25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129618541015.92604</v>
      </c>
      <c r="L4476" s="455">
        <f t="shared" ca="1" si="169"/>
        <v>31238068384838.176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31238068384838.176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130158618270.15906</v>
      </c>
      <c r="L4477" s="455">
        <f t="shared" ca="1" si="169"/>
        <v>31368227003108.336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31368227003108.336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130700945846.28471</v>
      </c>
      <c r="L4478" s="455">
        <f t="shared" ca="1" si="169"/>
        <v>31498927948954.621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31498927948954.621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131245533120.64426</v>
      </c>
      <c r="L4479" s="455">
        <f t="shared" ca="1" si="169"/>
        <v>31630173482075.266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31630173482075.266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131792389508.64693</v>
      </c>
      <c r="L4480" s="455">
        <f t="shared" ca="1" si="169"/>
        <v>31761965871583.914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31761965871583.914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132341524464.93297</v>
      </c>
      <c r="L4481" s="455">
        <f t="shared" ca="1" si="169"/>
        <v>31894307396048.848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31894307396048.848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132892947483.53685</v>
      </c>
      <c r="L4482" s="455">
        <f t="shared" ca="1" si="169"/>
        <v>32027200343532.383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32027200343532.383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133446668098.05157</v>
      </c>
      <c r="L4483" s="455">
        <f t="shared" ca="1" si="169"/>
        <v>32160647011630.434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32160647011630.434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134002695881.79349</v>
      </c>
      <c r="L4484" s="455">
        <f t="shared" ca="1" si="169"/>
        <v>32294649707512.227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32294649707512.227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134561040447.96761</v>
      </c>
      <c r="L4485" s="455">
        <f t="shared" ca="1" si="169"/>
        <v>32429210747960.195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32429210747960.195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135121711449.83417</v>
      </c>
      <c r="L4486" s="455">
        <f t="shared" ca="1" si="169"/>
        <v>32564332459410.031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32564332459410.031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135684718580.87512</v>
      </c>
      <c r="L4487" s="455">
        <f t="shared" ca="1" si="169"/>
        <v>32700017177990.906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32700017177990.906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136250071574.96211</v>
      </c>
      <c r="L4488" s="455">
        <f t="shared" ca="1" si="169"/>
        <v>32836267249565.867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32836267249565.867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136817780206.52444</v>
      </c>
      <c r="L4489" s="455">
        <f t="shared" ca="1" si="169"/>
        <v>32973085029772.391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32973085029772.391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137387854290.71829</v>
      </c>
      <c r="L4490" s="455">
        <f t="shared" ca="1" si="169"/>
        <v>33110472884063.109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33110472884063.109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137960303683.59628</v>
      </c>
      <c r="L4491" s="455">
        <f t="shared" ca="1" si="169"/>
        <v>33248433187746.707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33248433187746.707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138535138282.27795</v>
      </c>
      <c r="L4492" s="455">
        <f t="shared" ca="1" si="169"/>
        <v>33386968326028.984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33386968326028.984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139112368025.12076</v>
      </c>
      <c r="L4493" s="455">
        <f t="shared" ca="1" si="169"/>
        <v>33526080694054.105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33526080694054.105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139692002891.89209</v>
      </c>
      <c r="L4494" s="455">
        <f t="shared" ca="1" si="169"/>
        <v>33665772696945.996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33665772696945.996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140274052903.94165</v>
      </c>
      <c r="L4495" s="455">
        <f t="shared" ca="1" si="169"/>
        <v>33806046749849.938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33806046749849.938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140858528124.37473</v>
      </c>
      <c r="L4496" s="455">
        <f t="shared" ca="1" si="169"/>
        <v>33946905277974.313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33946905277974.313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141445438658.22629</v>
      </c>
      <c r="L4497" s="455">
        <f t="shared" ca="1" si="169"/>
        <v>34088350716632.539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34088350716632.539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142034794652.63559</v>
      </c>
      <c r="L4498" s="455">
        <f t="shared" ca="1" si="169"/>
        <v>34230385511285.176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34230385511285.176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142626606297.02158</v>
      </c>
      <c r="L4499" s="455">
        <f t="shared" ca="1" si="169"/>
        <v>34373012117582.199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34373012117582.199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143220883823.25916</v>
      </c>
      <c r="L4500" s="455">
        <f t="shared" ca="1" si="169"/>
        <v>34516233001405.457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34516233001405.457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143817637505.85608</v>
      </c>
      <c r="L4501" s="455">
        <f t="shared" ca="1" si="169"/>
        <v>34660050638911.313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34660050638911.313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144416877662.13046</v>
      </c>
      <c r="L4502" s="455">
        <f t="shared" ca="1" si="169"/>
        <v>34804467516573.441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34804467516573.441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145018614652.38934</v>
      </c>
      <c r="L4503" s="455">
        <f t="shared" ca="1" si="169"/>
        <v>34949486131225.832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34949486131225.832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145622858880.10764</v>
      </c>
      <c r="L4504" s="455">
        <f t="shared" ca="1" si="169"/>
        <v>35095108990105.941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35095108990105.941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146229620792.10809</v>
      </c>
      <c r="L4505" s="455">
        <f t="shared" ca="1" si="169"/>
        <v>35241338610898.047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35241338610898.047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146838910878.74185</v>
      </c>
      <c r="L4506" s="455">
        <f t="shared" ca="1" si="169"/>
        <v>35388177521776.789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35388177521776.789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147450739674.06995</v>
      </c>
      <c r="L4507" s="455">
        <f t="shared" ca="1" si="169"/>
        <v>35535628261450.859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35535628261450.859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148065117756.04526</v>
      </c>
      <c r="L4508" s="455">
        <f t="shared" ca="1" si="169"/>
        <v>35683693379206.906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35683693379206.906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148682055746.69543</v>
      </c>
      <c r="L4509" s="455">
        <f t="shared" ca="1" si="169"/>
        <v>35832375434953.602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35832375434953.602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149301564312.30667</v>
      </c>
      <c r="L4510" s="455">
        <f t="shared" ca="1" si="169"/>
        <v>35981676999265.906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35981676999265.906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149923654163.60794</v>
      </c>
      <c r="L4511" s="455">
        <f t="shared" ca="1" si="169"/>
        <v>36131600653429.516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36131600653429.516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150548336055.9563</v>
      </c>
      <c r="L4512" s="455">
        <f t="shared" ca="1" si="169"/>
        <v>36282148989485.469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36282148989485.469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151175620789.5228</v>
      </c>
      <c r="L4513" s="455">
        <f t="shared" ca="1" si="169"/>
        <v>36433324610274.992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36433324610274.992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151805519209.47913</v>
      </c>
      <c r="L4514" s="455">
        <f t="shared" ca="1" si="169"/>
        <v>36585130129484.469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36585130129484.469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152438042206.18527</v>
      </c>
      <c r="L4515" s="455">
        <f t="shared" ca="1" si="169"/>
        <v>36737568171690.656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36737568171690.656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153073200715.37775</v>
      </c>
      <c r="L4516" s="455">
        <f t="shared" ca="1" si="169"/>
        <v>36890641372406.031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36890641372406.031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153711005718.35846</v>
      </c>
      <c r="L4517" s="455">
        <f t="shared" ca="1" si="169"/>
        <v>37044352378124.391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37044352378124.391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154351468242.18497</v>
      </c>
      <c r="L4518" s="455">
        <f t="shared" ca="1" si="169"/>
        <v>37198703846366.578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37198703846366.578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154994599359.86075</v>
      </c>
      <c r="L4519" s="455">
        <f t="shared" ca="1" si="169"/>
        <v>37353698445726.438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37353698445726.438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155640410190.52682</v>
      </c>
      <c r="L4520" s="455">
        <f t="shared" ca="1" si="169"/>
        <v>37509338855916.961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37509338855916.961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156288911899.65399</v>
      </c>
      <c r="L4521" s="455">
        <f t="shared" ca="1" si="169"/>
        <v>37665627767816.617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37665627767816.617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156940115699.2359</v>
      </c>
      <c r="L4522" s="455">
        <f t="shared" ca="1" si="169"/>
        <v>37822567883515.852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37822567883515.852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157594032847.98273</v>
      </c>
      <c r="L4523" s="455">
        <f t="shared" ca="1" si="169"/>
        <v>37980161916363.836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37980161916363.836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158250674651.51599</v>
      </c>
      <c r="L4524" s="455">
        <f t="shared" ca="1" si="169"/>
        <v>38138412591015.352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38138412591015.352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158910052462.56396</v>
      </c>
      <c r="L4525" s="455">
        <f t="shared" ca="1" si="169"/>
        <v>38297322643477.914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38297322643477.914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159572177681.15796</v>
      </c>
      <c r="L4526" s="455">
        <f t="shared" ca="1" si="169"/>
        <v>38456894821159.07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38456894821159.07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160237061754.82947</v>
      </c>
      <c r="L4527" s="455">
        <f t="shared" ca="1" si="169"/>
        <v>38617131882913.898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38617131882913.898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160904716178.80792</v>
      </c>
      <c r="L4528" s="455">
        <f t="shared" ca="1" si="169"/>
        <v>38778036599092.703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38778036599092.703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161575152496.2196</v>
      </c>
      <c r="L4529" s="455">
        <f t="shared" ca="1" si="169"/>
        <v>38939611751588.922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38939611751588.922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162248382298.28717</v>
      </c>
      <c r="L4530" s="455">
        <f t="shared" ca="1" si="169"/>
        <v>39101860133887.211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39101860133887.211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162924417224.53003</v>
      </c>
      <c r="L4531" s="455">
        <f t="shared" ca="1" si="169"/>
        <v>39264784551111.742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39264784551111.742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163603268962.96558</v>
      </c>
      <c r="L4532" s="455">
        <f t="shared" ca="1" si="169"/>
        <v>39428387820074.711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39428387820074.711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164284949250.31128</v>
      </c>
      <c r="L4533" s="455">
        <f t="shared" ca="1" si="169"/>
        <v>39592672769325.023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39592672769325.023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164969469872.18759</v>
      </c>
      <c r="L4534" s="455">
        <f t="shared" ca="1" si="169"/>
        <v>39757642239197.211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39757642239197.211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165656842663.32172</v>
      </c>
      <c r="L4535" s="455">
        <f t="shared" ca="1" si="169"/>
        <v>39923299081860.531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39923299081860.531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166347079507.7522</v>
      </c>
      <c r="L4536" s="455">
        <f t="shared" ca="1" si="169"/>
        <v>40089646161368.281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40089646161368.281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167040192339.03452</v>
      </c>
      <c r="L4537" s="455">
        <f t="shared" ca="1" si="169"/>
        <v>40256686353707.313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40256686353707.313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167736193140.44714</v>
      </c>
      <c r="L4538" s="455">
        <f t="shared" ca="1" si="169"/>
        <v>40424422546847.758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40424422546847.758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168435093945.19897</v>
      </c>
      <c r="L4539" s="455">
        <f t="shared" ca="1" si="169"/>
        <v>40592857640792.953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40592857640792.953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169136906836.6373</v>
      </c>
      <c r="L4540" s="455">
        <f t="shared" ca="1" si="169"/>
        <v>40761994547629.594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40761994547629.594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169841643948.45663</v>
      </c>
      <c r="L4541" s="455">
        <f t="shared" ca="1" si="169"/>
        <v>40931836191578.047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40931836191578.047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170549317464.90854</v>
      </c>
      <c r="L4542" s="455">
        <f t="shared" ca="1" si="169"/>
        <v>41102385509042.953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41102385509042.953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171259939621.0123</v>
      </c>
      <c r="L4543" s="455">
        <f t="shared" ca="1" si="169"/>
        <v>41273645448663.969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41273645448663.969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171973522702.76654</v>
      </c>
      <c r="L4544" s="455">
        <f t="shared" ca="1" si="169"/>
        <v>41445618971366.734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41445618971366.734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172690079047.36139</v>
      </c>
      <c r="L4545" s="455">
        <f t="shared" ca="1" si="169"/>
        <v>41618309050414.094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41618309050414.094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173409621043.39206</v>
      </c>
      <c r="L4546" s="455">
        <f t="shared" ca="1" si="169"/>
        <v>41791718671457.484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41791718671457.484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174132161131.07285</v>
      </c>
      <c r="L4547" s="455">
        <f t="shared" ca="1" si="169"/>
        <v>41965850832588.555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41965850832588.555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174857711802.4523</v>
      </c>
      <c r="L4548" s="455">
        <f t="shared" ca="1" si="169"/>
        <v>42140708544391.008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42140708544391.008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175586285601.62921</v>
      </c>
      <c r="L4549" s="455">
        <f t="shared" ca="1" si="169"/>
        <v>42316294829992.641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42316294829992.641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176317895124.96933</v>
      </c>
      <c r="L4550" s="455">
        <f t="shared" ca="1" si="169"/>
        <v>42492612725117.609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42492612725117.609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177052553021.32336</v>
      </c>
      <c r="L4551" s="455">
        <f t="shared" ca="1" si="169"/>
        <v>42669665278138.93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42669665278138.93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177790271992.24554</v>
      </c>
      <c r="L4552" s="455">
        <f t="shared" ca="1" si="169"/>
        <v>42847455550131.172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42847455550131.172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178531064792.21323</v>
      </c>
      <c r="L4553" s="455">
        <f t="shared" ca="1" si="169"/>
        <v>43025986614923.383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43025986614923.383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179274944228.84741</v>
      </c>
      <c r="L4554" s="455">
        <f t="shared" ca="1" si="169"/>
        <v>43205261559152.227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43205261559152.227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180021923163.13428</v>
      </c>
      <c r="L4555" s="455">
        <f t="shared" ca="1" si="169"/>
        <v>43385283482315.359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43385283482315.359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180772014509.64734</v>
      </c>
      <c r="L4556" s="455">
        <f t="shared" ca="1" si="169"/>
        <v>43566055496825.008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43566055496825.008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181525231236.77087</v>
      </c>
      <c r="L4557" s="455">
        <f t="shared" ca="1" si="169"/>
        <v>43747580728061.781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43747580728061.781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182281586366.92407</v>
      </c>
      <c r="L4558" s="455">
        <f t="shared" ca="1" si="169"/>
        <v>43929862314428.703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43929862314428.703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183041092976.78625</v>
      </c>
      <c r="L4559" s="455">
        <f t="shared" ca="1" si="169"/>
        <v>44112903407405.492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44112903407405.492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183803764197.52289</v>
      </c>
      <c r="L4560" s="455">
        <f t="shared" ca="1" si="169"/>
        <v>44296707171603.016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44296707171603.016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184569613215.01257</v>
      </c>
      <c r="L4561" s="455">
        <f t="shared" ca="1" si="169"/>
        <v>44481276784818.031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44481276784818.031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185338653270.07513</v>
      </c>
      <c r="L4562" s="455">
        <f t="shared" ca="1" si="169"/>
        <v>44666615438088.109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44666615438088.109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186110897658.70044</v>
      </c>
      <c r="L4563" s="455">
        <f t="shared" ca="1" si="169"/>
        <v>44852726335746.813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44852726335746.813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186886359732.27838</v>
      </c>
      <c r="L4564" s="455">
        <f t="shared" ca="1" si="169"/>
        <v>45039612695479.094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45039612695479.094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187665052897.82956</v>
      </c>
      <c r="L4565" s="455">
        <f t="shared" ca="1" si="169"/>
        <v>45227277748376.922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45227277748376.922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188446990618.23718</v>
      </c>
      <c r="L4566" s="455">
        <f t="shared" ca="1" si="169"/>
        <v>45415724738995.156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45415724738995.156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189232186412.47983</v>
      </c>
      <c r="L4567" s="455">
        <f t="shared" ca="1" si="169"/>
        <v>45604956925407.633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45604956925407.633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190020653855.86514</v>
      </c>
      <c r="L4568" s="455">
        <f t="shared" ca="1" si="169"/>
        <v>45794977579263.5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45794977579263.5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190812406580.26459</v>
      </c>
      <c r="L4569" s="455">
        <f t="shared" ca="1" si="169"/>
        <v>45985789985843.766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45985789985843.766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191607458274.34903</v>
      </c>
      <c r="L4570" s="455">
        <f t="shared" ca="1" si="169"/>
        <v>46177397444118.117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46177397444118.117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192405822683.8255</v>
      </c>
      <c r="L4571" s="455">
        <f t="shared" ca="1" si="169"/>
        <v>46369803266801.945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46369803266801.945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193207513611.67477</v>
      </c>
      <c r="L4572" s="455">
        <f t="shared" ca="1" si="169"/>
        <v>46563010780413.617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46563010780413.617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194012544918.39008</v>
      </c>
      <c r="L4573" s="455">
        <f t="shared" ca="1" si="169"/>
        <v>46757023325332.008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46757023325332.008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194820930522.21671</v>
      </c>
      <c r="L4574" s="455">
        <f t="shared" ca="1" si="169"/>
        <v>46951844255854.227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46951844255854.227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195632684399.39261</v>
      </c>
      <c r="L4575" s="455">
        <f t="shared" ca="1" si="169"/>
        <v>47147476940253.617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47147476940253.617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196447820584.39008</v>
      </c>
      <c r="L4576" s="455">
        <f t="shared" ca="1" si="169"/>
        <v>47343924760838.008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47343924760838.008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197266353170.15836</v>
      </c>
      <c r="L4577" s="455">
        <f t="shared" ca="1" si="169"/>
        <v>47541191114008.164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47541191114008.164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198088296308.36734</v>
      </c>
      <c r="L4578" s="455">
        <f t="shared" ca="1" si="169"/>
        <v>47739279410316.531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47739279410316.531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198913664209.65222</v>
      </c>
      <c r="L4579" s="455">
        <f t="shared" ca="1" si="169"/>
        <v>47938193074526.18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47938193074526.18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199742471143.85907</v>
      </c>
      <c r="L4580" s="455">
        <f t="shared" ca="1" si="169"/>
        <v>48137935545670.039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48137935545670.039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200574731440.29184</v>
      </c>
      <c r="L4581" s="455">
        <f t="shared" ca="1" si="169"/>
        <v>48338510277110.328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48338510277110.328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201410459487.95969</v>
      </c>
      <c r="L4582" s="455">
        <f t="shared" ca="1" si="169"/>
        <v>48539920736598.289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48539920736598.289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202249669735.8262</v>
      </c>
      <c r="L4583" s="455">
        <f t="shared" ca="1" si="169"/>
        <v>48742170406334.117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48742170406334.117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203092376693.05881</v>
      </c>
      <c r="L4584" s="455">
        <f t="shared" ca="1" si="169"/>
        <v>48945262783027.18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48945262783027.18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203938594929.27991</v>
      </c>
      <c r="L4585" s="455">
        <f t="shared" ca="1" si="169"/>
        <v>49149201377956.461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49149201377956.461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204788339074.81857</v>
      </c>
      <c r="L4586" s="455">
        <f t="shared" ca="1" si="169"/>
        <v>49353989717031.281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49353989717031.281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205641623820.96368</v>
      </c>
      <c r="L4587" s="455">
        <f t="shared" ca="1" si="169"/>
        <v>49559631340852.242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49559631340852.242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206498463920.21768</v>
      </c>
      <c r="L4588" s="455">
        <f t="shared" ca="1" si="169"/>
        <v>49766129804772.461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49766129804772.461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207358874186.55191</v>
      </c>
      <c r="L4589" s="455">
        <f t="shared" ca="1" si="169"/>
        <v>49973488678959.016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49973488678959.016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208222869495.66257</v>
      </c>
      <c r="L4590" s="455">
        <f t="shared" ca="1" si="169"/>
        <v>50181711548454.68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50181711548454.68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209090464785.22784</v>
      </c>
      <c r="L4591" s="455">
        <f t="shared" ca="1" si="169"/>
        <v>50390802013239.906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50390802013239.906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209961675055.16626</v>
      </c>
      <c r="L4592" s="455">
        <f t="shared" ca="1" si="169"/>
        <v>50600763688295.07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50600763688295.07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210836515367.89612</v>
      </c>
      <c r="L4593" s="455">
        <f t="shared" ca="1" si="169"/>
        <v>50811600203662.969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50811600203662.969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211715000848.5957</v>
      </c>
      <c r="L4594" s="455">
        <f t="shared" ca="1" si="169"/>
        <v>51023315204511.563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51023315204511.563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212597146685.46484</v>
      </c>
      <c r="L4595" s="455">
        <f t="shared" ca="1" si="169"/>
        <v>51235912351197.031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51235912351197.031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213482968129.98764</v>
      </c>
      <c r="L4596" s="455">
        <f t="shared" ca="1" si="169"/>
        <v>51449395319327.016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51449395319327.016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214372480497.19589</v>
      </c>
      <c r="L4597" s="455">
        <f t="shared" ca="1" si="169"/>
        <v>51663767799824.211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51663767799824.211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215265699165.9342</v>
      </c>
      <c r="L4598" s="455">
        <f t="shared" ref="L4598:L4852" ca="1" si="174">I4598-J4598+K4598</f>
        <v>51879033498990.148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51879033498990.148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216162639579.12561</v>
      </c>
      <c r="L4599" s="455">
        <f t="shared" ca="1" si="174"/>
        <v>52095196138569.273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52095196138569.273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217063317244.03864</v>
      </c>
      <c r="L4600" s="455">
        <f t="shared" ca="1" si="174"/>
        <v>52312259455813.313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52312259455813.313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217967747732.55548</v>
      </c>
      <c r="L4601" s="455">
        <f t="shared" ca="1" si="174"/>
        <v>52530227203545.867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52530227203545.867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218875946681.4411</v>
      </c>
      <c r="L4602" s="455">
        <f t="shared" ca="1" si="174"/>
        <v>52749103150227.305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52749103150227.305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219787929792.61377</v>
      </c>
      <c r="L4603" s="455">
        <f t="shared" ca="1" si="174"/>
        <v>52968891080019.922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52968891080019.922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220703712833.41635</v>
      </c>
      <c r="L4604" s="455">
        <f t="shared" ca="1" si="174"/>
        <v>53189594792853.336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53189594792853.336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221623311636.88889</v>
      </c>
      <c r="L4605" s="455">
        <f t="shared" ca="1" si="174"/>
        <v>53411218104490.227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53411218104490.227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222546742102.0426</v>
      </c>
      <c r="L4606" s="455">
        <f t="shared" ca="1" si="174"/>
        <v>53633764846592.266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53633764846592.266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223474020194.13443</v>
      </c>
      <c r="L4607" s="455">
        <f t="shared" ca="1" si="174"/>
        <v>53857238866786.398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53857238866786.398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224405161944.94333</v>
      </c>
      <c r="L4608" s="455">
        <f t="shared" ca="1" si="174"/>
        <v>54081644028731.344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54081644028731.344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225340183453.04727</v>
      </c>
      <c r="L4609" s="455">
        <f t="shared" ca="1" si="174"/>
        <v>54306984212184.391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54306984212184.391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226279100884.10162</v>
      </c>
      <c r="L4610" s="455">
        <f t="shared" ca="1" si="174"/>
        <v>54533263313068.492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54533263313068.492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227221930471.11871</v>
      </c>
      <c r="L4611" s="455">
        <f t="shared" ca="1" si="174"/>
        <v>54760485243539.609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54760485243539.609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228168688514.74838</v>
      </c>
      <c r="L4612" s="455">
        <f t="shared" ca="1" si="174"/>
        <v>54988653932054.359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54988653932054.359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229119391383.55978</v>
      </c>
      <c r="L4613" s="455">
        <f t="shared" ca="1" si="174"/>
        <v>55217773323437.922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55217773323437.922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230074055514.32468</v>
      </c>
      <c r="L4614" s="455">
        <f t="shared" ca="1" si="174"/>
        <v>55447847378952.25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55447847378952.25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231032697412.30103</v>
      </c>
      <c r="L4615" s="455">
        <f t="shared" ca="1" si="174"/>
        <v>55678880076364.555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55678880076364.555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231995333651.51898</v>
      </c>
      <c r="L4616" s="455">
        <f t="shared" ca="1" si="174"/>
        <v>55910875410016.07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55910875410016.07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232961980875.06696</v>
      </c>
      <c r="L4617" s="455">
        <f t="shared" ca="1" si="174"/>
        <v>56143837390891.141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56143837390891.141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233932655795.37976</v>
      </c>
      <c r="L4618" s="455">
        <f t="shared" ca="1" si="174"/>
        <v>56377770046686.523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56377770046686.523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234907375194.52719</v>
      </c>
      <c r="L4619" s="455">
        <f t="shared" ca="1" si="174"/>
        <v>56612677421881.047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56612677421881.047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235886155924.50436</v>
      </c>
      <c r="L4620" s="455">
        <f t="shared" ca="1" si="174"/>
        <v>56848563577805.555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56848563577805.555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236869014907.52316</v>
      </c>
      <c r="L4621" s="455">
        <f t="shared" ca="1" si="174"/>
        <v>57085432592713.078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57085432592713.078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237855969136.30453</v>
      </c>
      <c r="L4622" s="455">
        <f t="shared" ca="1" si="174"/>
        <v>57323288561849.383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57323288561849.383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238847035674.37241</v>
      </c>
      <c r="L4623" s="455">
        <f t="shared" ca="1" si="174"/>
        <v>57562135597523.758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57562135597523.758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239842231656.349</v>
      </c>
      <c r="L4624" s="455">
        <f t="shared" ca="1" si="174"/>
        <v>57801977829180.109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57801977829180.109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240841574288.25046</v>
      </c>
      <c r="L4625" s="455">
        <f t="shared" ca="1" si="174"/>
        <v>58042819403468.359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58042819403468.359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241845080847.78482</v>
      </c>
      <c r="L4626" s="455">
        <f t="shared" ca="1" si="174"/>
        <v>58284664484316.141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58284664484316.141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242852768684.65054</v>
      </c>
      <c r="L4627" s="455">
        <f t="shared" ca="1" si="174"/>
        <v>58527517253000.789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58527517253000.789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243864655220.83658</v>
      </c>
      <c r="L4628" s="455">
        <f t="shared" ca="1" si="174"/>
        <v>58771381908221.625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58771381908221.625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244880757950.92343</v>
      </c>
      <c r="L4629" s="455">
        <f t="shared" ca="1" si="174"/>
        <v>59016262666172.547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59016262666172.547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245901094442.38565</v>
      </c>
      <c r="L4630" s="455">
        <f t="shared" ca="1" si="174"/>
        <v>59262163760614.93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59262163760614.93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246925682335.89554</v>
      </c>
      <c r="L4631" s="455">
        <f t="shared" ca="1" si="174"/>
        <v>59509089442950.828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59509089442950.828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247954539345.62848</v>
      </c>
      <c r="L4632" s="455">
        <f t="shared" ca="1" si="174"/>
        <v>59757043982296.453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59757043982296.453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248987683259.56854</v>
      </c>
      <c r="L4633" s="455">
        <f t="shared" ca="1" si="174"/>
        <v>60006031665556.023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60006031665556.023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250025131939.81674</v>
      </c>
      <c r="L4634" s="455">
        <f t="shared" ca="1" si="174"/>
        <v>60256056797495.844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60256056797495.844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251066903322.89935</v>
      </c>
      <c r="L4635" s="455">
        <f t="shared" ca="1" si="174"/>
        <v>60507123700818.742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60507123700818.742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252113015420.07813</v>
      </c>
      <c r="L4636" s="455">
        <f t="shared" ca="1" si="174"/>
        <v>60759236716238.82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60759236716238.82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253163486317.66174</v>
      </c>
      <c r="L4637" s="455">
        <f t="shared" ca="1" si="174"/>
        <v>61012400202556.484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61012400202556.484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254218334177.31873</v>
      </c>
      <c r="L4638" s="455">
        <f t="shared" ca="1" si="174"/>
        <v>61266618536733.805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61266618536733.805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255277577236.39084</v>
      </c>
      <c r="L4639" s="455">
        <f t="shared" ca="1" si="174"/>
        <v>61521896113970.195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61521896113970.195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256341233808.20911</v>
      </c>
      <c r="L4640" s="455">
        <f t="shared" ca="1" si="174"/>
        <v>61778237347778.406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61778237347778.406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257409322282.41003</v>
      </c>
      <c r="L4641" s="455">
        <f t="shared" ca="1" si="174"/>
        <v>62035646670060.813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62035646670060.813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258481861125.25339</v>
      </c>
      <c r="L4642" s="455">
        <f t="shared" ca="1" si="174"/>
        <v>62294128531186.063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62294128531186.063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259558868879.94193</v>
      </c>
      <c r="L4643" s="455">
        <f t="shared" ca="1" si="174"/>
        <v>62553687400066.008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62553687400066.008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260640364166.94168</v>
      </c>
      <c r="L4644" s="455">
        <f t="shared" ca="1" si="174"/>
        <v>62814327764232.953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62814327764232.953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261726365684.30399</v>
      </c>
      <c r="L4645" s="455">
        <f t="shared" ca="1" si="174"/>
        <v>63076054129917.258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63076054129917.258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262816892207.98856</v>
      </c>
      <c r="L4646" s="455">
        <f t="shared" ca="1" si="174"/>
        <v>63338871022125.25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63338871022125.25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263911962592.18857</v>
      </c>
      <c r="L4647" s="455">
        <f t="shared" ca="1" si="174"/>
        <v>63602782984717.438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63602782984717.438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265011595769.65598</v>
      </c>
      <c r="L4648" s="455">
        <f t="shared" ca="1" si="174"/>
        <v>63867794580487.094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63867794580487.094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266115810752.02954</v>
      </c>
      <c r="L4649" s="455">
        <f t="shared" ca="1" si="174"/>
        <v>64133910391239.125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64133910391239.125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267224626630.16302</v>
      </c>
      <c r="L4650" s="455">
        <f t="shared" ca="1" si="174"/>
        <v>64401135017869.289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64401135017869.289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268338062574.45541</v>
      </c>
      <c r="L4651" s="455">
        <f t="shared" ca="1" si="174"/>
        <v>64669473080443.742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64669473080443.742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269456137835.18225</v>
      </c>
      <c r="L4652" s="455">
        <f t="shared" ca="1" si="174"/>
        <v>64938929218278.922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64938929218278.922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270578871742.82883</v>
      </c>
      <c r="L4653" s="455">
        <f t="shared" ca="1" si="174"/>
        <v>65209508090021.75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65209508090021.75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271706283708.42392</v>
      </c>
      <c r="L4654" s="455">
        <f t="shared" ca="1" si="174"/>
        <v>65481214373730.172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65481214373730.172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272838393223.8757</v>
      </c>
      <c r="L4655" s="455">
        <f t="shared" ca="1" si="174"/>
        <v>65754052766954.047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65754052766954.047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273975219862.30853</v>
      </c>
      <c r="L4656" s="455">
        <f t="shared" ca="1" si="174"/>
        <v>66028027986816.352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66028027986816.352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275116783278.40149</v>
      </c>
      <c r="L4657" s="455">
        <f t="shared" ca="1" si="174"/>
        <v>66303144770094.75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66303144770094.75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276263103208.72809</v>
      </c>
      <c r="L4658" s="455">
        <f t="shared" ca="1" si="174"/>
        <v>66579407873303.477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66579407873303.477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277414199472.09784</v>
      </c>
      <c r="L4659" s="455">
        <f t="shared" ca="1" si="174"/>
        <v>66856822072775.578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66856822072775.578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278570091969.89825</v>
      </c>
      <c r="L4660" s="455">
        <f t="shared" ca="1" si="174"/>
        <v>67135392164745.477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67135392164745.477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279730800686.43945</v>
      </c>
      <c r="L4661" s="455">
        <f t="shared" ca="1" si="174"/>
        <v>67415122965431.914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67415122965431.914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280896345689.29962</v>
      </c>
      <c r="L4662" s="455">
        <f t="shared" ca="1" si="174"/>
        <v>67696019311121.211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67696019311121.211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282066747129.67169</v>
      </c>
      <c r="L4663" s="455">
        <f t="shared" ca="1" si="174"/>
        <v>67978086058250.883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67978086058250.883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283242025242.71204</v>
      </c>
      <c r="L4664" s="455">
        <f t="shared" ca="1" si="174"/>
        <v>68261328083493.594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68261328083493.594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284422200347.88995</v>
      </c>
      <c r="L4665" s="455">
        <f t="shared" ca="1" si="174"/>
        <v>68545750283841.484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68545750283841.484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285607292849.33948</v>
      </c>
      <c r="L4666" s="455">
        <f t="shared" ca="1" si="174"/>
        <v>68831357576690.82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68831357576690.82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286797323236.21173</v>
      </c>
      <c r="L4667" s="455">
        <f t="shared" ca="1" si="174"/>
        <v>69118154899927.031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69118154899927.031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287992312083.0293</v>
      </c>
      <c r="L4668" s="455">
        <f t="shared" ca="1" si="174"/>
        <v>69406147212010.063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69406147212010.063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289192280050.04193</v>
      </c>
      <c r="L4669" s="455">
        <f t="shared" ca="1" si="174"/>
        <v>69695339492060.102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69695339492060.102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290397247883.58374</v>
      </c>
      <c r="L4670" s="455">
        <f t="shared" ca="1" si="174"/>
        <v>69985736739943.688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69985736739943.688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291607236416.43201</v>
      </c>
      <c r="L4671" s="455">
        <f t="shared" ca="1" si="174"/>
        <v>70277343976360.117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70277343976360.117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292822266568.16718</v>
      </c>
      <c r="L4672" s="455">
        <f t="shared" ca="1" si="174"/>
        <v>70570166242928.281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70570166242928.281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294042359345.53448</v>
      </c>
      <c r="L4673" s="455">
        <f t="shared" ca="1" si="174"/>
        <v>70864208602273.813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70864208602273.813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295267535842.80756</v>
      </c>
      <c r="L4674" s="455">
        <f t="shared" ca="1" si="174"/>
        <v>71159476138116.625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71159476138116.625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296497817242.15259</v>
      </c>
      <c r="L4675" s="455">
        <f t="shared" ca="1" si="174"/>
        <v>71455973955358.781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71455973955358.781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297733224813.99493</v>
      </c>
      <c r="L4676" s="455">
        <f t="shared" ca="1" si="174"/>
        <v>71753707180172.781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71753707180172.781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298973779917.3866</v>
      </c>
      <c r="L4677" s="455">
        <f t="shared" ca="1" si="174"/>
        <v>72052680960090.172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72052680960090.172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300219504000.37573</v>
      </c>
      <c r="L4678" s="455">
        <f t="shared" ca="1" si="174"/>
        <v>72352900464090.547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72352900464090.547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301470418600.37726</v>
      </c>
      <c r="L4679" s="455">
        <f t="shared" ca="1" si="174"/>
        <v>72654370882690.922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72654370882690.922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302726545344.54553</v>
      </c>
      <c r="L4680" s="455">
        <f t="shared" ca="1" si="174"/>
        <v>72957097428035.469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72957097428035.469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303987905950.14777</v>
      </c>
      <c r="L4681" s="455">
        <f t="shared" ca="1" si="174"/>
        <v>73261085333985.609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73261085333985.609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305254522224.94006</v>
      </c>
      <c r="L4682" s="455">
        <f t="shared" ca="1" si="174"/>
        <v>73566339856210.547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73566339856210.547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306526416067.54395</v>
      </c>
      <c r="L4683" s="455">
        <f t="shared" ca="1" si="174"/>
        <v>73872866272278.094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73872866272278.094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307803609467.82538</v>
      </c>
      <c r="L4684" s="455">
        <f t="shared" ca="1" si="174"/>
        <v>74180669881745.922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74180669881745.922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309086124507.27466</v>
      </c>
      <c r="L4685" s="455">
        <f t="shared" ca="1" si="174"/>
        <v>74489756006253.203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74489756006253.203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310373983359.38837</v>
      </c>
      <c r="L4686" s="455">
        <f t="shared" ca="1" si="174"/>
        <v>74800129989612.594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74800129989612.594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311667208290.05249</v>
      </c>
      <c r="L4687" s="455">
        <f t="shared" ca="1" si="174"/>
        <v>75111797197902.641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75111797197902.641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312965821657.92767</v>
      </c>
      <c r="L4688" s="455">
        <f t="shared" ca="1" si="174"/>
        <v>75424763019560.563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75424763019560.563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314269845914.83569</v>
      </c>
      <c r="L4689" s="455">
        <f t="shared" ca="1" si="174"/>
        <v>75739032865475.391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75739032865475.391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315579303606.14746</v>
      </c>
      <c r="L4690" s="455">
        <f t="shared" ca="1" si="174"/>
        <v>76054612169081.531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76054612169081.531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316894217371.17303</v>
      </c>
      <c r="L4691" s="455">
        <f t="shared" ca="1" si="174"/>
        <v>76371506386452.703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76371506386452.703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318214609943.55292</v>
      </c>
      <c r="L4692" s="455">
        <f t="shared" ca="1" si="174"/>
        <v>76689720996396.25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76689720996396.25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319540504151.65106</v>
      </c>
      <c r="L4693" s="455">
        <f t="shared" ca="1" si="174"/>
        <v>77009261500547.906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77009261500547.906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320871922918.94958</v>
      </c>
      <c r="L4694" s="455">
        <f t="shared" ca="1" si="174"/>
        <v>77330133423466.859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77330133423466.859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322208889264.44525</v>
      </c>
      <c r="L4695" s="455">
        <f t="shared" ca="1" si="174"/>
        <v>77652342312731.297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77652342312731.297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323551426303.04706</v>
      </c>
      <c r="L4696" s="455">
        <f t="shared" ca="1" si="174"/>
        <v>77975893739034.344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77975893739034.344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324899557245.97644</v>
      </c>
      <c r="L4697" s="455">
        <f t="shared" ca="1" si="174"/>
        <v>78300793296280.313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78300793296280.313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326253305401.16797</v>
      </c>
      <c r="L4698" s="455">
        <f t="shared" ca="1" si="174"/>
        <v>78627046601681.484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78627046601681.484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327612694173.67285</v>
      </c>
      <c r="L4699" s="455">
        <f t="shared" ca="1" si="174"/>
        <v>78954659295855.156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78954659295855.156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328977747066.06317</v>
      </c>
      <c r="L4700" s="455">
        <f t="shared" ca="1" si="174"/>
        <v>79283637042921.219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79283637042921.219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330348487678.83838</v>
      </c>
      <c r="L4701" s="455">
        <f t="shared" ca="1" si="174"/>
        <v>79613985530600.063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79613985530600.063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331724939710.83362</v>
      </c>
      <c r="L4702" s="455">
        <f t="shared" ca="1" si="174"/>
        <v>79945710470310.891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79945710470310.891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333107126959.62872</v>
      </c>
      <c r="L4703" s="455">
        <f t="shared" ca="1" si="174"/>
        <v>80278817597270.516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80278817597270.516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334495073321.96045</v>
      </c>
      <c r="L4704" s="455">
        <f t="shared" ca="1" si="174"/>
        <v>80613312670592.469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80613312670592.469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335888802794.13525</v>
      </c>
      <c r="L4705" s="455">
        <f t="shared" ca="1" si="174"/>
        <v>80949201473386.609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80949201473386.609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337288339472.44421</v>
      </c>
      <c r="L4706" s="455">
        <f t="shared" ca="1" si="174"/>
        <v>81286489812859.047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81286489812859.047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338693707553.57935</v>
      </c>
      <c r="L4707" s="455">
        <f t="shared" ca="1" si="174"/>
        <v>81625183520412.625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81625183520412.625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340104931335.05261</v>
      </c>
      <c r="L4708" s="455">
        <f t="shared" ca="1" si="174"/>
        <v>81965288451747.672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81965288451747.672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341522035215.6153</v>
      </c>
      <c r="L4709" s="455">
        <f t="shared" ca="1" si="174"/>
        <v>82306810486963.281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82306810486963.281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342945043695.68036</v>
      </c>
      <c r="L4710" s="455">
        <f t="shared" ca="1" si="174"/>
        <v>82649755530658.969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82649755530658.969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344373981377.74573</v>
      </c>
      <c r="L4711" s="455">
        <f t="shared" ca="1" si="174"/>
        <v>82994129512036.719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82994129512036.719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345808872966.81964</v>
      </c>
      <c r="L4712" s="455">
        <f t="shared" ca="1" si="174"/>
        <v>83339938385003.531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83339938385003.531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347249743270.84802</v>
      </c>
      <c r="L4713" s="455">
        <f t="shared" ca="1" si="174"/>
        <v>83687188128274.375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83687188128274.375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348696617201.14325</v>
      </c>
      <c r="L4714" s="455">
        <f t="shared" ca="1" si="174"/>
        <v>84035884745475.516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84035884745475.516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350149519772.81464</v>
      </c>
      <c r="L4715" s="455">
        <f t="shared" ca="1" si="174"/>
        <v>84386034265248.328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84386034265248.328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351608476105.20135</v>
      </c>
      <c r="L4716" s="455">
        <f t="shared" ca="1" si="174"/>
        <v>84737642741353.531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84737642741353.531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353073511422.3064</v>
      </c>
      <c r="L4717" s="455">
        <f t="shared" ca="1" si="174"/>
        <v>85090716252775.844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85090716252775.844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354544651053.23267</v>
      </c>
      <c r="L4718" s="455">
        <f t="shared" ca="1" si="174"/>
        <v>85445260903829.078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85445260903829.078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356021920432.62115</v>
      </c>
      <c r="L4719" s="455">
        <f t="shared" ca="1" si="174"/>
        <v>85801282824261.703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85801282824261.703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357505345101.09045</v>
      </c>
      <c r="L4720" s="455">
        <f t="shared" ca="1" si="174"/>
        <v>86158788169362.797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86158788169362.797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358994950705.67834</v>
      </c>
      <c r="L4721" s="455">
        <f t="shared" ca="1" si="174"/>
        <v>86517783120068.469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86517783120068.469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360490763000.28528</v>
      </c>
      <c r="L4722" s="455">
        <f t="shared" ca="1" si="174"/>
        <v>86878273883068.75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86878273883068.75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361992807846.11981</v>
      </c>
      <c r="L4723" s="455">
        <f t="shared" ca="1" si="174"/>
        <v>87240266690914.875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87240266690914.875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363501111212.14532</v>
      </c>
      <c r="L4724" s="455">
        <f t="shared" ca="1" si="174"/>
        <v>87603767802127.016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87603767802127.016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365015699175.52924</v>
      </c>
      <c r="L4725" s="455">
        <f t="shared" ca="1" si="174"/>
        <v>87968783501302.547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87968783501302.547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366536597922.09393</v>
      </c>
      <c r="L4726" s="455">
        <f t="shared" ca="1" si="174"/>
        <v>88335320099224.641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88335320099224.641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368063833746.76935</v>
      </c>
      <c r="L4727" s="455">
        <f t="shared" ca="1" si="174"/>
        <v>88703383932971.406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88703383932971.406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369597433054.04755</v>
      </c>
      <c r="L4728" s="455">
        <f t="shared" ca="1" si="174"/>
        <v>89072981366025.453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89072981366025.453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371137422358.43939</v>
      </c>
      <c r="L4729" s="455">
        <f t="shared" ca="1" si="174"/>
        <v>89444118788383.891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89444118788383.891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372683828284.93286</v>
      </c>
      <c r="L4730" s="455">
        <f t="shared" ca="1" si="174"/>
        <v>89816802616668.828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89816802616668.828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374236677569.45343</v>
      </c>
      <c r="L4731" s="455">
        <f t="shared" ca="1" si="174"/>
        <v>90191039294238.281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90191039294238.281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375795997059.32617</v>
      </c>
      <c r="L4732" s="455">
        <f t="shared" ca="1" si="174"/>
        <v>90566835291297.609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90566835291297.609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377361813713.74005</v>
      </c>
      <c r="L4733" s="455">
        <f t="shared" ca="1" si="174"/>
        <v>90944197105011.344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90944197105011.344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378934154604.21393</v>
      </c>
      <c r="L4734" s="455">
        <f t="shared" ca="1" si="174"/>
        <v>91323131259615.563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91323131259615.563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380513046915.06482</v>
      </c>
      <c r="L4735" s="455">
        <f t="shared" ca="1" si="174"/>
        <v>91703644306530.625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91703644306530.625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382098517943.87762</v>
      </c>
      <c r="L4736" s="455">
        <f t="shared" ca="1" si="174"/>
        <v>92085742824474.5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92085742824474.5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383690595101.97705</v>
      </c>
      <c r="L4737" s="455">
        <f t="shared" ca="1" si="174"/>
        <v>92469433419576.484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92469433419576.484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385289305914.90204</v>
      </c>
      <c r="L4738" s="455">
        <f t="shared" ca="1" si="174"/>
        <v>92854722725491.391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92854722725491.391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386894678022.8808</v>
      </c>
      <c r="L4739" s="455">
        <f t="shared" ca="1" si="174"/>
        <v>93241617403514.266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93241617403514.266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388506739181.30945</v>
      </c>
      <c r="L4740" s="455">
        <f t="shared" ca="1" si="174"/>
        <v>93630124142695.578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93630124142695.578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390125517261.23157</v>
      </c>
      <c r="L4741" s="455">
        <f t="shared" ca="1" si="174"/>
        <v>94020249659956.813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94020249659956.813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391751040249.82007</v>
      </c>
      <c r="L4742" s="455">
        <f t="shared" ca="1" si="174"/>
        <v>94412000700206.625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94412000700206.625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393383336250.86096</v>
      </c>
      <c r="L4743" s="455">
        <f t="shared" ca="1" si="174"/>
        <v>94805384036457.484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94805384036457.484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395022433485.2395</v>
      </c>
      <c r="L4744" s="455">
        <f t="shared" ca="1" si="174"/>
        <v>95200406469942.719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95200406469942.719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396668360291.42798</v>
      </c>
      <c r="L4745" s="455">
        <f t="shared" ca="1" si="174"/>
        <v>95597074830234.141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95597074830234.141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398321145125.97559</v>
      </c>
      <c r="L4746" s="455">
        <f t="shared" ca="1" si="174"/>
        <v>95995395975360.109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95995395975360.109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399980816564.00043</v>
      </c>
      <c r="L4747" s="455">
        <f t="shared" ca="1" si="174"/>
        <v>96395376791924.109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96395376791924.109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401647403299.68378</v>
      </c>
      <c r="L4748" s="455">
        <f t="shared" ca="1" si="174"/>
        <v>96797024195223.797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96797024195223.797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403320934146.76581</v>
      </c>
      <c r="L4749" s="455">
        <f t="shared" ca="1" si="174"/>
        <v>97200345129370.563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97200345129370.563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405001438039.04401</v>
      </c>
      <c r="L4750" s="455">
        <f t="shared" ca="1" si="174"/>
        <v>97605346567409.609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97605346567409.609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406688944030.87335</v>
      </c>
      <c r="L4751" s="455">
        <f t="shared" ca="1" si="174"/>
        <v>98012035511440.484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98012035511440.484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408383481297.6687</v>
      </c>
      <c r="L4752" s="455">
        <f t="shared" ca="1" si="174"/>
        <v>98420418992738.156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98420418992738.156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410085079136.409</v>
      </c>
      <c r="L4753" s="455">
        <f t="shared" ca="1" si="174"/>
        <v>98830504071874.563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98830504071874.563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411793766966.14398</v>
      </c>
      <c r="L4754" s="455">
        <f t="shared" ca="1" si="174"/>
        <v>99242297838840.703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99242297838840.703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413509574328.50293</v>
      </c>
      <c r="L4755" s="455">
        <f t="shared" ca="1" si="174"/>
        <v>99655807413169.203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99655807413169.203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415232530888.20502</v>
      </c>
      <c r="L4756" s="455">
        <f t="shared" ca="1" si="174"/>
        <v>100071039944057.41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100071039944057.41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416962666433.57251</v>
      </c>
      <c r="L4757" s="455">
        <f t="shared" ca="1" si="174"/>
        <v>100488002610490.98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100488002610490.98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418700010877.04578</v>
      </c>
      <c r="L4758" s="455">
        <f t="shared" ca="1" si="174"/>
        <v>100906702621368.03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100906702621368.03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420444594255.70013</v>
      </c>
      <c r="L4759" s="455">
        <f t="shared" ca="1" si="174"/>
        <v>101327147215623.73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101327147215623.73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422196446731.76556</v>
      </c>
      <c r="L4760" s="455">
        <f t="shared" ca="1" si="174"/>
        <v>101749343662355.5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101749343662355.5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423955598593.14789</v>
      </c>
      <c r="L4761" s="455">
        <f t="shared" ca="1" si="174"/>
        <v>102173299260948.64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102173299260948.64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425722080253.95264</v>
      </c>
      <c r="L4762" s="455">
        <f t="shared" ca="1" si="174"/>
        <v>102599021341202.59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102599021341202.59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427495922255.0108</v>
      </c>
      <c r="L4763" s="455">
        <f t="shared" ca="1" si="174"/>
        <v>103026517263457.61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103026517263457.61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429277155264.40668</v>
      </c>
      <c r="L4764" s="455">
        <f t="shared" ca="1" si="174"/>
        <v>103455794418722.02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103455794418722.02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431065810078.00842</v>
      </c>
      <c r="L4765" s="455">
        <f t="shared" ca="1" si="174"/>
        <v>103886860228800.03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103886860228800.03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432861917620.00012</v>
      </c>
      <c r="L4766" s="455">
        <f t="shared" ca="1" si="174"/>
        <v>104319722146420.03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104319722146420.03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434665508943.41681</v>
      </c>
      <c r="L4767" s="455">
        <f t="shared" ca="1" si="174"/>
        <v>104754387655363.45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104754387655363.45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436476615230.68103</v>
      </c>
      <c r="L4768" s="455">
        <f t="shared" ca="1" si="174"/>
        <v>105190864270594.14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105190864270594.14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438295267794.14227</v>
      </c>
      <c r="L4769" s="455">
        <f t="shared" ca="1" si="174"/>
        <v>105629159538388.28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105629159538388.28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440121498076.61786</v>
      </c>
      <c r="L4770" s="455">
        <f t="shared" ca="1" si="174"/>
        <v>106069281036464.91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106069281036464.91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441955337651.93707</v>
      </c>
      <c r="L4771" s="455">
        <f t="shared" ca="1" si="174"/>
        <v>106511236374116.84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106511236374116.84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443796818225.48682</v>
      </c>
      <c r="L4772" s="455">
        <f t="shared" ca="1" si="174"/>
        <v>106955033192342.33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106955033192342.33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445645971634.7597</v>
      </c>
      <c r="L4773" s="455">
        <f t="shared" ca="1" si="174"/>
        <v>107400679163977.09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107400679163977.09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447502829849.90454</v>
      </c>
      <c r="L4774" s="455">
        <f t="shared" ca="1" si="174"/>
        <v>107848181993827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107848181993827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449367424974.27917</v>
      </c>
      <c r="L4775" s="455">
        <f t="shared" ca="1" si="174"/>
        <v>108297549418801.28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108297549418801.28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451239789245.00531</v>
      </c>
      <c r="L4776" s="455">
        <f t="shared" ca="1" si="174"/>
        <v>108748789208046.28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108748789208046.28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453119955033.52618</v>
      </c>
      <c r="L4777" s="455">
        <f t="shared" ca="1" si="174"/>
        <v>109201909163079.81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109201909163079.81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455007954846.16589</v>
      </c>
      <c r="L4778" s="455">
        <f t="shared" ca="1" si="174"/>
        <v>109656917117925.98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109656917117925.98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456903821324.69159</v>
      </c>
      <c r="L4779" s="455">
        <f t="shared" ca="1" si="174"/>
        <v>110113820939250.67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110113820939250.67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458807587246.87787</v>
      </c>
      <c r="L4780" s="455">
        <f t="shared" ca="1" si="174"/>
        <v>110572628526497.55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110572628526497.55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460719285527.07312</v>
      </c>
      <c r="L4781" s="455">
        <f t="shared" ca="1" si="174"/>
        <v>111033347812024.63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111033347812024.63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462638949216.76935</v>
      </c>
      <c r="L4782" s="455">
        <f t="shared" ca="1" si="174"/>
        <v>111495986761241.39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111495986761241.39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464566611505.17236</v>
      </c>
      <c r="L4783" s="455">
        <f t="shared" ca="1" si="174"/>
        <v>111960553372746.56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111960553372746.56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466502305719.7774</v>
      </c>
      <c r="L4784" s="455">
        <f t="shared" ca="1" si="174"/>
        <v>112427055678466.34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112427055678466.34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468446065326.94312</v>
      </c>
      <c r="L4785" s="455">
        <f t="shared" ca="1" si="174"/>
        <v>112895501743793.28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112895501743793.28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470397923932.47192</v>
      </c>
      <c r="L4786" s="455">
        <f t="shared" ca="1" si="174"/>
        <v>113365899667725.75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113365899667725.75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472357915282.19055</v>
      </c>
      <c r="L4787" s="455">
        <f t="shared" ca="1" si="174"/>
        <v>113838257583007.94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113838257583007.94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474326073262.53302</v>
      </c>
      <c r="L4788" s="455">
        <f t="shared" ca="1" si="174"/>
        <v>114312583656270.47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114312583656270.47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476302431901.12695</v>
      </c>
      <c r="L4789" s="455">
        <f t="shared" ca="1" si="174"/>
        <v>114788886088171.59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114788886088171.59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478287025367.38165</v>
      </c>
      <c r="L4790" s="455">
        <f t="shared" ca="1" si="174"/>
        <v>115267173113538.97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115267173113538.97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480279887973.07904</v>
      </c>
      <c r="L4791" s="455">
        <f t="shared" ca="1" si="174"/>
        <v>115747453001512.05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115747453001512.05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482281054172.96686</v>
      </c>
      <c r="L4792" s="455">
        <f t="shared" ca="1" si="174"/>
        <v>116229734055685.02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116229734055685.02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484290558565.35425</v>
      </c>
      <c r="L4793" s="455">
        <f t="shared" ca="1" si="174"/>
        <v>116714024614250.38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116714024614250.38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486308435892.7099</v>
      </c>
      <c r="L4794" s="455">
        <f t="shared" ca="1" si="174"/>
        <v>117200333050143.08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117200333050143.08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488334721042.26282</v>
      </c>
      <c r="L4795" s="455">
        <f t="shared" ca="1" si="174"/>
        <v>117688667771185.34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117688667771185.34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490369449046.60559</v>
      </c>
      <c r="L4796" s="455">
        <f t="shared" ca="1" si="174"/>
        <v>118179037220231.95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118179037220231.95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492412655084.2998</v>
      </c>
      <c r="L4797" s="455">
        <f t="shared" ca="1" si="174"/>
        <v>118671449875316.25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118671449875316.25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494464374480.48431</v>
      </c>
      <c r="L4798" s="455">
        <f t="shared" ca="1" si="174"/>
        <v>119165914249796.73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119165914249796.73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496524642707.48645</v>
      </c>
      <c r="L4799" s="455">
        <f t="shared" ca="1" si="174"/>
        <v>119662438892504.22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119662438892504.22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498593495385.43433</v>
      </c>
      <c r="L4800" s="455">
        <f t="shared" ca="1" si="174"/>
        <v>120161032387889.66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120161032387889.66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500670968282.87354</v>
      </c>
      <c r="L4801" s="455">
        <f t="shared" ca="1" si="174"/>
        <v>120661703356172.53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120661703356172.53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502757097317.38556</v>
      </c>
      <c r="L4802" s="455">
        <f t="shared" ca="1" si="174"/>
        <v>121164460453489.92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121164460453489.92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504851918556.20795</v>
      </c>
      <c r="L4803" s="455">
        <f t="shared" ca="1" si="174"/>
        <v>121669312372046.13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121669312372046.13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506955468216.85876</v>
      </c>
      <c r="L4804" s="455">
        <f t="shared" ca="1" si="174"/>
        <v>122176267840262.98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122176267840262.98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509067782667.76245</v>
      </c>
      <c r="L4805" s="455">
        <f t="shared" ca="1" si="174"/>
        <v>122685335622930.75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122685335622930.75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511188898428.87805</v>
      </c>
      <c r="L4806" s="455">
        <f t="shared" ca="1" si="174"/>
        <v>123196524521359.63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123196524521359.63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513318852172.33173</v>
      </c>
      <c r="L4807" s="455">
        <f t="shared" ca="1" si="174"/>
        <v>123709843373531.95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123709843373531.95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515457680723.0498</v>
      </c>
      <c r="L4808" s="455">
        <f t="shared" ca="1" si="174"/>
        <v>124225301054255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124225301054255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517605421059.39581</v>
      </c>
      <c r="L4809" s="455">
        <f t="shared" ca="1" si="174"/>
        <v>124742906475314.39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124742906475314.39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519762110313.80994</v>
      </c>
      <c r="L4810" s="455">
        <f t="shared" ca="1" si="174"/>
        <v>125262668585628.2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125262668585628.2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521927785773.45087</v>
      </c>
      <c r="L4811" s="455">
        <f t="shared" ca="1" si="174"/>
        <v>125784596371401.66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125784596371401.66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524102484880.84021</v>
      </c>
      <c r="L4812" s="455">
        <f t="shared" ca="1" si="174"/>
        <v>126308698856282.5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126308698856282.5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526286245234.51044</v>
      </c>
      <c r="L4813" s="455">
        <f t="shared" ca="1" si="174"/>
        <v>126834985101517.02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126834985101517.02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528479104589.65417</v>
      </c>
      <c r="L4814" s="455">
        <f t="shared" ca="1" si="174"/>
        <v>127363464206106.67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127363464206106.67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530681100858.77777</v>
      </c>
      <c r="L4815" s="455">
        <f t="shared" ca="1" si="174"/>
        <v>127894145306965.45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127894145306965.45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532892272112.35614</v>
      </c>
      <c r="L4816" s="455">
        <f t="shared" ca="1" si="174"/>
        <v>128427037579077.81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128427037579077.81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535112656579.49091</v>
      </c>
      <c r="L4817" s="455">
        <f t="shared" ca="1" si="174"/>
        <v>128962150235657.3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128962150235657.3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537342292648.57208</v>
      </c>
      <c r="L4818" s="455">
        <f t="shared" ca="1" si="174"/>
        <v>129499492528305.88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129499492528305.88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539581218867.94122</v>
      </c>
      <c r="L4819" s="455">
        <f t="shared" ca="1" si="174"/>
        <v>130039073747173.81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130039073747173.81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541829473946.55756</v>
      </c>
      <c r="L4820" s="455">
        <f t="shared" ca="1" si="174"/>
        <v>130580903221120.38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130580903221120.38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544087096754.66827</v>
      </c>
      <c r="L4821" s="455">
        <f t="shared" ca="1" si="174"/>
        <v>131124990317875.05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131124990317875.05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546354126324.47937</v>
      </c>
      <c r="L4822" s="455">
        <f t="shared" ca="1" si="174"/>
        <v>131671344444199.53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131671344444199.53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548630601850.83136</v>
      </c>
      <c r="L4823" s="455">
        <f t="shared" ca="1" si="174"/>
        <v>132219975046050.36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132219975046050.36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550916562691.87659</v>
      </c>
      <c r="L4824" s="455">
        <f t="shared" ca="1" si="174"/>
        <v>132770891608742.23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132770891608742.23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553212048369.75928</v>
      </c>
      <c r="L4825" s="455">
        <f t="shared" ca="1" si="174"/>
        <v>133324103657112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133324103657112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555517098571.30005</v>
      </c>
      <c r="L4826" s="455">
        <f t="shared" ca="1" si="174"/>
        <v>133879620755683.3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133879620755683.3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557831753148.68042</v>
      </c>
      <c r="L4827" s="455">
        <f t="shared" ca="1" si="174"/>
        <v>134437452508831.98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134437452508831.98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560156052120.13318</v>
      </c>
      <c r="L4828" s="455">
        <f t="shared" ca="1" si="174"/>
        <v>134997608560952.13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134997608560952.13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562490035670.63379</v>
      </c>
      <c r="L4829" s="455">
        <f t="shared" ca="1" si="174"/>
        <v>135560098596622.77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135560098596622.77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564833744152.59485</v>
      </c>
      <c r="L4830" s="455">
        <f t="shared" ca="1" si="174"/>
        <v>136124932340775.36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136124932340775.36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567187218086.56396</v>
      </c>
      <c r="L4831" s="455">
        <f t="shared" ca="1" si="174"/>
        <v>136692119558861.92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136692119558861.92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569550498161.92468</v>
      </c>
      <c r="L4832" s="455">
        <f t="shared" ca="1" si="174"/>
        <v>137261670057023.84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137261670057023.84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571923625237.59937</v>
      </c>
      <c r="L4833" s="455">
        <f t="shared" ca="1" si="174"/>
        <v>137833593682261.44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137833593682261.44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574306640342.7561</v>
      </c>
      <c r="L4834" s="455">
        <f t="shared" ca="1" si="174"/>
        <v>138407900322604.19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138407900322604.19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576699584677.51746</v>
      </c>
      <c r="L4835" s="455">
        <f t="shared" ca="1" si="174"/>
        <v>138984599907281.7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138984599907281.7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579102499613.67371</v>
      </c>
      <c r="L4836" s="455">
        <f t="shared" ca="1" si="174"/>
        <v>139563702406895.38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139563702406895.38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581515426695.39734</v>
      </c>
      <c r="L4837" s="455">
        <f t="shared" ca="1" si="174"/>
        <v>140145217833590.77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140145217833590.77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583938407639.96155</v>
      </c>
      <c r="L4838" s="455">
        <f t="shared" ca="1" si="174"/>
        <v>140729156241230.73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140729156241230.73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586371484338.46143</v>
      </c>
      <c r="L4839" s="455">
        <f t="shared" ca="1" si="174"/>
        <v>141315527725569.19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141315527725569.19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588814698856.53833</v>
      </c>
      <c r="L4840" s="455">
        <f t="shared" ca="1" si="174"/>
        <v>141904342424425.72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141904342424425.72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591268093435.10718</v>
      </c>
      <c r="L4841" s="455">
        <f t="shared" ca="1" si="174"/>
        <v>142495610517860.81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142495610517860.81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593731710491.08667</v>
      </c>
      <c r="L4842" s="455">
        <f t="shared" ca="1" si="174"/>
        <v>143089342228351.91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143089342228351.91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596205592618.13293</v>
      </c>
      <c r="L4843" s="455">
        <f t="shared" ca="1" si="174"/>
        <v>143685547820970.03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143685547820970.03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598689782587.37512</v>
      </c>
      <c r="L4844" s="455">
        <f t="shared" ca="1" si="174"/>
        <v>144284237603557.41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144284237603557.41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601184323348.15588</v>
      </c>
      <c r="L4845" s="455">
        <f t="shared" ca="1" si="174"/>
        <v>144885421926905.56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144885421926905.56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603689258028.77319</v>
      </c>
      <c r="L4846" s="455">
        <f t="shared" ca="1" si="174"/>
        <v>145489111184934.34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145489111184934.34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606204629937.22644</v>
      </c>
      <c r="L4847" s="455">
        <f t="shared" ca="1" si="174"/>
        <v>146095315814871.56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146095315814871.56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608730482561.96484</v>
      </c>
      <c r="L4848" s="455">
        <f t="shared" ca="1" si="174"/>
        <v>146704046297433.53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146704046297433.53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611266859572.63965</v>
      </c>
      <c r="L4849" s="455">
        <f t="shared" ca="1" si="174"/>
        <v>147315313157006.16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147315313157006.16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613813804820.85901</v>
      </c>
      <c r="L4850" s="455">
        <f t="shared" ca="1" si="174"/>
        <v>147929126961827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147929126961827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616371362340.9458</v>
      </c>
      <c r="L4851" s="455">
        <f t="shared" ca="1" si="174"/>
        <v>148545498324167.94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148545498324167.94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618939576350.69971</v>
      </c>
      <c r="L4852" s="455">
        <f t="shared" ca="1" si="174"/>
        <v>149164437900518.63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149164437900518.63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621518491252.16089</v>
      </c>
      <c r="L4853" s="455">
        <f t="shared" ref="L4853:L5107" ca="1" si="179">I4853-J4853+K4853</f>
        <v>149785956391770.78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149785956391770.78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624108151632.3783</v>
      </c>
      <c r="L4854" s="455">
        <f t="shared" ca="1" si="179"/>
        <v>150410064543403.16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150410064543403.16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626708602264.17981</v>
      </c>
      <c r="L4855" s="455">
        <f t="shared" ca="1" si="179"/>
        <v>151036773145667.34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151036773145667.34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629319888106.94727</v>
      </c>
      <c r="L4856" s="455">
        <f t="shared" ca="1" si="179"/>
        <v>151666093033774.28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151666093033774.28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631942054307.39282</v>
      </c>
      <c r="L4857" s="455">
        <f t="shared" ca="1" si="179"/>
        <v>152298035088081.69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152298035088081.69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634575146200.34033</v>
      </c>
      <c r="L4858" s="455">
        <f t="shared" ca="1" si="179"/>
        <v>152932610234282.03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152932610234282.03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637219209309.50842</v>
      </c>
      <c r="L4859" s="455">
        <f t="shared" ca="1" si="179"/>
        <v>153569829443591.53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153569829443591.53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639874289348.2981</v>
      </c>
      <c r="L4860" s="455">
        <f t="shared" ca="1" si="179"/>
        <v>154209703732939.84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154209703732939.84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642540432220.58264</v>
      </c>
      <c r="L4861" s="455">
        <f t="shared" ca="1" si="179"/>
        <v>154852244165160.44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154852244165160.44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645217684021.50183</v>
      </c>
      <c r="L4862" s="455">
        <f t="shared" ca="1" si="179"/>
        <v>155497461849181.94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155497461849181.94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647906091038.25806</v>
      </c>
      <c r="L4863" s="455">
        <f t="shared" ca="1" si="179"/>
        <v>156145367940220.19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156145367940220.19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650605699750.91748</v>
      </c>
      <c r="L4864" s="455">
        <f t="shared" ca="1" si="179"/>
        <v>156795973639971.09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156795973639971.09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653316556833.21289</v>
      </c>
      <c r="L4865" s="455">
        <f t="shared" ca="1" si="179"/>
        <v>157449290196804.31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157449290196804.31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656038709153.35132</v>
      </c>
      <c r="L4866" s="455">
        <f t="shared" ca="1" si="179"/>
        <v>158105328905957.66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158105328905957.66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658772203774.82361</v>
      </c>
      <c r="L4867" s="455">
        <f t="shared" ca="1" si="179"/>
        <v>158764101109732.47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158764101109732.47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661517087957.21863</v>
      </c>
      <c r="L4868" s="455">
        <f t="shared" ca="1" si="179"/>
        <v>159425618197689.69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159425618197689.69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664273409157.04041</v>
      </c>
      <c r="L4869" s="455">
        <f t="shared" ca="1" si="179"/>
        <v>160089891606846.72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160089891606846.72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667041215028.52795</v>
      </c>
      <c r="L4870" s="455">
        <f t="shared" ca="1" si="179"/>
        <v>160756932821875.25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160756932821875.25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669820553424.48022</v>
      </c>
      <c r="L4871" s="455">
        <f t="shared" ca="1" si="179"/>
        <v>161426753375299.72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161426753375299.72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672611472397.08215</v>
      </c>
      <c r="L4872" s="455">
        <f t="shared" ca="1" si="179"/>
        <v>162099364847696.81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162099364847696.81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675414020198.73669</v>
      </c>
      <c r="L4873" s="455">
        <f t="shared" ca="1" si="179"/>
        <v>162774778867895.56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162774778867895.56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678228245282.89819</v>
      </c>
      <c r="L4874" s="455">
        <f t="shared" ca="1" si="179"/>
        <v>163453007113178.47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163453007113178.47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681054196304.91028</v>
      </c>
      <c r="L4875" s="455">
        <f t="shared" ca="1" si="179"/>
        <v>164134061309483.38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164134061309483.38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683891922122.84741</v>
      </c>
      <c r="L4876" s="455">
        <f t="shared" ca="1" si="179"/>
        <v>164817953231606.22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164817953231606.22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686741471798.35925</v>
      </c>
      <c r="L4877" s="455">
        <f t="shared" ca="1" si="179"/>
        <v>165504694703404.56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165504694703404.56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689602894597.51904</v>
      </c>
      <c r="L4878" s="455">
        <f t="shared" ca="1" si="179"/>
        <v>166194297598002.09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166194297598002.09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692476239991.67542</v>
      </c>
      <c r="L4879" s="455">
        <f t="shared" ca="1" si="179"/>
        <v>166886773837993.78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166886773837993.78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695361557658.30737</v>
      </c>
      <c r="L4880" s="455">
        <f t="shared" ca="1" si="179"/>
        <v>167582135395652.09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167582135395652.09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698258897481.88367</v>
      </c>
      <c r="L4881" s="455">
        <f t="shared" ca="1" si="179"/>
        <v>168280394293133.97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168280394293133.97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701168309554.72485</v>
      </c>
      <c r="L4882" s="455">
        <f t="shared" ca="1" si="179"/>
        <v>168981562602688.69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168981562602688.69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704089844177.86951</v>
      </c>
      <c r="L4883" s="455">
        <f t="shared" ca="1" si="179"/>
        <v>169685652446866.56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169685652446866.56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707023551861.94397</v>
      </c>
      <c r="L4884" s="455">
        <f t="shared" ca="1" si="179"/>
        <v>170392675998728.5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170392675998728.5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709969483328.0354</v>
      </c>
      <c r="L4885" s="455">
        <f t="shared" ca="1" si="179"/>
        <v>171102645482056.53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171102645482056.53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712927689508.56885</v>
      </c>
      <c r="L4886" s="455">
        <f t="shared" ca="1" si="179"/>
        <v>171815573171565.09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171815573171565.09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715898221548.18787</v>
      </c>
      <c r="L4887" s="455">
        <f t="shared" ca="1" si="179"/>
        <v>172531471393113.28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172531471393113.28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718881130804.63867</v>
      </c>
      <c r="L4888" s="455">
        <f t="shared" ca="1" si="179"/>
        <v>173250352523917.91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173250352523917.91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721876468849.65796</v>
      </c>
      <c r="L4889" s="455">
        <f t="shared" ca="1" si="179"/>
        <v>173972228992767.56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173972228992767.56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724884287469.86487</v>
      </c>
      <c r="L4890" s="455">
        <f t="shared" ca="1" si="179"/>
        <v>174697113280237.44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174697113280237.44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727904638667.65601</v>
      </c>
      <c r="L4891" s="455">
        <f t="shared" ca="1" si="179"/>
        <v>175425017918905.09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175425017918905.09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730937574662.10449</v>
      </c>
      <c r="L4892" s="455">
        <f t="shared" ca="1" si="179"/>
        <v>176155955493567.19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176155955493567.19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733983147889.86328</v>
      </c>
      <c r="L4893" s="455">
        <f t="shared" ca="1" si="179"/>
        <v>176889938641457.06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176889938641457.06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737041411006.07104</v>
      </c>
      <c r="L4894" s="455">
        <f t="shared" ca="1" si="179"/>
        <v>177626980052463.13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177626980052463.13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740112416885.26306</v>
      </c>
      <c r="L4895" s="455">
        <f t="shared" ca="1" si="179"/>
        <v>178367092469348.38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178367092469348.38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743196218622.28491</v>
      </c>
      <c r="L4896" s="455">
        <f t="shared" ca="1" si="179"/>
        <v>179110288687970.66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179110288687970.66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746292869533.21106</v>
      </c>
      <c r="L4897" s="455">
        <f t="shared" ca="1" si="179"/>
        <v>179856581557503.88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179856581557503.88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749402423156.26611</v>
      </c>
      <c r="L4898" s="455">
        <f t="shared" ca="1" si="179"/>
        <v>180605983980660.16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180605983980660.16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752524933252.75061</v>
      </c>
      <c r="L4899" s="455">
        <f t="shared" ca="1" si="179"/>
        <v>181358508913912.91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181358508913912.91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755660453807.97046</v>
      </c>
      <c r="L4900" s="455">
        <f t="shared" ca="1" si="179"/>
        <v>182114169367720.88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182114169367720.88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758809039032.17029</v>
      </c>
      <c r="L4901" s="455">
        <f t="shared" ca="1" si="179"/>
        <v>182872978406753.03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182872978406753.03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761970743361.47095</v>
      </c>
      <c r="L4902" s="455">
        <f t="shared" ca="1" si="179"/>
        <v>183634949150114.5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183634949150114.5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765145621458.81042</v>
      </c>
      <c r="L4903" s="455">
        <f t="shared" ca="1" si="179"/>
        <v>184400094771573.31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184400094771573.31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768333728214.88879</v>
      </c>
      <c r="L4904" s="455">
        <f t="shared" ca="1" si="179"/>
        <v>185168428499788.19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185168428499788.19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771535118749.11743</v>
      </c>
      <c r="L4905" s="455">
        <f t="shared" ca="1" si="179"/>
        <v>185939963618537.31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185939963618537.31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774749848410.57214</v>
      </c>
      <c r="L4906" s="455">
        <f t="shared" ca="1" si="179"/>
        <v>186714713466947.88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186714713466947.88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777977972778.94946</v>
      </c>
      <c r="L4907" s="455">
        <f t="shared" ca="1" si="179"/>
        <v>187492691439726.81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187492691439726.81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781219547665.52832</v>
      </c>
      <c r="L4908" s="455">
        <f t="shared" ca="1" si="179"/>
        <v>188273910987392.34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188273910987392.34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784474629114.13477</v>
      </c>
      <c r="L4909" s="455">
        <f t="shared" ca="1" si="179"/>
        <v>189058385616506.47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189058385616506.47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787743273402.11023</v>
      </c>
      <c r="L4910" s="455">
        <f t="shared" ca="1" si="179"/>
        <v>189846128889908.59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189846128889908.59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791025537041.28577</v>
      </c>
      <c r="L4911" s="455">
        <f t="shared" ca="1" si="179"/>
        <v>190637154426949.88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190637154426949.88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794321476778.95776</v>
      </c>
      <c r="L4912" s="455">
        <f t="shared" ca="1" si="179"/>
        <v>191431475903728.84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191431475903728.84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797631149598.87012</v>
      </c>
      <c r="L4913" s="455">
        <f t="shared" ca="1" si="179"/>
        <v>192229107053327.72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192229107053327.72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800954612722.19885</v>
      </c>
      <c r="L4914" s="455">
        <f t="shared" ca="1" si="179"/>
        <v>193030061666049.91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193030061666049.91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804291923608.54126</v>
      </c>
      <c r="L4915" s="455">
        <f t="shared" ca="1" si="179"/>
        <v>193834353589658.44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193834353589658.44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807643139956.91016</v>
      </c>
      <c r="L4916" s="455">
        <f t="shared" ca="1" si="179"/>
        <v>194641996729615.34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194641996729615.34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811008319706.73059</v>
      </c>
      <c r="L4917" s="455">
        <f t="shared" ca="1" si="179"/>
        <v>195453005049322.06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195453005049322.06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814387521038.84192</v>
      </c>
      <c r="L4918" s="455">
        <f t="shared" ca="1" si="179"/>
        <v>196267392570360.91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196267392570360.91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817780802376.50378</v>
      </c>
      <c r="L4919" s="455">
        <f t="shared" ca="1" si="179"/>
        <v>197085173372737.41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197085173372737.41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821188222386.40588</v>
      </c>
      <c r="L4920" s="455">
        <f t="shared" ca="1" si="179"/>
        <v>197906361595123.81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197906361595123.81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824609839979.6825</v>
      </c>
      <c r="L4921" s="455">
        <f t="shared" ca="1" si="179"/>
        <v>198730971435103.5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198730971435103.5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828045714312.93127</v>
      </c>
      <c r="L4922" s="455">
        <f t="shared" ca="1" si="179"/>
        <v>199559017149416.44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199559017149416.44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831495904789.23511</v>
      </c>
      <c r="L4923" s="455">
        <f t="shared" ca="1" si="179"/>
        <v>200390513054205.69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200390513054205.69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834960471059.19031</v>
      </c>
      <c r="L4924" s="455">
        <f t="shared" ca="1" si="179"/>
        <v>201225473525264.88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201225473525264.88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838439473021.93701</v>
      </c>
      <c r="L4925" s="455">
        <f t="shared" ca="1" si="179"/>
        <v>202063912998286.81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202063912998286.81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841932970826.19507</v>
      </c>
      <c r="L4926" s="455">
        <f t="shared" ca="1" si="179"/>
        <v>202905845969113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202905845969113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845441024871.3042</v>
      </c>
      <c r="L4927" s="455">
        <f t="shared" ca="1" si="179"/>
        <v>203751286993984.31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203751286993984.31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848963695808.26794</v>
      </c>
      <c r="L4928" s="455">
        <f t="shared" ca="1" si="179"/>
        <v>204600250689792.59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204600250689792.59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852501044540.80249</v>
      </c>
      <c r="L4929" s="455">
        <f t="shared" ca="1" si="179"/>
        <v>205452751734333.41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205452751734333.41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856053132226.38916</v>
      </c>
      <c r="L4930" s="455">
        <f t="shared" ca="1" si="179"/>
        <v>206308804866559.78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206308804866559.78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859620020277.3324</v>
      </c>
      <c r="L4931" s="455">
        <f t="shared" ca="1" si="179"/>
        <v>207168424886837.13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207168424886837.13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863201770361.82129</v>
      </c>
      <c r="L4932" s="455">
        <f t="shared" ca="1" si="179"/>
        <v>208031626657198.94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208031626657198.94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866798444404.99561</v>
      </c>
      <c r="L4933" s="455">
        <f t="shared" ca="1" si="179"/>
        <v>208898425101603.94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208898425101603.94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870410104590.01636</v>
      </c>
      <c r="L4934" s="455">
        <f t="shared" ca="1" si="179"/>
        <v>209768835206193.97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209768835206193.97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874036813359.14148</v>
      </c>
      <c r="L4935" s="455">
        <f t="shared" ca="1" si="179"/>
        <v>210642872019553.13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210642872019553.13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877678633414.80469</v>
      </c>
      <c r="L4936" s="455">
        <f t="shared" ca="1" si="179"/>
        <v>211520550652967.94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211520550652967.94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881335627720.69971</v>
      </c>
      <c r="L4937" s="455">
        <f t="shared" ca="1" si="179"/>
        <v>212401886280688.63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212401886280688.63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885007859502.86926</v>
      </c>
      <c r="L4938" s="455">
        <f t="shared" ca="1" si="179"/>
        <v>213286894140191.5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213286894140191.5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888695392250.79785</v>
      </c>
      <c r="L4939" s="455">
        <f t="shared" ca="1" si="179"/>
        <v>214175589532442.31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214175589532442.31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892398289718.50964</v>
      </c>
      <c r="L4940" s="455">
        <f t="shared" ca="1" si="179"/>
        <v>215067987822160.81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215067987822160.81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896116615925.67004</v>
      </c>
      <c r="L4941" s="455">
        <f t="shared" ca="1" si="179"/>
        <v>215964104438086.47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215964104438086.47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899850435158.6936</v>
      </c>
      <c r="L4942" s="455">
        <f t="shared" ca="1" si="179"/>
        <v>216863954873245.16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216863954873245.16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903599811971.85486</v>
      </c>
      <c r="L4943" s="455">
        <f t="shared" ca="1" si="179"/>
        <v>217767554685217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217767554685217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907364811188.40417</v>
      </c>
      <c r="L4944" s="455">
        <f t="shared" ca="1" si="179"/>
        <v>218674919496405.41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218674919496405.41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911145497901.68921</v>
      </c>
      <c r="L4945" s="455">
        <f t="shared" ca="1" si="179"/>
        <v>219586064994307.09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219586064994307.09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914941937476.27954</v>
      </c>
      <c r="L4946" s="455">
        <f t="shared" ca="1" si="179"/>
        <v>220501006931783.38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220501006931783.38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918754195549.09741</v>
      </c>
      <c r="L4947" s="455">
        <f t="shared" ca="1" si="179"/>
        <v>221419761127332.47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221419761127332.47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922582338030.55212</v>
      </c>
      <c r="L4948" s="455">
        <f t="shared" ca="1" si="179"/>
        <v>222342343465363.03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222342343465363.03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926426431105.67944</v>
      </c>
      <c r="L4949" s="455">
        <f t="shared" ca="1" si="179"/>
        <v>223268769896468.72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223268769896468.72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930286541235.28625</v>
      </c>
      <c r="L4950" s="455">
        <f t="shared" ca="1" si="179"/>
        <v>224199056437704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224199056437704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934162735157.09998</v>
      </c>
      <c r="L4951" s="455">
        <f t="shared" ca="1" si="179"/>
        <v>225133219172861.09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225133219172861.09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938055079886.92102</v>
      </c>
      <c r="L4952" s="455">
        <f t="shared" ca="1" si="179"/>
        <v>226071274252748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226071274252748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941963642719.78333</v>
      </c>
      <c r="L4953" s="455">
        <f t="shared" ca="1" si="179"/>
        <v>227013237895467.78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227013237895467.78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945888491231.1156</v>
      </c>
      <c r="L4954" s="455">
        <f t="shared" ca="1" si="179"/>
        <v>227959126386698.91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227959126386698.91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949829693277.91211</v>
      </c>
      <c r="L4955" s="455">
        <f t="shared" ca="1" si="179"/>
        <v>228908956079976.81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228908956079976.81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953787316999.90332</v>
      </c>
      <c r="L4956" s="455">
        <f t="shared" ca="1" si="179"/>
        <v>229862743396976.72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229862743396976.72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957761430820.73645</v>
      </c>
      <c r="L4957" s="455">
        <f t="shared" ca="1" si="179"/>
        <v>230820504827797.47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230820504827797.47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961752103449.15625</v>
      </c>
      <c r="L4958" s="455">
        <f t="shared" ca="1" si="179"/>
        <v>231782256931246.63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231782256931246.63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965759403880.19421</v>
      </c>
      <c r="L4959" s="455">
        <f t="shared" ca="1" si="179"/>
        <v>232748016335126.81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232748016335126.81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969783401396.36157</v>
      </c>
      <c r="L4960" s="455">
        <f t="shared" ca="1" si="179"/>
        <v>233717799736523.19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233717799736523.19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973824165568.84656</v>
      </c>
      <c r="L4961" s="455">
        <f t="shared" ca="1" si="179"/>
        <v>234691623902092.03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234691623902092.03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977881766258.7168</v>
      </c>
      <c r="L4962" s="455">
        <f t="shared" ca="1" si="179"/>
        <v>235669505668350.75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235669505668350.75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981956273618.12805</v>
      </c>
      <c r="L4963" s="455">
        <f t="shared" ca="1" si="179"/>
        <v>236651461941968.88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236651461941968.88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986047758091.53687</v>
      </c>
      <c r="L4964" s="455">
        <f t="shared" ca="1" si="179"/>
        <v>237637509700060.41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237637509700060.41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990156290416.91821</v>
      </c>
      <c r="L4965" s="455">
        <f t="shared" ca="1" si="179"/>
        <v>238627665990477.31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238627665990477.31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994281941626.98877</v>
      </c>
      <c r="L4966" s="455">
        <f t="shared" ca="1" si="179"/>
        <v>239621947932104.31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239621947932104.31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998424783050.43457</v>
      </c>
      <c r="L4967" s="455">
        <f t="shared" ca="1" si="179"/>
        <v>240620372715154.75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240620372715154.75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1002584886313.1448</v>
      </c>
      <c r="L4968" s="455">
        <f t="shared" ca="1" si="179"/>
        <v>241622957601467.91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241622957601467.91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1006762323339.4496</v>
      </c>
      <c r="L4969" s="455">
        <f t="shared" ca="1" si="179"/>
        <v>242629719924807.34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242629719924807.34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1010957166353.3639</v>
      </c>
      <c r="L4970" s="455">
        <f t="shared" ca="1" si="179"/>
        <v>243640677091160.72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243640677091160.72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1015169487879.8363</v>
      </c>
      <c r="L4971" s="455">
        <f t="shared" ca="1" si="179"/>
        <v>244655846579040.56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244655846579040.56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1019399360746.0024</v>
      </c>
      <c r="L4972" s="455">
        <f t="shared" ca="1" si="179"/>
        <v>245675245939786.56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245675245939786.56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1023646858082.444</v>
      </c>
      <c r="L4973" s="455">
        <f t="shared" ca="1" si="179"/>
        <v>246698892797869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246698892797869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1027912053324.4541</v>
      </c>
      <c r="L4974" s="455">
        <f t="shared" ca="1" si="179"/>
        <v>247726804851193.47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247726804851193.47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1032195020213.3062</v>
      </c>
      <c r="L4975" s="455">
        <f t="shared" ca="1" si="179"/>
        <v>248758999871406.78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248758999871406.78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1036495832797.5282</v>
      </c>
      <c r="L4976" s="455">
        <f t="shared" ca="1" si="179"/>
        <v>249795495704204.31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249795495704204.31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1040814565434.1847</v>
      </c>
      <c r="L4977" s="455">
        <f t="shared" ca="1" si="179"/>
        <v>250836310269638.5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250836310269638.5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1045151292790.1603</v>
      </c>
      <c r="L4978" s="455">
        <f t="shared" ca="1" si="179"/>
        <v>251881461562428.66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251881461562428.66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1049506089843.4529</v>
      </c>
      <c r="L4979" s="455">
        <f t="shared" ca="1" si="179"/>
        <v>252930967652272.09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252930967652272.09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1053879031884.4669</v>
      </c>
      <c r="L4980" s="455">
        <f t="shared" ca="1" si="179"/>
        <v>253984846684156.56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253984846684156.56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1058270194517.319</v>
      </c>
      <c r="L4981" s="455">
        <f t="shared" ca="1" si="179"/>
        <v>255043116878673.88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255043116878673.88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1062679653661.1411</v>
      </c>
      <c r="L4982" s="455">
        <f t="shared" ca="1" si="179"/>
        <v>256105796532335.03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256105796532335.03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1067107485551.3959</v>
      </c>
      <c r="L4983" s="455">
        <f t="shared" ca="1" si="179"/>
        <v>257172904017886.44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257172904017886.44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1071553766741.1934</v>
      </c>
      <c r="L4984" s="455">
        <f t="shared" ca="1" si="179"/>
        <v>258244457784627.63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258244457784627.63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1076018574102.6152</v>
      </c>
      <c r="L4985" s="455">
        <f t="shared" ca="1" si="179"/>
        <v>259320476358730.25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259320476358730.25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1080501984828.0427</v>
      </c>
      <c r="L4986" s="455">
        <f t="shared" ca="1" si="179"/>
        <v>260400978343558.28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260400978343558.28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1085004076431.4927</v>
      </c>
      <c r="L4987" s="455">
        <f t="shared" ca="1" si="179"/>
        <v>261485982419989.78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261485982419989.78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1089524926749.9574</v>
      </c>
      <c r="L4988" s="455">
        <f t="shared" ca="1" si="179"/>
        <v>262575507346739.75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262575507346739.75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1094064613944.749</v>
      </c>
      <c r="L4989" s="455">
        <f t="shared" ca="1" si="179"/>
        <v>263669571960684.5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263669571960684.5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1098623216502.8521</v>
      </c>
      <c r="L4990" s="455">
        <f t="shared" ca="1" si="179"/>
        <v>264768195177187.34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264768195177187.34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1103200813238.2805</v>
      </c>
      <c r="L4991" s="455">
        <f t="shared" ca="1" si="179"/>
        <v>265871395990425.63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265871395990425.63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1107797483293.4402</v>
      </c>
      <c r="L4992" s="455">
        <f t="shared" ca="1" si="179"/>
        <v>266979193473719.06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266979193473719.06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1112413306140.4961</v>
      </c>
      <c r="L4993" s="455">
        <f t="shared" ca="1" si="179"/>
        <v>268091606779859.56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268091606779859.56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1117048361582.748</v>
      </c>
      <c r="L4994" s="455">
        <f t="shared" ca="1" si="179"/>
        <v>269208655141442.31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269208655141442.31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1121702729756.0095</v>
      </c>
      <c r="L4995" s="455">
        <f t="shared" ca="1" si="179"/>
        <v>270330357871198.31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270330357871198.31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1126376491129.9929</v>
      </c>
      <c r="L4996" s="455">
        <f t="shared" ca="1" si="179"/>
        <v>271456734362328.31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271456734362328.31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1131069726509.7012</v>
      </c>
      <c r="L4997" s="455">
        <f t="shared" ca="1" si="179"/>
        <v>272587804088838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272587804088838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1135782517036.825</v>
      </c>
      <c r="L4998" s="455">
        <f t="shared" ca="1" si="179"/>
        <v>273723586605874.81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273723586605874.81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1140514944191.145</v>
      </c>
      <c r="L4999" s="455">
        <f t="shared" ca="1" si="179"/>
        <v>274864101550065.97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274864101550065.97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1145267089791.9417</v>
      </c>
      <c r="L5000" s="455">
        <f t="shared" ca="1" si="179"/>
        <v>276009368639857.91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276009368639857.91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1150039035999.408</v>
      </c>
      <c r="L5001" s="455">
        <f t="shared" ca="1" si="179"/>
        <v>277159407675857.31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277159407675857.31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1154830865316.072</v>
      </c>
      <c r="L5002" s="455">
        <f t="shared" ca="1" si="179"/>
        <v>278314238541173.38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278314238541173.38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1159642660588.2224</v>
      </c>
      <c r="L5003" s="455">
        <f t="shared" ca="1" si="179"/>
        <v>279473881201761.59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279473881201761.59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1164474505007.3401</v>
      </c>
      <c r="L5004" s="455">
        <f t="shared" ca="1" si="179"/>
        <v>280638355706768.94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280638355706768.94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1169326482111.5371</v>
      </c>
      <c r="L5005" s="455">
        <f t="shared" ca="1" si="179"/>
        <v>281807682188880.5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281807682188880.5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1174198675787.002</v>
      </c>
      <c r="L5006" s="455">
        <f t="shared" ca="1" si="179"/>
        <v>282981880864667.5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282981880864667.5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1179091170269.448</v>
      </c>
      <c r="L5007" s="455">
        <f t="shared" ca="1" si="179"/>
        <v>284160972034936.94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284160972034936.94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1184004050145.5706</v>
      </c>
      <c r="L5008" s="455">
        <f t="shared" ca="1" si="179"/>
        <v>285344976085082.5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285344976085082.5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1188937400354.5105</v>
      </c>
      <c r="L5009" s="455">
        <f t="shared" ca="1" si="179"/>
        <v>286533913485437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286533913485437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1193891306189.3208</v>
      </c>
      <c r="L5010" s="455">
        <f t="shared" ca="1" si="179"/>
        <v>287727804791626.31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287727804791626.31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1198865853298.4429</v>
      </c>
      <c r="L5011" s="455">
        <f t="shared" ca="1" si="179"/>
        <v>288926670644924.75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288926670644924.75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1203861127687.1865</v>
      </c>
      <c r="L5012" s="455">
        <f t="shared" ca="1" si="179"/>
        <v>290130531772611.94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290130531772611.94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1208877215719.2163</v>
      </c>
      <c r="L5013" s="455">
        <f t="shared" ca="1" si="179"/>
        <v>291339408988331.13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291339408988331.13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1213914204118.0464</v>
      </c>
      <c r="L5014" s="455">
        <f t="shared" ca="1" si="179"/>
        <v>292553323192449.19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292553323192449.19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1218972179968.5383</v>
      </c>
      <c r="L5015" s="455">
        <f t="shared" ca="1" si="179"/>
        <v>293772295372417.75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293772295372417.75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1224051230718.4072</v>
      </c>
      <c r="L5016" s="455">
        <f t="shared" ca="1" si="179"/>
        <v>294996346603136.19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294996346603136.19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1229151444179.7341</v>
      </c>
      <c r="L5017" s="455">
        <f t="shared" ca="1" si="179"/>
        <v>296225498047315.94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296225498047315.94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1234272908530.4832</v>
      </c>
      <c r="L5018" s="455">
        <f t="shared" ca="1" si="179"/>
        <v>297459770955846.44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297459770955846.44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1239415712316.0269</v>
      </c>
      <c r="L5019" s="455">
        <f t="shared" ca="1" si="179"/>
        <v>298699186668162.44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298699186668162.44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1244579944450.6768</v>
      </c>
      <c r="L5020" s="455">
        <f t="shared" ca="1" si="179"/>
        <v>299943766612613.13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299943766612613.13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1249765694219.2214</v>
      </c>
      <c r="L5021" s="455">
        <f t="shared" ca="1" si="179"/>
        <v>301193532306832.38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301193532306832.38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1254973051278.4683</v>
      </c>
      <c r="L5022" s="455">
        <f t="shared" ca="1" si="179"/>
        <v>302448505358110.81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302448505358110.81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1260202105658.7949</v>
      </c>
      <c r="L5023" s="455">
        <f t="shared" ca="1" si="179"/>
        <v>303708707463769.63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303708707463769.63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1265452947765.7068</v>
      </c>
      <c r="L5024" s="455">
        <f t="shared" ca="1" si="179"/>
        <v>304974160411535.31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304974160411535.31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1270725668381.3972</v>
      </c>
      <c r="L5025" s="455">
        <f t="shared" ca="1" si="179"/>
        <v>306244886079916.69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306244886079916.69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1276020358666.3196</v>
      </c>
      <c r="L5026" s="455">
        <f t="shared" ca="1" si="179"/>
        <v>307520906438583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307520906438583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1281337110160.7625</v>
      </c>
      <c r="L5027" s="455">
        <f t="shared" ca="1" si="179"/>
        <v>308802243548743.75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308802243548743.75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1286676014786.4324</v>
      </c>
      <c r="L5028" s="455">
        <f t="shared" ca="1" si="179"/>
        <v>310088919563530.19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310088919563530.19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1292037164848.0425</v>
      </c>
      <c r="L5029" s="455">
        <f t="shared" ca="1" si="179"/>
        <v>311380956728378.25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311380956728378.25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1297420653034.9094</v>
      </c>
      <c r="L5030" s="455">
        <f t="shared" ca="1" si="179"/>
        <v>312678377381413.19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312678377381413.19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1302826572422.5549</v>
      </c>
      <c r="L5031" s="455">
        <f t="shared" ca="1" si="179"/>
        <v>313981203953835.75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313981203953835.75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1308255016474.3157</v>
      </c>
      <c r="L5032" s="455">
        <f t="shared" ca="1" si="179"/>
        <v>315289458970310.06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315289458970310.06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1313706079042.9585</v>
      </c>
      <c r="L5033" s="455">
        <f t="shared" ca="1" si="179"/>
        <v>316603165049353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316603165049353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1319179854372.3042</v>
      </c>
      <c r="L5034" s="455">
        <f t="shared" ca="1" si="179"/>
        <v>317922344903725.31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317922344903725.31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1324676437098.8555</v>
      </c>
      <c r="L5035" s="455">
        <f t="shared" ca="1" si="179"/>
        <v>319247021340824.19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319247021340824.19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1330195922253.4341</v>
      </c>
      <c r="L5036" s="455">
        <f t="shared" ca="1" si="179"/>
        <v>320577217263077.63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320577217263077.63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1335738405262.8235</v>
      </c>
      <c r="L5037" s="455">
        <f t="shared" ca="1" si="179"/>
        <v>321912955668340.44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321912955668340.44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1341303981951.4185</v>
      </c>
      <c r="L5038" s="455">
        <f t="shared" ca="1" si="179"/>
        <v>323254259650291.88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323254259650291.88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1346892748542.8828</v>
      </c>
      <c r="L5039" s="455">
        <f t="shared" ca="1" si="179"/>
        <v>324601152398834.75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324601152398834.75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1352504801661.8115</v>
      </c>
      <c r="L5040" s="455">
        <f t="shared" ca="1" si="179"/>
        <v>325953657200496.56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325953657200496.56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1358140238335.4023</v>
      </c>
      <c r="L5041" s="455">
        <f t="shared" ca="1" si="179"/>
        <v>327311797438831.94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327311797438831.94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1363799155995.1331</v>
      </c>
      <c r="L5042" s="455">
        <f t="shared" ca="1" si="179"/>
        <v>328675596594827.06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328675596594827.06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1369481652478.446</v>
      </c>
      <c r="L5043" s="455">
        <f t="shared" ca="1" si="179"/>
        <v>330045078247305.5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330045078247305.5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1375187826030.4395</v>
      </c>
      <c r="L5044" s="455">
        <f t="shared" ca="1" si="179"/>
        <v>331420266073335.94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331420266073335.94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1380917775305.5664</v>
      </c>
      <c r="L5045" s="455">
        <f t="shared" ca="1" si="179"/>
        <v>332801183848641.5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332801183848641.5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1386671599369.3396</v>
      </c>
      <c r="L5046" s="455">
        <f t="shared" ca="1" si="179"/>
        <v>334187855448010.81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334187855448010.81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1392449397700.0449</v>
      </c>
      <c r="L5047" s="455">
        <f t="shared" ca="1" si="179"/>
        <v>335580304845710.88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335580304845710.88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1398251270190.4619</v>
      </c>
      <c r="L5048" s="455">
        <f t="shared" ca="1" si="179"/>
        <v>336978556115901.31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336978556115901.31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1404077317149.5889</v>
      </c>
      <c r="L5049" s="455">
        <f t="shared" ca="1" si="179"/>
        <v>338382633433050.88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338382633433050.88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1409927639304.3787</v>
      </c>
      <c r="L5050" s="455">
        <f t="shared" ca="1" si="179"/>
        <v>339792561072355.25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339792561072355.25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1415802337801.4802</v>
      </c>
      <c r="L5051" s="455">
        <f t="shared" ca="1" si="179"/>
        <v>341208363410156.75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341208363410156.75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1421701514208.9863</v>
      </c>
      <c r="L5052" s="455">
        <f t="shared" ca="1" si="179"/>
        <v>342630064924365.75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342630064924365.75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1427625270518.1907</v>
      </c>
      <c r="L5053" s="455">
        <f t="shared" ca="1" si="179"/>
        <v>344057690194883.94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344057690194883.94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1433573709145.3496</v>
      </c>
      <c r="L5054" s="455">
        <f t="shared" ca="1" si="179"/>
        <v>345491263904029.31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345491263904029.31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1439546932933.4556</v>
      </c>
      <c r="L5055" s="455">
        <f t="shared" ca="1" si="179"/>
        <v>346930810836962.75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346930810836962.75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1445545045154.0115</v>
      </c>
      <c r="L5056" s="455">
        <f t="shared" ca="1" si="179"/>
        <v>348376355882116.75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348376355882116.75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1451568149508.8198</v>
      </c>
      <c r="L5057" s="455">
        <f t="shared" ca="1" si="179"/>
        <v>349827924031625.56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349827924031625.56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1457616350131.7732</v>
      </c>
      <c r="L5058" s="455">
        <f t="shared" ca="1" si="179"/>
        <v>351285540381757.31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351285540381757.31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1463689751590.6555</v>
      </c>
      <c r="L5059" s="455">
        <f t="shared" ca="1" si="179"/>
        <v>352749230133347.94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352749230133347.94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1469788458888.9497</v>
      </c>
      <c r="L5060" s="455">
        <f t="shared" ca="1" si="179"/>
        <v>354219018592236.88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354219018592236.88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1475912577467.6536</v>
      </c>
      <c r="L5061" s="455">
        <f t="shared" ca="1" si="179"/>
        <v>355694931169704.5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355694931169704.5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1482062213207.1021</v>
      </c>
      <c r="L5062" s="455">
        <f t="shared" ca="1" si="179"/>
        <v>357176993382911.63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357176993382911.63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1488237472428.7983</v>
      </c>
      <c r="L5063" s="455">
        <f t="shared" ca="1" si="179"/>
        <v>358665230855340.44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358665230855340.44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1494438461897.2517</v>
      </c>
      <c r="L5064" s="455">
        <f t="shared" ca="1" si="179"/>
        <v>360159669317237.69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360159669317237.69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1500665288821.8237</v>
      </c>
      <c r="L5065" s="455">
        <f t="shared" ca="1" si="179"/>
        <v>361660334606059.5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361660334606059.5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1506918060858.5813</v>
      </c>
      <c r="L5066" s="455">
        <f t="shared" ca="1" si="179"/>
        <v>363167252666918.06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363167252666918.06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1513196886112.1587</v>
      </c>
      <c r="L5067" s="455">
        <f t="shared" ca="1" si="179"/>
        <v>364680449553030.25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364680449553030.25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1519501873137.626</v>
      </c>
      <c r="L5068" s="455">
        <f t="shared" ca="1" si="179"/>
        <v>366199951426167.88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366199951426167.88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1525833130942.3662</v>
      </c>
      <c r="L5069" s="455">
        <f t="shared" ca="1" si="179"/>
        <v>367725784557110.25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367725784557110.25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1532190768987.9595</v>
      </c>
      <c r="L5070" s="455">
        <f t="shared" ca="1" si="179"/>
        <v>369257975326098.19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369257975326098.19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1538574897192.0757</v>
      </c>
      <c r="L5071" s="455">
        <f t="shared" ca="1" si="179"/>
        <v>370796550223290.25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370796550223290.25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1544985625930.376</v>
      </c>
      <c r="L5072" s="455">
        <f t="shared" ca="1" si="179"/>
        <v>372341535849220.63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372341535849220.63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1551423066038.4192</v>
      </c>
      <c r="L5073" s="455">
        <f t="shared" ca="1" si="179"/>
        <v>373892958915259.06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373892958915259.06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1557887328813.5793</v>
      </c>
      <c r="L5074" s="455">
        <f t="shared" ca="1" si="179"/>
        <v>375450846244072.63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375450846244072.63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1564378526016.9692</v>
      </c>
      <c r="L5075" s="455">
        <f t="shared" ca="1" si="179"/>
        <v>377015224770089.63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377015224770089.63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1570896769875.3735</v>
      </c>
      <c r="L5076" s="455">
        <f t="shared" ca="1" si="179"/>
        <v>378586121539965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378586121539965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1577442173083.1875</v>
      </c>
      <c r="L5077" s="455">
        <f t="shared" ca="1" si="179"/>
        <v>380163563713048.19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380163563713048.19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1584014848804.3674</v>
      </c>
      <c r="L5078" s="455">
        <f t="shared" ca="1" si="179"/>
        <v>381747578561852.56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381747578561852.56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1590614910674.3857</v>
      </c>
      <c r="L5079" s="455">
        <f t="shared" ca="1" si="179"/>
        <v>383338193472526.94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383338193472526.94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1597242472802.1956</v>
      </c>
      <c r="L5080" s="455">
        <f t="shared" ca="1" si="179"/>
        <v>384935435945329.13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384935435945329.13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1603897649772.2046</v>
      </c>
      <c r="L5081" s="455">
        <f t="shared" ca="1" si="179"/>
        <v>386539333595101.31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386539333595101.31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1610580556646.2554</v>
      </c>
      <c r="L5082" s="455">
        <f t="shared" ca="1" si="179"/>
        <v>388149914151747.56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388149914151747.56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1617291308965.6147</v>
      </c>
      <c r="L5083" s="455">
        <f t="shared" ca="1" si="179"/>
        <v>389767205460713.19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389767205460713.19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1624030022752.9717</v>
      </c>
      <c r="L5084" s="455">
        <f t="shared" ca="1" si="179"/>
        <v>391391235483466.19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391391235483466.19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1630796814514.4424</v>
      </c>
      <c r="L5085" s="455">
        <f t="shared" ca="1" si="179"/>
        <v>393022032297980.63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393022032297980.63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1637591801241.5859</v>
      </c>
      <c r="L5086" s="455">
        <f t="shared" ca="1" si="179"/>
        <v>394659624099222.19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394659624099222.19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1644415100413.4258</v>
      </c>
      <c r="L5087" s="455">
        <f t="shared" ca="1" si="179"/>
        <v>396304039199635.63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396304039199635.63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1651266829998.4817</v>
      </c>
      <c r="L5088" s="455">
        <f t="shared" ca="1" si="179"/>
        <v>397955306029634.13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397955306029634.13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1658147108456.8088</v>
      </c>
      <c r="L5089" s="455">
        <f t="shared" ca="1" si="179"/>
        <v>399613453138090.94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399613453138090.94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1665056054742.0457</v>
      </c>
      <c r="L5090" s="455">
        <f t="shared" ca="1" si="179"/>
        <v>401278509192833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401278509192833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1671993788303.4707</v>
      </c>
      <c r="L5091" s="455">
        <f t="shared" ca="1" si="179"/>
        <v>402950502981136.5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402950502981136.5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1678960429088.0688</v>
      </c>
      <c r="L5092" s="455">
        <f t="shared" ca="1" si="179"/>
        <v>404629463410224.56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404629463410224.56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1685956097542.6023</v>
      </c>
      <c r="L5093" s="455">
        <f t="shared" ca="1" si="179"/>
        <v>406315419507767.19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406315419507767.19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1692980914615.6965</v>
      </c>
      <c r="L5094" s="455">
        <f t="shared" ca="1" si="179"/>
        <v>408008400422382.88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408008400422382.88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1700035001759.9287</v>
      </c>
      <c r="L5095" s="455">
        <f t="shared" ca="1" si="179"/>
        <v>409708435424142.81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409708435424142.81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1707118480933.9285</v>
      </c>
      <c r="L5096" s="455">
        <f t="shared" ca="1" si="179"/>
        <v>411415553905076.75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411415553905076.75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1714231474604.4863</v>
      </c>
      <c r="L5097" s="455">
        <f t="shared" ca="1" si="179"/>
        <v>413129785379681.25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413129785379681.25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1721374105748.6719</v>
      </c>
      <c r="L5098" s="455">
        <f t="shared" ca="1" si="179"/>
        <v>414851159485429.94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414851159485429.94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1728546497855.958</v>
      </c>
      <c r="L5099" s="455">
        <f t="shared" ca="1" si="179"/>
        <v>416579705983285.88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416579705983285.88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1735748774930.3579</v>
      </c>
      <c r="L5100" s="455">
        <f t="shared" ca="1" si="179"/>
        <v>418315454758216.25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418315454758216.25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1742981061492.5676</v>
      </c>
      <c r="L5101" s="455">
        <f t="shared" ca="1" si="179"/>
        <v>420058435819708.81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420058435819708.81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1750243482582.1201</v>
      </c>
      <c r="L5102" s="455">
        <f t="shared" ca="1" si="179"/>
        <v>421808679302290.94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421808679302290.94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1757536163759.5457</v>
      </c>
      <c r="L5103" s="455">
        <f t="shared" ca="1" si="179"/>
        <v>423566215466050.5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423566215466050.5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1764859231108.5437</v>
      </c>
      <c r="L5104" s="455">
        <f t="shared" ca="1" si="179"/>
        <v>425331074697159.06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425331074697159.06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1772212811238.1628</v>
      </c>
      <c r="L5105" s="455">
        <f t="shared" ca="1" si="179"/>
        <v>427103287508397.25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427103287508397.25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1779597031284.9885</v>
      </c>
      <c r="L5106" s="455">
        <f t="shared" ca="1" si="179"/>
        <v>428882884539682.25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428882884539682.25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1787012018915.3428</v>
      </c>
      <c r="L5107" s="455">
        <f t="shared" ca="1" si="179"/>
        <v>430669896558597.56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430669896558597.56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1794457902327.4897</v>
      </c>
      <c r="L5108" s="455">
        <f t="shared" ref="L5108:L5362" ca="1" si="184">I5108-J5108+K5108</f>
        <v>432464354460925.06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432464354460925.06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1801934810253.8545</v>
      </c>
      <c r="L5109" s="455">
        <f t="shared" ca="1" si="184"/>
        <v>434266289271178.94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434266289271178.94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1809442871963.2456</v>
      </c>
      <c r="L5110" s="455">
        <f t="shared" ca="1" si="184"/>
        <v>436075732143142.19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436075732143142.19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1816982217263.0925</v>
      </c>
      <c r="L5111" s="455">
        <f t="shared" ca="1" si="184"/>
        <v>437892714360405.25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437892714360405.25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1824552976501.6885</v>
      </c>
      <c r="L5112" s="455">
        <f t="shared" ca="1" si="184"/>
        <v>439717267336906.94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439717267336906.94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1832155280570.4456</v>
      </c>
      <c r="L5113" s="455">
        <f t="shared" ca="1" si="184"/>
        <v>441549422617477.38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441549422617477.38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1839789260906.1555</v>
      </c>
      <c r="L5114" s="455">
        <f t="shared" ca="1" si="184"/>
        <v>443389211878383.5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443389211878383.5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1847455049493.2646</v>
      </c>
      <c r="L5115" s="455">
        <f t="shared" ca="1" si="184"/>
        <v>445236666927876.75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445236666927876.75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1855152778866.1533</v>
      </c>
      <c r="L5116" s="455">
        <f t="shared" ca="1" si="184"/>
        <v>447091819706742.88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447091819706742.88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1862882582111.4285</v>
      </c>
      <c r="L5117" s="455">
        <f t="shared" ca="1" si="184"/>
        <v>448954702288854.31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448954702288854.31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1870644592870.2263</v>
      </c>
      <c r="L5118" s="455">
        <f t="shared" ca="1" si="184"/>
        <v>450825346881724.56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450825346881724.56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1878438945340.5188</v>
      </c>
      <c r="L5119" s="455">
        <f t="shared" ca="1" si="184"/>
        <v>452703785827065.06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452703785827065.06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1886265774279.438</v>
      </c>
      <c r="L5120" s="455">
        <f t="shared" ca="1" si="184"/>
        <v>454590051601344.5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454590051601344.5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1894125215005.6021</v>
      </c>
      <c r="L5121" s="455">
        <f t="shared" ca="1" si="184"/>
        <v>456484176816350.13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456484176816350.13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1902017403401.4587</v>
      </c>
      <c r="L5122" s="455">
        <f t="shared" ca="1" si="184"/>
        <v>458386194219751.56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458386194219751.56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1909942475915.6318</v>
      </c>
      <c r="L5123" s="455">
        <f t="shared" ca="1" si="184"/>
        <v>460296136695667.19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460296136695667.19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1917900569565.2803</v>
      </c>
      <c r="L5124" s="455">
        <f t="shared" ca="1" si="184"/>
        <v>462214037265232.44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462214037265232.44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1925891821938.4683</v>
      </c>
      <c r="L5125" s="455">
        <f t="shared" ca="1" si="184"/>
        <v>464139929087170.88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464139929087170.88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1933916371196.5457</v>
      </c>
      <c r="L5126" s="455">
        <f t="shared" ca="1" si="184"/>
        <v>466073845458367.44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466073845458367.44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1941974356076.531</v>
      </c>
      <c r="L5127" s="455">
        <f t="shared" ca="1" si="184"/>
        <v>468015819814443.94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468015819814443.94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1950065915893.5164</v>
      </c>
      <c r="L5128" s="455">
        <f t="shared" ca="1" si="184"/>
        <v>469965885730337.44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469965885730337.44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1958191190543.0723</v>
      </c>
      <c r="L5129" s="455">
        <f t="shared" ca="1" si="184"/>
        <v>471924076920880.5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471924076920880.5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1966350320503.6689</v>
      </c>
      <c r="L5130" s="455">
        <f t="shared" ca="1" si="184"/>
        <v>473890427241384.19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473890427241384.19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1974543446839.1006</v>
      </c>
      <c r="L5131" s="455">
        <f t="shared" ca="1" si="184"/>
        <v>475864970688223.31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475864970688223.31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1982770711200.9307</v>
      </c>
      <c r="L5132" s="455">
        <f t="shared" ca="1" si="184"/>
        <v>477847741399424.25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477847741399424.25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1991032255830.9341</v>
      </c>
      <c r="L5133" s="455">
        <f t="shared" ca="1" si="184"/>
        <v>479838773655255.19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479838773655255.19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1999328223563.5632</v>
      </c>
      <c r="L5134" s="455">
        <f t="shared" ca="1" si="184"/>
        <v>481838101878818.75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481838101878818.75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2007658757828.4111</v>
      </c>
      <c r="L5135" s="455">
        <f t="shared" ca="1" si="184"/>
        <v>483845760636647.19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483845760636647.19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2016024002652.6965</v>
      </c>
      <c r="L5136" s="455">
        <f t="shared" ca="1" si="184"/>
        <v>485861784639299.88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485861784639299.88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2024424102663.7495</v>
      </c>
      <c r="L5137" s="455">
        <f t="shared" ca="1" si="184"/>
        <v>487886208741963.63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487886208741963.63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2032859203091.5151</v>
      </c>
      <c r="L5138" s="455">
        <f t="shared" ca="1" si="184"/>
        <v>489919067945055.13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489919067945055.13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2041329449771.0632</v>
      </c>
      <c r="L5139" s="455">
        <f t="shared" ca="1" si="184"/>
        <v>491960397394826.19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491960397394826.19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2049834989145.1091</v>
      </c>
      <c r="L5140" s="455">
        <f t="shared" ca="1" si="184"/>
        <v>494010232383971.31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494010232383971.31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2058375968266.5474</v>
      </c>
      <c r="L5141" s="455">
        <f t="shared" ca="1" si="184"/>
        <v>496068608352237.88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496068608352237.88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2066952534800.991</v>
      </c>
      <c r="L5142" s="455">
        <f t="shared" ca="1" si="184"/>
        <v>498135560887038.88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498135560887038.88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2075564837029.3286</v>
      </c>
      <c r="L5143" s="455">
        <f t="shared" ca="1" si="184"/>
        <v>500211125724068.19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500211125724068.19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2084213023850.2842</v>
      </c>
      <c r="L5144" s="455">
        <f t="shared" ca="1" si="184"/>
        <v>502295338747918.5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502295338747918.5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2092897244782.9937</v>
      </c>
      <c r="L5145" s="455">
        <f t="shared" ca="1" si="184"/>
        <v>504388235992701.5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504388235992701.5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2101617649969.5898</v>
      </c>
      <c r="L5146" s="455">
        <f t="shared" ca="1" si="184"/>
        <v>506489853642671.06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506489853642671.06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2110374390177.7959</v>
      </c>
      <c r="L5147" s="455">
        <f t="shared" ca="1" si="184"/>
        <v>508600228032848.88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508600228032848.88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2119167616803.5369</v>
      </c>
      <c r="L5148" s="455">
        <f t="shared" ca="1" si="184"/>
        <v>510719395649652.44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510719395649652.44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2127997481873.5518</v>
      </c>
      <c r="L5149" s="455">
        <f t="shared" ca="1" si="184"/>
        <v>512847393131526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512847393131526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2136864138048.0251</v>
      </c>
      <c r="L5150" s="455">
        <f t="shared" ca="1" si="184"/>
        <v>514984257269574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514984257269574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2145767738623.2249</v>
      </c>
      <c r="L5151" s="455">
        <f t="shared" ca="1" si="184"/>
        <v>517130025008197.25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517130025008197.25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2154708437534.1555</v>
      </c>
      <c r="L5152" s="455">
        <f t="shared" ca="1" si="184"/>
        <v>519284733445731.38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519284733445731.38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2163686389357.2141</v>
      </c>
      <c r="L5153" s="455">
        <f t="shared" ca="1" si="184"/>
        <v>521448419835088.56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521448419835088.56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2172701749312.8689</v>
      </c>
      <c r="L5154" s="455">
        <f t="shared" ca="1" si="184"/>
        <v>523621121584401.44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523621121584401.44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2181754673268.3391</v>
      </c>
      <c r="L5155" s="455">
        <f t="shared" ca="1" si="184"/>
        <v>525802876257669.75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525802876257669.75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2190845317740.2905</v>
      </c>
      <c r="L5156" s="455">
        <f t="shared" ca="1" si="184"/>
        <v>527993721575410.06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527993721575410.06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2199973839897.542</v>
      </c>
      <c r="L5157" s="455">
        <f t="shared" ca="1" si="184"/>
        <v>530193695415307.63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530193695415307.63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2209140397563.7817</v>
      </c>
      <c r="L5158" s="455">
        <f t="shared" ca="1" si="184"/>
        <v>532402835812871.44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532402835812871.44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2218345149220.2979</v>
      </c>
      <c r="L5159" s="455">
        <f t="shared" ca="1" si="184"/>
        <v>534621180962091.75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534621180962091.75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2227588254008.7158</v>
      </c>
      <c r="L5160" s="455">
        <f t="shared" ca="1" si="184"/>
        <v>536848769216100.44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536848769216100.44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2236869871733.7515</v>
      </c>
      <c r="L5161" s="455">
        <f t="shared" ca="1" si="184"/>
        <v>539085639087834.19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539085639087834.19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2246190162865.9756</v>
      </c>
      <c r="L5162" s="455">
        <f t="shared" ca="1" si="184"/>
        <v>541331829250700.19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541331829250700.19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2255549288544.584</v>
      </c>
      <c r="L5163" s="455">
        <f t="shared" ca="1" si="184"/>
        <v>543587378539244.75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543587378539244.75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2264947410580.1865</v>
      </c>
      <c r="L5164" s="455">
        <f t="shared" ca="1" si="184"/>
        <v>545852325949824.94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545852325949824.94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2274384691457.6035</v>
      </c>
      <c r="L5165" s="455">
        <f t="shared" ca="1" si="184"/>
        <v>548126710641282.56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548126710641282.56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2283861294338.6777</v>
      </c>
      <c r="L5166" s="455">
        <f t="shared" ca="1" si="184"/>
        <v>550410571935621.25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550410571935621.25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2293377383065.0884</v>
      </c>
      <c r="L5167" s="455">
        <f t="shared" ca="1" si="184"/>
        <v>552703949318686.31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552703949318686.31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2302933122161.1929</v>
      </c>
      <c r="L5168" s="455">
        <f t="shared" ca="1" si="184"/>
        <v>555006882440847.5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555006882440847.5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2312528676836.8643</v>
      </c>
      <c r="L5169" s="455">
        <f t="shared" ca="1" si="184"/>
        <v>557319411117684.38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557319411117684.38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2322164212990.3516</v>
      </c>
      <c r="L5170" s="455">
        <f t="shared" ca="1" si="184"/>
        <v>559641575330674.75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559641575330674.75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2331839897211.1445</v>
      </c>
      <c r="L5171" s="455">
        <f t="shared" ca="1" si="184"/>
        <v>561973415227885.88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561973415227885.88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2341555896782.8579</v>
      </c>
      <c r="L5172" s="455">
        <f t="shared" ca="1" si="184"/>
        <v>564314971124668.75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564314971124668.75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2351312379686.1196</v>
      </c>
      <c r="L5173" s="455">
        <f t="shared" ca="1" si="184"/>
        <v>566666283504354.88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566666283504354.88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2361109514601.4785</v>
      </c>
      <c r="L5174" s="455">
        <f t="shared" ca="1" si="184"/>
        <v>569027393018956.38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569027393018956.38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2370947470912.3184</v>
      </c>
      <c r="L5175" s="455">
        <f t="shared" ca="1" si="184"/>
        <v>571398340489868.75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571398340489868.75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2380826418707.7866</v>
      </c>
      <c r="L5176" s="455">
        <f t="shared" ca="1" si="184"/>
        <v>573779166908576.5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573779166908576.5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2390746528785.7354</v>
      </c>
      <c r="L5177" s="455">
        <f t="shared" ca="1" si="184"/>
        <v>576169913437362.25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576169913437362.25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2400707972655.6758</v>
      </c>
      <c r="L5178" s="455">
        <f t="shared" ca="1" si="184"/>
        <v>578570621410017.88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578570621410017.88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2410710922541.7412</v>
      </c>
      <c r="L5179" s="455">
        <f t="shared" ca="1" si="184"/>
        <v>580981332332559.63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580981332332559.63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2420755551385.665</v>
      </c>
      <c r="L5180" s="455">
        <f t="shared" ca="1" si="184"/>
        <v>583402087883945.25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583402087883945.25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2430842032849.772</v>
      </c>
      <c r="L5181" s="455">
        <f t="shared" ca="1" si="184"/>
        <v>585832929916795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585832929916795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2440970541319.979</v>
      </c>
      <c r="L5182" s="455">
        <f t="shared" ca="1" si="184"/>
        <v>588273900458115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588273900458115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2451141251908.8125</v>
      </c>
      <c r="L5183" s="455">
        <f t="shared" ca="1" si="184"/>
        <v>590725041710023.75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590725041710023.75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2461354340458.4321</v>
      </c>
      <c r="L5184" s="455">
        <f t="shared" ca="1" si="184"/>
        <v>593186396050482.13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593186396050482.13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2471609983543.6753</v>
      </c>
      <c r="L5185" s="455">
        <f t="shared" ca="1" si="184"/>
        <v>595658006034025.75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595658006034025.75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2481908358475.1074</v>
      </c>
      <c r="L5186" s="455">
        <f t="shared" ca="1" si="184"/>
        <v>598139914392500.88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598139914392500.88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2492249643302.0869</v>
      </c>
      <c r="L5187" s="455">
        <f t="shared" ca="1" si="184"/>
        <v>600632164035803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600632164035803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2502634016815.8457</v>
      </c>
      <c r="L5188" s="455">
        <f t="shared" ca="1" si="184"/>
        <v>603134798052618.88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603134798052618.88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2513061658552.5786</v>
      </c>
      <c r="L5189" s="455">
        <f t="shared" ca="1" si="184"/>
        <v>605647859711171.5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605647859711171.5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2523532748796.5479</v>
      </c>
      <c r="L5190" s="455">
        <f t="shared" ca="1" si="184"/>
        <v>608171392459968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608171392459968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2534047468583.2002</v>
      </c>
      <c r="L5191" s="455">
        <f t="shared" ca="1" si="184"/>
        <v>610705439928551.25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610705439928551.25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2544605999702.2969</v>
      </c>
      <c r="L5192" s="455">
        <f t="shared" ca="1" si="184"/>
        <v>613250045928253.5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613250045928253.5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2555208524701.0562</v>
      </c>
      <c r="L5193" s="455">
        <f t="shared" ca="1" si="184"/>
        <v>615805254452954.5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615805254452954.5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2565855226887.3105</v>
      </c>
      <c r="L5194" s="455">
        <f t="shared" ca="1" si="184"/>
        <v>618371109679841.75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618371109679841.75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2576546290332.6738</v>
      </c>
      <c r="L5195" s="455">
        <f t="shared" ca="1" si="184"/>
        <v>620947655970174.38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620947655970174.38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2587281899875.7266</v>
      </c>
      <c r="L5196" s="455">
        <f t="shared" ca="1" si="184"/>
        <v>623534937870050.13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623534937870050.13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2598062241125.209</v>
      </c>
      <c r="L5197" s="455">
        <f t="shared" ca="1" si="184"/>
        <v>626133000111175.38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626133000111175.38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2608887500463.2305</v>
      </c>
      <c r="L5198" s="455">
        <f t="shared" ca="1" si="184"/>
        <v>628741887611638.63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628741887611638.63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2619757865048.4941</v>
      </c>
      <c r="L5199" s="455">
        <f t="shared" ca="1" si="184"/>
        <v>631361645476687.13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631361645476687.13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2630673522819.5298</v>
      </c>
      <c r="L5200" s="455">
        <f t="shared" ca="1" si="184"/>
        <v>633992318999506.63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633992318999506.63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2641634662497.9443</v>
      </c>
      <c r="L5201" s="455">
        <f t="shared" ca="1" si="184"/>
        <v>636633953662004.63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636633953662004.63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2652641473591.686</v>
      </c>
      <c r="L5202" s="455">
        <f t="shared" ca="1" si="184"/>
        <v>639286595135596.25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639286595135596.25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2663694146398.3179</v>
      </c>
      <c r="L5203" s="455">
        <f t="shared" ca="1" si="184"/>
        <v>641950289281994.63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641950289281994.63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2674792872008.311</v>
      </c>
      <c r="L5204" s="455">
        <f t="shared" ca="1" si="184"/>
        <v>644625082154002.88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644625082154002.88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2685937842308.3452</v>
      </c>
      <c r="L5205" s="455">
        <f t="shared" ca="1" si="184"/>
        <v>647311019996311.25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647311019996311.25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2697129249984.6304</v>
      </c>
      <c r="L5206" s="455">
        <f t="shared" ca="1" si="184"/>
        <v>650008149246295.88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650008149246295.88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2708367288526.2329</v>
      </c>
      <c r="L5207" s="455">
        <f t="shared" ca="1" si="184"/>
        <v>652716516534822.13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652716516534822.13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2719652152228.4253</v>
      </c>
      <c r="L5208" s="455">
        <f t="shared" ca="1" si="184"/>
        <v>655436168687050.5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655436168687050.5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2730984036196.0439</v>
      </c>
      <c r="L5209" s="455">
        <f t="shared" ca="1" si="184"/>
        <v>658167152723246.5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658167152723246.5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2742363136346.8604</v>
      </c>
      <c r="L5210" s="455">
        <f t="shared" ca="1" si="184"/>
        <v>660909515859593.38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660909515859593.38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2753789649414.9722</v>
      </c>
      <c r="L5211" s="455">
        <f t="shared" ca="1" si="184"/>
        <v>663663305509008.38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663663305509008.38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2765263772954.2017</v>
      </c>
      <c r="L5212" s="455">
        <f t="shared" ca="1" si="184"/>
        <v>666428569281962.63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666428569281962.63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2776785705341.5107</v>
      </c>
      <c r="L5213" s="455">
        <f t="shared" ca="1" si="184"/>
        <v>669205354987304.13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669205354987304.13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2788355645780.4336</v>
      </c>
      <c r="L5214" s="455">
        <f t="shared" ca="1" si="184"/>
        <v>671993710633084.5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671993710633084.5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2799973794304.5186</v>
      </c>
      <c r="L5215" s="455">
        <f t="shared" ca="1" si="184"/>
        <v>674793684427389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674793684427389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2811640351780.7876</v>
      </c>
      <c r="L5216" s="455">
        <f t="shared" ca="1" si="184"/>
        <v>677605324779169.75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677605324779169.75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2823355519913.207</v>
      </c>
      <c r="L5217" s="455">
        <f t="shared" ca="1" si="184"/>
        <v>680428680299083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680428680299083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2835119501246.1792</v>
      </c>
      <c r="L5218" s="455">
        <f t="shared" ca="1" si="184"/>
        <v>683263799800329.13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683263799800329.13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2846932499168.0381</v>
      </c>
      <c r="L5219" s="455">
        <f t="shared" ca="1" si="184"/>
        <v>686110732299497.13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686110732299497.13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2858794717914.5713</v>
      </c>
      <c r="L5220" s="455">
        <f t="shared" ca="1" si="184"/>
        <v>688969527017411.75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688969527017411.75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2870706362572.5488</v>
      </c>
      <c r="L5221" s="455">
        <f t="shared" ca="1" si="184"/>
        <v>691840233379984.25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691840233379984.25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2882667639083.2676</v>
      </c>
      <c r="L5222" s="455">
        <f t="shared" ca="1" si="184"/>
        <v>694722901019067.5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694722901019067.5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2894678754246.1147</v>
      </c>
      <c r="L5223" s="455">
        <f t="shared" ca="1" si="184"/>
        <v>697617579773313.63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697617579773313.63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2906739915722.1401</v>
      </c>
      <c r="L5224" s="455">
        <f t="shared" ca="1" si="184"/>
        <v>700524319689035.75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700524319689035.75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2918851332037.6489</v>
      </c>
      <c r="L5225" s="455">
        <f t="shared" ca="1" si="184"/>
        <v>703443171021073.38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703443171021073.38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2931013212587.8057</v>
      </c>
      <c r="L5226" s="455">
        <f t="shared" ca="1" si="184"/>
        <v>706374184233661.13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706374184233661.13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2943225767640.2549</v>
      </c>
      <c r="L5227" s="455">
        <f t="shared" ca="1" si="184"/>
        <v>709317410001301.38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709317410001301.38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2955489208338.7559</v>
      </c>
      <c r="L5228" s="455">
        <f t="shared" ca="1" si="184"/>
        <v>712272899209640.13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712272899209640.13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2967803746706.834</v>
      </c>
      <c r="L5229" s="455">
        <f t="shared" ca="1" si="184"/>
        <v>715240702956347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715240702956347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2980169595651.4458</v>
      </c>
      <c r="L5230" s="455">
        <f t="shared" ca="1" si="184"/>
        <v>718220872551998.5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718220872551998.5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2992586968966.6602</v>
      </c>
      <c r="L5231" s="455">
        <f t="shared" ca="1" si="184"/>
        <v>721213459520965.13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721213459520965.13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3005056081337.3545</v>
      </c>
      <c r="L5232" s="455">
        <f t="shared" ca="1" si="184"/>
        <v>724218515602302.5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724218515602302.5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3017577148342.9272</v>
      </c>
      <c r="L5233" s="455">
        <f t="shared" ca="1" si="184"/>
        <v>727236092750645.38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727236092750645.38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3030150386461.0225</v>
      </c>
      <c r="L5234" s="455">
        <f t="shared" ca="1" si="184"/>
        <v>730266243137106.38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730266243137106.38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3042776013071.2764</v>
      </c>
      <c r="L5235" s="455">
        <f t="shared" ca="1" si="184"/>
        <v>733309019150177.63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733309019150177.63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3055454246459.0732</v>
      </c>
      <c r="L5236" s="455">
        <f t="shared" ca="1" si="184"/>
        <v>736364473396636.75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736364473396636.75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3068185305819.3198</v>
      </c>
      <c r="L5237" s="455">
        <f t="shared" ca="1" si="184"/>
        <v>739432658702456.13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739432658702456.13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3080969411260.2339</v>
      </c>
      <c r="L5238" s="455">
        <f t="shared" ca="1" si="184"/>
        <v>742513628113716.38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742513628113716.38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3093806783807.1514</v>
      </c>
      <c r="L5239" s="455">
        <f t="shared" ca="1" si="184"/>
        <v>745607434897523.5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745607434897523.5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3106697645406.3477</v>
      </c>
      <c r="L5240" s="455">
        <f t="shared" ca="1" si="184"/>
        <v>748714132542929.88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748714132542929.88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3119642218928.8745</v>
      </c>
      <c r="L5241" s="455">
        <f t="shared" ca="1" si="184"/>
        <v>751833774761858.75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751833774761858.75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3132640728174.4116</v>
      </c>
      <c r="L5242" s="455">
        <f t="shared" ca="1" si="184"/>
        <v>754966415490033.13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754966415490033.13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3145693397875.1382</v>
      </c>
      <c r="L5243" s="455">
        <f t="shared" ca="1" si="184"/>
        <v>758112108887908.25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758112108887908.25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3158800453699.6177</v>
      </c>
      <c r="L5244" s="455">
        <f t="shared" ca="1" si="184"/>
        <v>761270909341607.88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761270909341607.88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3171962122256.6992</v>
      </c>
      <c r="L5245" s="455">
        <f t="shared" ca="1" si="184"/>
        <v>764442871463864.63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764442871463864.63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3185178631099.436</v>
      </c>
      <c r="L5246" s="455">
        <f t="shared" ca="1" si="184"/>
        <v>767628050094964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767628050094964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3198450208729.0166</v>
      </c>
      <c r="L5247" s="455">
        <f t="shared" ca="1" si="184"/>
        <v>770826500303693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770826500303693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3211777084598.7207</v>
      </c>
      <c r="L5248" s="455">
        <f t="shared" ca="1" si="184"/>
        <v>774038277388291.75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774038277388291.75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3225159489117.8823</v>
      </c>
      <c r="L5249" s="455">
        <f t="shared" ca="1" si="184"/>
        <v>777263436877409.63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777263436877409.63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3238597653655.8735</v>
      </c>
      <c r="L5250" s="455">
        <f t="shared" ca="1" si="184"/>
        <v>780502034531065.5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780502034531065.5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3252091810546.1064</v>
      </c>
      <c r="L5251" s="455">
        <f t="shared" ca="1" si="184"/>
        <v>783754126341611.63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783754126341611.63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3265642193090.0483</v>
      </c>
      <c r="L5252" s="455">
        <f t="shared" ca="1" si="184"/>
        <v>787019768534701.63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787019768534701.63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3279249035561.2568</v>
      </c>
      <c r="L5253" s="455">
        <f t="shared" ca="1" si="184"/>
        <v>790299017570262.88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790299017570262.88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3292912573209.4287</v>
      </c>
      <c r="L5254" s="455">
        <f t="shared" ca="1" si="184"/>
        <v>793591930143472.25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793591930143472.25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3306633042264.4678</v>
      </c>
      <c r="L5255" s="455">
        <f t="shared" ca="1" si="184"/>
        <v>796898563185736.75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796898563185736.75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3320410679940.5698</v>
      </c>
      <c r="L5256" s="455">
        <f t="shared" ca="1" si="184"/>
        <v>800218973865677.38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800218973865677.38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3334245724440.3223</v>
      </c>
      <c r="L5257" s="455">
        <f t="shared" ca="1" si="184"/>
        <v>803553219590117.75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803553219590117.75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3348138414958.8237</v>
      </c>
      <c r="L5258" s="455">
        <f t="shared" ca="1" si="184"/>
        <v>806901358005076.63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806901358005076.63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3362088991687.8193</v>
      </c>
      <c r="L5259" s="455">
        <f t="shared" ca="1" si="184"/>
        <v>810263446996764.5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810263446996764.5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3376097695819.8521</v>
      </c>
      <c r="L5260" s="455">
        <f t="shared" ca="1" si="184"/>
        <v>813639544692584.38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813639544692584.38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3390164769552.4351</v>
      </c>
      <c r="L5261" s="455">
        <f t="shared" ca="1" si="184"/>
        <v>817029709462136.75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817029709462136.75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3404290456092.2363</v>
      </c>
      <c r="L5262" s="455">
        <f t="shared" ca="1" si="184"/>
        <v>820433999918229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820433999918229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3418474999659.2876</v>
      </c>
      <c r="L5263" s="455">
        <f t="shared" ca="1" si="184"/>
        <v>823852474917888.25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823852474917888.25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3432718645491.2012</v>
      </c>
      <c r="L5264" s="455">
        <f t="shared" ca="1" si="184"/>
        <v>827285193563379.5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827285193563379.5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3447021639847.4146</v>
      </c>
      <c r="L5265" s="455">
        <f t="shared" ca="1" si="184"/>
        <v>830732215203226.88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830732215203226.88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3461384230013.4453</v>
      </c>
      <c r="L5266" s="455">
        <f t="shared" ca="1" si="184"/>
        <v>834193599433240.38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834193599433240.38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3475806664305.168</v>
      </c>
      <c r="L5267" s="455">
        <f t="shared" ca="1" si="184"/>
        <v>837669406097545.5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837669406097545.5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3490289192073.1064</v>
      </c>
      <c r="L5268" s="455">
        <f t="shared" ca="1" si="184"/>
        <v>841159695289618.63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841159695289618.63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3504832063706.7441</v>
      </c>
      <c r="L5269" s="455">
        <f t="shared" ca="1" si="184"/>
        <v>844664527353325.38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844664527353325.38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3519435530638.8555</v>
      </c>
      <c r="L5270" s="455">
        <f t="shared" ca="1" si="184"/>
        <v>848183962883964.25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848183962883964.25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3534099845349.8511</v>
      </c>
      <c r="L5271" s="455">
        <f t="shared" ca="1" si="184"/>
        <v>851718062729314.13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851718062729314.13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3548825261372.1421</v>
      </c>
      <c r="L5272" s="455">
        <f t="shared" ca="1" si="184"/>
        <v>855266887990686.25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855266887990686.25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3563612033294.5259</v>
      </c>
      <c r="L5273" s="455">
        <f t="shared" ca="1" si="184"/>
        <v>858830500023980.75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858830500023980.75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3578460416766.5864</v>
      </c>
      <c r="L5274" s="455">
        <f t="shared" ca="1" si="184"/>
        <v>862408960440747.38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862408960440747.38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3593370668503.1138</v>
      </c>
      <c r="L5275" s="455">
        <f t="shared" ca="1" si="184"/>
        <v>866002331109250.5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866002331109250.5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3608343046288.5435</v>
      </c>
      <c r="L5276" s="455">
        <f t="shared" ca="1" si="184"/>
        <v>869610674155539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869610674155539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3623377808981.4126</v>
      </c>
      <c r="L5277" s="455">
        <f t="shared" ca="1" si="184"/>
        <v>873234051964520.38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873234051964520.38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3638475216518.835</v>
      </c>
      <c r="L5278" s="455">
        <f t="shared" ca="1" si="184"/>
        <v>876872527181039.25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876872527181039.25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3653635529920.9966</v>
      </c>
      <c r="L5279" s="455">
        <f t="shared" ca="1" si="184"/>
        <v>880526162710960.25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880526162710960.25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3668859011295.667</v>
      </c>
      <c r="L5280" s="455">
        <f t="shared" ca="1" si="184"/>
        <v>884195021722255.88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884195021722255.88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3684145923842.7329</v>
      </c>
      <c r="L5281" s="455">
        <f t="shared" ca="1" si="184"/>
        <v>887879167646098.63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887879167646098.63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3699496531858.7437</v>
      </c>
      <c r="L5282" s="455">
        <f t="shared" ca="1" si="184"/>
        <v>891578664177957.38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891578664177957.38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3714911100741.4888</v>
      </c>
      <c r="L5283" s="455">
        <f t="shared" ca="1" si="184"/>
        <v>895293575278698.88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895293575278698.88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3730389896994.5781</v>
      </c>
      <c r="L5284" s="455">
        <f t="shared" ca="1" si="184"/>
        <v>899023965175693.5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899023965175693.5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3745933188232.0562</v>
      </c>
      <c r="L5285" s="455">
        <f t="shared" ca="1" si="184"/>
        <v>902769898363925.5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902769898363925.5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3761541243183.0225</v>
      </c>
      <c r="L5286" s="455">
        <f t="shared" ca="1" si="184"/>
        <v>906531439607108.5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906531439607108.5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3777214331696.2852</v>
      </c>
      <c r="L5287" s="455">
        <f t="shared" ca="1" si="184"/>
        <v>910308653938804.75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910308653938804.75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3792952724745.0195</v>
      </c>
      <c r="L5288" s="455">
        <f t="shared" ca="1" si="184"/>
        <v>914101606663549.75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914101606663549.75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3808756694431.457</v>
      </c>
      <c r="L5289" s="455">
        <f t="shared" ca="1" si="184"/>
        <v>917910363357981.25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917910363357981.25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3824626513991.5889</v>
      </c>
      <c r="L5290" s="455">
        <f t="shared" ca="1" si="184"/>
        <v>921734989871972.88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921734989871972.88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3840562457799.8867</v>
      </c>
      <c r="L5291" s="455">
        <f t="shared" ca="1" si="184"/>
        <v>925575552329772.75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925575552329772.75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3856564801374.0537</v>
      </c>
      <c r="L5292" s="455">
        <f t="shared" ca="1" si="184"/>
        <v>929432117131146.75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929432117131146.75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3872633821379.7788</v>
      </c>
      <c r="L5293" s="455">
        <f t="shared" ca="1" si="184"/>
        <v>933304750952526.5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933304750952526.5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3888769795635.5269</v>
      </c>
      <c r="L5294" s="455">
        <f t="shared" ca="1" si="184"/>
        <v>937193520748162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937193520748162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3904973003117.3418</v>
      </c>
      <c r="L5295" s="455">
        <f t="shared" ca="1" si="184"/>
        <v>941098493751279.38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941098493751279.38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3921243723963.6641</v>
      </c>
      <c r="L5296" s="455">
        <f t="shared" ca="1" si="184"/>
        <v>945019737475243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945019737475243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3937582239480.1792</v>
      </c>
      <c r="L5297" s="455">
        <f t="shared" ca="1" si="184"/>
        <v>948957319714723.13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948957319714723.13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3953988832144.6792</v>
      </c>
      <c r="L5298" s="455">
        <f t="shared" ca="1" si="184"/>
        <v>952911308546867.75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952911308546867.75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3970463785611.9487</v>
      </c>
      <c r="L5299" s="455">
        <f t="shared" ca="1" si="184"/>
        <v>956881772332479.75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956881772332479.75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3987007384718.666</v>
      </c>
      <c r="L5300" s="455">
        <f t="shared" ca="1" si="184"/>
        <v>960868779717198.38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960868779717198.38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4003619915488.3271</v>
      </c>
      <c r="L5301" s="455">
        <f t="shared" ca="1" si="184"/>
        <v>964872399632686.75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964872399632686.75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4020301665136.1953</v>
      </c>
      <c r="L5302" s="455">
        <f t="shared" ca="1" si="184"/>
        <v>968892701297823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968892701297823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4037052922074.2622</v>
      </c>
      <c r="L5303" s="455">
        <f t="shared" ca="1" si="184"/>
        <v>972929754219897.25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972929754219897.25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4053873975916.2383</v>
      </c>
      <c r="L5304" s="455">
        <f t="shared" ca="1" si="184"/>
        <v>976983628195813.5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976983628195813.5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4070765117482.5562</v>
      </c>
      <c r="L5305" s="455">
        <f t="shared" ca="1" si="184"/>
        <v>981054393313296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981054393313296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4087726638805.3994</v>
      </c>
      <c r="L5306" s="455">
        <f t="shared" ca="1" si="184"/>
        <v>985142119952101.38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985142119952101.38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4104758833133.7559</v>
      </c>
      <c r="L5307" s="455">
        <f t="shared" ca="1" si="184"/>
        <v>989246878785235.13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989246878785235.13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4121861994938.4795</v>
      </c>
      <c r="L5308" s="455">
        <f t="shared" ca="1" si="184"/>
        <v>993368740780173.63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993368740780173.63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4139036419917.3901</v>
      </c>
      <c r="L5309" s="455">
        <f t="shared" ca="1" si="184"/>
        <v>997507777200091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997507777200091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4156282405000.3789</v>
      </c>
      <c r="L5310" s="455">
        <f t="shared" ca="1" si="184"/>
        <v>1001664059605091.4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1001664059605091.4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4173600248354.5474</v>
      </c>
      <c r="L5311" s="455">
        <f t="shared" ca="1" si="184"/>
        <v>1005837659853445.9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1005837659853445.9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4190990249389.3579</v>
      </c>
      <c r="L5312" s="455">
        <f t="shared" ca="1" si="184"/>
        <v>1010028650102835.3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1010028650102835.3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4208452708761.813</v>
      </c>
      <c r="L5313" s="455">
        <f t="shared" ca="1" si="184"/>
        <v>1014237102811597.1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1014237102811597.1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4225987928381.6548</v>
      </c>
      <c r="L5314" s="455">
        <f t="shared" ca="1" si="184"/>
        <v>1018463090739978.8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1018463090739978.8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4243596211416.5786</v>
      </c>
      <c r="L5315" s="455">
        <f t="shared" ca="1" si="184"/>
        <v>1022706686951395.4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1022706686951395.4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4261277862297.4805</v>
      </c>
      <c r="L5316" s="455">
        <f t="shared" ca="1" si="184"/>
        <v>1026967964813692.9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1026967964813692.9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4279033186723.7202</v>
      </c>
      <c r="L5317" s="455">
        <f t="shared" ca="1" si="184"/>
        <v>1031246998000416.6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1031246998000416.6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4296862491668.4023</v>
      </c>
      <c r="L5318" s="455">
        <f t="shared" ca="1" si="184"/>
        <v>1035543860492085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1035543860492085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4314766085383.6875</v>
      </c>
      <c r="L5319" s="455">
        <f t="shared" ca="1" si="184"/>
        <v>1039858626577468.8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1039858626577468.8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4332744277406.1196</v>
      </c>
      <c r="L5320" s="455">
        <f t="shared" ca="1" si="184"/>
        <v>1044191370854874.9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1044191370854874.9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4350797378561.979</v>
      </c>
      <c r="L5321" s="455">
        <f t="shared" ca="1" si="184"/>
        <v>1048542168233436.9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1048542168233436.9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4368925700972.6538</v>
      </c>
      <c r="L5322" s="455">
        <f t="shared" ca="1" si="184"/>
        <v>1052911093934409.5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1052911093934409.5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4387129558060.0396</v>
      </c>
      <c r="L5323" s="455">
        <f t="shared" ca="1" si="184"/>
        <v>1057298223492469.5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1057298223492469.5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4405409264551.9561</v>
      </c>
      <c r="L5324" s="455">
        <f t="shared" ca="1" si="184"/>
        <v>1061703632757021.5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1061703632757021.5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4423765136487.5898</v>
      </c>
      <c r="L5325" s="455">
        <f t="shared" ca="1" si="184"/>
        <v>1066127397893509.1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1066127397893509.1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4442197491222.9551</v>
      </c>
      <c r="L5326" s="455">
        <f t="shared" ca="1" si="184"/>
        <v>1070569595384732.1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1070569595384732.1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4460706647436.3838</v>
      </c>
      <c r="L5327" s="455">
        <f t="shared" ca="1" si="184"/>
        <v>1075030302032168.5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1075030302032168.5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4479292925134.0352</v>
      </c>
      <c r="L5328" s="455">
        <f t="shared" ca="1" si="184"/>
        <v>1079509594957302.5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1079509594957302.5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4497956645655.4268</v>
      </c>
      <c r="L5329" s="455">
        <f t="shared" ca="1" si="184"/>
        <v>1084007551602957.9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1084007551602957.9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4516698131678.9902</v>
      </c>
      <c r="L5330" s="455">
        <f t="shared" ca="1" si="184"/>
        <v>1088524249734636.9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1088524249734636.9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4535517707227.6533</v>
      </c>
      <c r="L5331" s="455">
        <f t="shared" ca="1" si="184"/>
        <v>1093059767441864.5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1093059767441864.5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4554415697674.4355</v>
      </c>
      <c r="L5332" s="455">
        <f t="shared" ca="1" si="184"/>
        <v>1097614183139538.9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1097614183139538.9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4573392429748.0781</v>
      </c>
      <c r="L5333" s="455">
        <f t="shared" ca="1" si="184"/>
        <v>1102187575569287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1102187575569287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4592448231538.6953</v>
      </c>
      <c r="L5334" s="455">
        <f t="shared" ca="1" si="184"/>
        <v>1106780023800825.8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1106780023800825.8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4611583432503.4404</v>
      </c>
      <c r="L5335" s="455">
        <f t="shared" ca="1" si="184"/>
        <v>1111391607233329.3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1111391607233329.3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4630798363472.2051</v>
      </c>
      <c r="L5336" s="455">
        <f t="shared" ca="1" si="184"/>
        <v>1116022405596801.5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1116022405596801.5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4650093356653.3398</v>
      </c>
      <c r="L5337" s="455">
        <f t="shared" ca="1" si="184"/>
        <v>1120672498953454.9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1120672498953454.9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4669468745639.3955</v>
      </c>
      <c r="L5338" s="455">
        <f t="shared" ca="1" si="184"/>
        <v>1125341967699094.3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1125341967699094.3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4688924865412.8936</v>
      </c>
      <c r="L5339" s="455">
        <f t="shared" ca="1" si="184"/>
        <v>1130030892564507.3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1130030892564507.3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4708462052352.1133</v>
      </c>
      <c r="L5340" s="455">
        <f t="shared" ca="1" si="184"/>
        <v>1134739354616859.3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1134739354616859.3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4728080644236.9131</v>
      </c>
      <c r="L5341" s="455">
        <f t="shared" ca="1" si="184"/>
        <v>1139467435261096.3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1139467435261096.3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4747780980254.5674</v>
      </c>
      <c r="L5342" s="455">
        <f t="shared" ca="1" si="184"/>
        <v>1144215216241350.8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1144215216241350.8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4767563401005.6279</v>
      </c>
      <c r="L5343" s="455">
        <f t="shared" ca="1" si="184"/>
        <v>1148982779642356.5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1148982779642356.5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4787428248509.8184</v>
      </c>
      <c r="L5344" s="455">
        <f t="shared" ca="1" si="184"/>
        <v>1153770207890866.3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1153770207890866.3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4807375866211.9424</v>
      </c>
      <c r="L5345" s="455">
        <f t="shared" ca="1" si="184"/>
        <v>1158577583757078.3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1158577583757078.3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4827406598987.8262</v>
      </c>
      <c r="L5346" s="455">
        <f t="shared" ca="1" si="184"/>
        <v>1163404990356066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1163404990356066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4847520793150.2754</v>
      </c>
      <c r="L5347" s="455">
        <f t="shared" ca="1" si="184"/>
        <v>1168252511149216.3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1168252511149216.3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4867718796455.0674</v>
      </c>
      <c r="L5348" s="455">
        <f t="shared" ca="1" si="184"/>
        <v>1173120229945671.3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1173120229945671.3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4888000958106.9639</v>
      </c>
      <c r="L5349" s="455">
        <f t="shared" ca="1" si="184"/>
        <v>1178008230903778.3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1178008230903778.3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4908367628765.7422</v>
      </c>
      <c r="L5350" s="455">
        <f t="shared" ca="1" si="184"/>
        <v>1182916598532544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1182916598532544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4928819160552.2666</v>
      </c>
      <c r="L5351" s="455">
        <f t="shared" ca="1" si="184"/>
        <v>1187845417693096.3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1187845417693096.3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4949355907054.5674</v>
      </c>
      <c r="L5352" s="455">
        <f t="shared" ca="1" si="184"/>
        <v>1192794773600150.8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1192794773600150.8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4969978223333.9609</v>
      </c>
      <c r="L5353" s="455">
        <f t="shared" ca="1" si="184"/>
        <v>1197764751823484.8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1197764751823484.8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4990686465931.1865</v>
      </c>
      <c r="L5354" s="455">
        <f t="shared" ca="1" si="184"/>
        <v>1202755438289416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1202755438289416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5011480992872.5664</v>
      </c>
      <c r="L5355" s="455">
        <f t="shared" ca="1" si="184"/>
        <v>1207766919282288.5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1207766919282288.5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5032362163676.2021</v>
      </c>
      <c r="L5356" s="455">
        <f t="shared" ca="1" si="184"/>
        <v>1212799281445964.8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1212799281445964.8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5053330339358.1865</v>
      </c>
      <c r="L5357" s="455">
        <f t="shared" ca="1" si="184"/>
        <v>1217852611785323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1217852611785323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5074385882438.8457</v>
      </c>
      <c r="L5358" s="455">
        <f t="shared" ca="1" si="184"/>
        <v>1222926997667761.8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1222926997667761.8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5095529156949.0068</v>
      </c>
      <c r="L5359" s="455">
        <f t="shared" ca="1" si="184"/>
        <v>1228022526824710.8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1228022526824710.8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5116760528436.2949</v>
      </c>
      <c r="L5360" s="455">
        <f t="shared" ca="1" si="184"/>
        <v>1233139287353147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1233139287353147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5138080363971.4453</v>
      </c>
      <c r="L5361" s="455">
        <f t="shared" ca="1" si="184"/>
        <v>1238277367717118.5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1238277367717118.5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5159489032154.6602</v>
      </c>
      <c r="L5362" s="455">
        <f t="shared" ca="1" si="184"/>
        <v>1243436856749273.3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1243436856749273.3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5180986903121.9717</v>
      </c>
      <c r="L5363" s="455">
        <f t="shared" ref="L5363:L5617" ca="1" si="189">I5363-J5363+K5363</f>
        <v>1248617843652395.3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1248617843652395.3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5202574348551.6465</v>
      </c>
      <c r="L5364" s="455">
        <f t="shared" ca="1" si="189"/>
        <v>1253820418000947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1253820418000947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5224251741670.6123</v>
      </c>
      <c r="L5365" s="455">
        <f t="shared" ca="1" si="189"/>
        <v>1259044669742617.5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1259044669742617.5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5246019457260.9063</v>
      </c>
      <c r="L5366" s="455">
        <f t="shared" ca="1" si="189"/>
        <v>1264290689199878.5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1264290689199878.5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5267877871666.1602</v>
      </c>
      <c r="L5367" s="455">
        <f t="shared" ca="1" si="189"/>
        <v>1269558567071544.8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1269558567071544.8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5289827362798.1035</v>
      </c>
      <c r="L5368" s="455">
        <f t="shared" ca="1" si="189"/>
        <v>1274848394434342.8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1274848394434342.8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5311868310143.0947</v>
      </c>
      <c r="L5369" s="455">
        <f t="shared" ca="1" si="189"/>
        <v>1280160262744485.8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1280160262744485.8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5334001094768.6904</v>
      </c>
      <c r="L5370" s="455">
        <f t="shared" ca="1" si="189"/>
        <v>1285494263839254.5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1285494263839254.5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5356226099330.2266</v>
      </c>
      <c r="L5371" s="455">
        <f t="shared" ca="1" si="189"/>
        <v>1290850489938584.8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1290850489938584.8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5378543708077.4365</v>
      </c>
      <c r="L5372" s="455">
        <f t="shared" ca="1" si="189"/>
        <v>1296229033646662.3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1296229033646662.3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5400954306861.0928</v>
      </c>
      <c r="L5373" s="455">
        <f t="shared" ca="1" si="189"/>
        <v>1301629987953523.3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1301629987953523.3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5423458283139.6797</v>
      </c>
      <c r="L5374" s="455">
        <f t="shared" ca="1" si="189"/>
        <v>1307053446236663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1307053446236663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5446056025986.0957</v>
      </c>
      <c r="L5375" s="455">
        <f t="shared" ca="1" si="189"/>
        <v>1312499502262649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1312499502262649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5468747926094.3711</v>
      </c>
      <c r="L5376" s="455">
        <f t="shared" ca="1" si="189"/>
        <v>1317968250188743.3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1317968250188743.3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5491534375786.4297</v>
      </c>
      <c r="L5377" s="455">
        <f t="shared" ca="1" si="189"/>
        <v>1323459784564529.8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1323459784564529.8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5514415769018.874</v>
      </c>
      <c r="L5378" s="455">
        <f t="shared" ca="1" si="189"/>
        <v>1328974200333548.5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1328974200333548.5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5537392501389.7852</v>
      </c>
      <c r="L5379" s="455">
        <f t="shared" ca="1" si="189"/>
        <v>1334511592834938.3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1334511592834938.3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5560464970145.5762</v>
      </c>
      <c r="L5380" s="455">
        <f t="shared" ca="1" si="189"/>
        <v>1340072057805083.8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1340072057805083.8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5583633574187.8486</v>
      </c>
      <c r="L5381" s="455">
        <f t="shared" ca="1" si="189"/>
        <v>1345655691379271.5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1345655691379271.5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5606898714080.2979</v>
      </c>
      <c r="L5382" s="455">
        <f t="shared" ca="1" si="189"/>
        <v>1351262590093351.8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1351262590093351.8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5630260792055.6318</v>
      </c>
      <c r="L5383" s="455">
        <f t="shared" ca="1" si="189"/>
        <v>1356892850885407.5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1356892850885407.5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5653720212022.5313</v>
      </c>
      <c r="L5384" s="455">
        <f t="shared" ca="1" si="189"/>
        <v>1362546571097430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1362546571097430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5677277379572.625</v>
      </c>
      <c r="L5385" s="455">
        <f t="shared" ca="1" si="189"/>
        <v>1368223848477002.5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1368223848477002.5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5700932701987.5107</v>
      </c>
      <c r="L5386" s="455">
        <f t="shared" ca="1" si="189"/>
        <v>1373924781178990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1373924781178990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5724686588245.792</v>
      </c>
      <c r="L5387" s="455">
        <f t="shared" ca="1" si="189"/>
        <v>1379649467767235.8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1379649467767235.8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5748539449030.1484</v>
      </c>
      <c r="L5388" s="455">
        <f t="shared" ca="1" si="189"/>
        <v>1385398007216266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1385398007216266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5772491696734.4414</v>
      </c>
      <c r="L5389" s="455">
        <f t="shared" ca="1" si="189"/>
        <v>1391170498913000.5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1391170498913000.5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5796543745470.835</v>
      </c>
      <c r="L5390" s="455">
        <f t="shared" ca="1" si="189"/>
        <v>1396967042658471.3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1396967042658471.3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5820696011076.9639</v>
      </c>
      <c r="L5391" s="455">
        <f t="shared" ca="1" si="189"/>
        <v>1402787738669548.3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1402787738669548.3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5844948911123.1172</v>
      </c>
      <c r="L5392" s="455">
        <f t="shared" ca="1" si="189"/>
        <v>1408632687580671.3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1408632687580671.3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5869302864919.4639</v>
      </c>
      <c r="L5393" s="455">
        <f t="shared" ca="1" si="189"/>
        <v>1414501990445590.8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1414501990445590.8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5893758293523.2949</v>
      </c>
      <c r="L5394" s="455">
        <f t="shared" ca="1" si="189"/>
        <v>1420395748739114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1420395748739114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5918315619746.3086</v>
      </c>
      <c r="L5395" s="455">
        <f t="shared" ca="1" si="189"/>
        <v>1426314064358860.3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1426314064358860.3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5942975268161.918</v>
      </c>
      <c r="L5396" s="455">
        <f t="shared" ca="1" si="189"/>
        <v>1432257039627022.3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1432257039627022.3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5967737665112.5928</v>
      </c>
      <c r="L5397" s="455">
        <f t="shared" ca="1" si="189"/>
        <v>1438224777292134.8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1438224777292134.8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5992603238717.2285</v>
      </c>
      <c r="L5398" s="455">
        <f t="shared" ca="1" si="189"/>
        <v>1444217380530852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1444217380530852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6017572418878.5498</v>
      </c>
      <c r="L5399" s="455">
        <f t="shared" ca="1" si="189"/>
        <v>1450234952949730.5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1450234952949730.5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6042645637290.5439</v>
      </c>
      <c r="L5400" s="455">
        <f t="shared" ca="1" si="189"/>
        <v>1456277598587021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1456277598587021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6067823327445.9209</v>
      </c>
      <c r="L5401" s="455">
        <f t="shared" ca="1" si="189"/>
        <v>1462345421914467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1462345421914467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6093105924643.6123</v>
      </c>
      <c r="L5402" s="455">
        <f t="shared" ca="1" si="189"/>
        <v>1468438527839110.5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1468438527839110.5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6118493865996.2939</v>
      </c>
      <c r="L5403" s="455">
        <f t="shared" ca="1" si="189"/>
        <v>1474557021705106.8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1474557021705106.8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6143987590437.9443</v>
      </c>
      <c r="L5404" s="455">
        <f t="shared" ca="1" si="189"/>
        <v>1480701009295544.8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1480701009295544.8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6169587538731.4365</v>
      </c>
      <c r="L5405" s="455">
        <f t="shared" ca="1" si="189"/>
        <v>1486870596834276.3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1486870596834276.3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6195294153476.1514</v>
      </c>
      <c r="L5406" s="455">
        <f t="shared" ca="1" si="189"/>
        <v>1493065890987752.5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1493065890987752.5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6221107879115.6357</v>
      </c>
      <c r="L5407" s="455">
        <f t="shared" ca="1" si="189"/>
        <v>1499286998866868.3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1499286998866868.3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6247029161945.2842</v>
      </c>
      <c r="L5408" s="455">
        <f t="shared" ca="1" si="189"/>
        <v>1505534028028813.5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1505534028028813.5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6273058450120.0566</v>
      </c>
      <c r="L5409" s="455">
        <f t="shared" ca="1" si="189"/>
        <v>1511807086478933.5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1511807086478933.5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6299196193662.2227</v>
      </c>
      <c r="L5410" s="455">
        <f t="shared" ca="1" si="189"/>
        <v>1518106282672595.8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1518106282672595.8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6325442844469.1484</v>
      </c>
      <c r="L5411" s="455">
        <f t="shared" ca="1" si="189"/>
        <v>1524431725517065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1524431725517065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6351798856321.1045</v>
      </c>
      <c r="L5412" s="455">
        <f t="shared" ca="1" si="189"/>
        <v>1530783524373386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1530783524373386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6378264684889.1084</v>
      </c>
      <c r="L5413" s="455">
        <f t="shared" ca="1" si="189"/>
        <v>1537161789058275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1537161789058275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6404840787742.8125</v>
      </c>
      <c r="L5414" s="455">
        <f t="shared" ca="1" si="189"/>
        <v>1543566629846017.8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1543566629846017.8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6431527624358.4072</v>
      </c>
      <c r="L5415" s="455">
        <f t="shared" ca="1" si="189"/>
        <v>1549998157470376.3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1549998157470376.3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6458325656126.5674</v>
      </c>
      <c r="L5416" s="455">
        <f t="shared" ca="1" si="189"/>
        <v>1556456483126502.8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1556456483126502.8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6485235346360.4277</v>
      </c>
      <c r="L5417" s="455">
        <f t="shared" ca="1" si="189"/>
        <v>1562941718472863.3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1562941718472863.3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6512257160303.5967</v>
      </c>
      <c r="L5418" s="455">
        <f t="shared" ca="1" si="189"/>
        <v>1569453975633166.8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1569453975633166.8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6539391565138.1943</v>
      </c>
      <c r="L5419" s="455">
        <f t="shared" ca="1" si="189"/>
        <v>1575993367198305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1575993367198305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6566639029992.9375</v>
      </c>
      <c r="L5420" s="455">
        <f t="shared" ca="1" si="189"/>
        <v>1582560006228298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1582560006228298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6594000025951.2412</v>
      </c>
      <c r="L5421" s="455">
        <f t="shared" ca="1" si="189"/>
        <v>1589154006254249.3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1589154006254249.3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6621475026059.3721</v>
      </c>
      <c r="L5422" s="455">
        <f t="shared" ca="1" si="189"/>
        <v>1595775481280308.5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1595775481280308.5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6649064505334.6191</v>
      </c>
      <c r="L5423" s="455">
        <f t="shared" ca="1" si="189"/>
        <v>1602424545785643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1602424545785643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6676768940773.5127</v>
      </c>
      <c r="L5424" s="455">
        <f t="shared" ca="1" si="189"/>
        <v>1609101314726416.5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1609101314726416.5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6704588811360.0684</v>
      </c>
      <c r="L5425" s="455">
        <f t="shared" ca="1" si="189"/>
        <v>1615805903537776.5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1615805903537776.5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6732524598074.0684</v>
      </c>
      <c r="L5426" s="455">
        <f t="shared" ca="1" si="189"/>
        <v>1622538428135850.5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1622538428135850.5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6760576783899.377</v>
      </c>
      <c r="L5427" s="455">
        <f t="shared" ca="1" si="189"/>
        <v>1629299004919750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1629299004919750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6788745853832.292</v>
      </c>
      <c r="L5428" s="455">
        <f t="shared" ca="1" si="189"/>
        <v>1636087750773582.3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1636087750773582.3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6817032294889.9258</v>
      </c>
      <c r="L5429" s="455">
        <f t="shared" ca="1" si="189"/>
        <v>1642904783068472.3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1642904783068472.3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6845436596118.6348</v>
      </c>
      <c r="L5430" s="455">
        <f t="shared" ca="1" si="189"/>
        <v>1649750219664591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1649750219664591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6873959248602.4629</v>
      </c>
      <c r="L5431" s="455">
        <f t="shared" ca="1" si="189"/>
        <v>1656624178913193.5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1656624178913193.5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6902600745471.6396</v>
      </c>
      <c r="L5432" s="455">
        <f t="shared" ca="1" si="189"/>
        <v>1663526779658665.3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1663526779658665.3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6931361581911.1055</v>
      </c>
      <c r="L5433" s="455">
        <f t="shared" ca="1" si="189"/>
        <v>1670458141240576.3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1670458141240576.3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6960242255169.0674</v>
      </c>
      <c r="L5434" s="455">
        <f t="shared" ca="1" si="189"/>
        <v>1677418383495745.3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1677418383495745.3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6989243264565.6055</v>
      </c>
      <c r="L5435" s="455">
        <f t="shared" ca="1" si="189"/>
        <v>1684407626760310.8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1684407626760310.8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7018365111501.2949</v>
      </c>
      <c r="L5436" s="455">
        <f t="shared" ca="1" si="189"/>
        <v>1691425991871812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1691425991871812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7047608299465.8828</v>
      </c>
      <c r="L5437" s="455">
        <f t="shared" ca="1" si="189"/>
        <v>1698473600171278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1698473600171278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7076973334046.9912</v>
      </c>
      <c r="L5438" s="455">
        <f t="shared" ca="1" si="189"/>
        <v>1705550573505325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1705550573505325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7106460722938.8545</v>
      </c>
      <c r="L5439" s="455">
        <f t="shared" ca="1" si="189"/>
        <v>1712657034228263.8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1712657034228263.8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7136070975951.0986</v>
      </c>
      <c r="L5440" s="455">
        <f t="shared" ca="1" si="189"/>
        <v>1719793105204214.8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1719793105204214.8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7165804605017.5615</v>
      </c>
      <c r="L5441" s="455">
        <f t="shared" ca="1" si="189"/>
        <v>1726958909809232.3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1726958909809232.3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7195662124205.1338</v>
      </c>
      <c r="L5442" s="455">
        <f t="shared" ca="1" si="189"/>
        <v>1734154571933437.5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1734154571933437.5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7225644049722.6563</v>
      </c>
      <c r="L5443" s="455">
        <f t="shared" ca="1" si="189"/>
        <v>1741380215983160.3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1741380215983160.3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7255750899929.834</v>
      </c>
      <c r="L5444" s="455">
        <f t="shared" ca="1" si="189"/>
        <v>1748635966883090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1748635966883090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7285983195346.208</v>
      </c>
      <c r="L5445" s="455">
        <f t="shared" ca="1" si="189"/>
        <v>1755921950078436.3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1755921950078436.3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7316341458660.1523</v>
      </c>
      <c r="L5446" s="455">
        <f t="shared" ca="1" si="189"/>
        <v>1763238291537096.5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1763238291537096.5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7346826214737.9033</v>
      </c>
      <c r="L5447" s="455">
        <f t="shared" ca="1" si="189"/>
        <v>1770585117751834.5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1770585117751834.5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7377437990632.6436</v>
      </c>
      <c r="L5448" s="455">
        <f t="shared" ca="1" si="189"/>
        <v>1777962555742467.3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1777962555742467.3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7408177315593.6133</v>
      </c>
      <c r="L5449" s="455">
        <f t="shared" ca="1" si="189"/>
        <v>1785370733058060.8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1785370733058060.8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7439044721075.252</v>
      </c>
      <c r="L5450" s="455">
        <f t="shared" ca="1" si="189"/>
        <v>1792809777779136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1792809777779136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7470040740746.4014</v>
      </c>
      <c r="L5451" s="455">
        <f t="shared" ca="1" si="189"/>
        <v>1800279818519882.5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1800279818519882.5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7501165910499.5088</v>
      </c>
      <c r="L5452" s="455">
        <f t="shared" ca="1" si="189"/>
        <v>1807780984430382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1807780984430382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7532420768459.9248</v>
      </c>
      <c r="L5453" s="455">
        <f t="shared" ca="1" si="189"/>
        <v>1815313405198842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1815313405198842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7563805854995.1758</v>
      </c>
      <c r="L5454" s="455">
        <f t="shared" ca="1" si="189"/>
        <v>1822877211053837.3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1822877211053837.3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7595321712724.3213</v>
      </c>
      <c r="L5455" s="455">
        <f t="shared" ca="1" si="189"/>
        <v>1830472532766561.5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1830472532766561.5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7626968886527.3389</v>
      </c>
      <c r="L5456" s="455">
        <f t="shared" ca="1" si="189"/>
        <v>1838099501653088.8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1838099501653088.8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7658747923554.5361</v>
      </c>
      <c r="L5457" s="455">
        <f t="shared" ca="1" si="189"/>
        <v>1845758249576643.3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1845758249576643.3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7690659373236.0146</v>
      </c>
      <c r="L5458" s="455">
        <f t="shared" ca="1" si="189"/>
        <v>1853448908949879.3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1853448908949879.3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7722703787291.1631</v>
      </c>
      <c r="L5459" s="455">
        <f t="shared" ca="1" si="189"/>
        <v>1861171612737170.5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1861171612737170.5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7754881719738.2109</v>
      </c>
      <c r="L5460" s="455">
        <f t="shared" ca="1" si="189"/>
        <v>1868926494456908.8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1868926494456908.8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7787193726903.7861</v>
      </c>
      <c r="L5461" s="455">
        <f t="shared" ca="1" si="189"/>
        <v>1876713688183812.5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1876713688183812.5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7819640367432.5518</v>
      </c>
      <c r="L5462" s="455">
        <f t="shared" ca="1" si="189"/>
        <v>1884533328551245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1884533328551245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7852222202296.8525</v>
      </c>
      <c r="L5463" s="455">
        <f t="shared" ca="1" si="189"/>
        <v>1892385550753541.8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1892385550753541.8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7884939794806.4238</v>
      </c>
      <c r="L5464" s="455">
        <f t="shared" ca="1" si="189"/>
        <v>1900270490548348.3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1900270490548348.3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7917793710618.1182</v>
      </c>
      <c r="L5465" s="455">
        <f t="shared" ca="1" si="189"/>
        <v>1908188284258966.3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1908188284258966.3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7950784517745.6924</v>
      </c>
      <c r="L5466" s="455">
        <f t="shared" ca="1" si="189"/>
        <v>1916139068776712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1916139068776712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7983912786569.6328</v>
      </c>
      <c r="L5467" s="455">
        <f t="shared" ca="1" si="189"/>
        <v>1924122981563281.8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1924122981563281.8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8017179089847.0059</v>
      </c>
      <c r="L5468" s="455">
        <f t="shared" ca="1" si="189"/>
        <v>1932140160653128.8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1932140160653128.8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8050584002721.3701</v>
      </c>
      <c r="L5469" s="455">
        <f t="shared" ca="1" si="189"/>
        <v>1940190744655850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1940190744655850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8084128102732.708</v>
      </c>
      <c r="L5470" s="455">
        <f t="shared" ca="1" si="189"/>
        <v>1948274872758582.8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1948274872758582.8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8117811969827.4287</v>
      </c>
      <c r="L5471" s="455">
        <f t="shared" ca="1" si="189"/>
        <v>1956392684728410.3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1956392684728410.3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8151636186368.376</v>
      </c>
      <c r="L5472" s="455">
        <f t="shared" ca="1" si="189"/>
        <v>1964544320914778.8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1964544320914778.8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8185601337144.9102</v>
      </c>
      <c r="L5473" s="455">
        <f t="shared" ca="1" si="189"/>
        <v>1972729922251923.8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1972729922251923.8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8219708009383.0156</v>
      </c>
      <c r="L5474" s="455">
        <f t="shared" ca="1" si="189"/>
        <v>1980949630261306.8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1980949630261306.8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8253956792755.4434</v>
      </c>
      <c r="L5475" s="455">
        <f t="shared" ca="1" si="189"/>
        <v>1989203587054062.3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1989203587054062.3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8288348279391.9268</v>
      </c>
      <c r="L5476" s="455">
        <f t="shared" ca="1" si="189"/>
        <v>1997491935333454.3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1997491935333454.3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8322883063889.3916</v>
      </c>
      <c r="L5477" s="455">
        <f t="shared" ca="1" si="189"/>
        <v>2005814818397343.8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2005814818397343.8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8357561743322.2656</v>
      </c>
      <c r="L5478" s="455">
        <f t="shared" ca="1" si="189"/>
        <v>2014172380140666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2014172380140666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8392384917252.7744</v>
      </c>
      <c r="L5479" s="455">
        <f t="shared" ca="1" si="189"/>
        <v>2022564765057918.8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2022564765057918.8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8427353187741.3271</v>
      </c>
      <c r="L5480" s="455">
        <f t="shared" ca="1" si="189"/>
        <v>2030992118245660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2030992118245660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8462467159356.918</v>
      </c>
      <c r="L5481" s="455">
        <f t="shared" ca="1" si="189"/>
        <v>2039454585405017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2039454585405017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8497727439187.5703</v>
      </c>
      <c r="L5482" s="455">
        <f t="shared" ca="1" si="189"/>
        <v>2047952312844204.5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2047952312844204.5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8533134636850.8516</v>
      </c>
      <c r="L5483" s="455">
        <f t="shared" ca="1" si="189"/>
        <v>2056485447481055.3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2056485447481055.3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8568689364504.3955</v>
      </c>
      <c r="L5484" s="455">
        <f t="shared" ca="1" si="189"/>
        <v>2065054136845559.8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2065054136845559.8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8604392236856.499</v>
      </c>
      <c r="L5485" s="455">
        <f t="shared" ca="1" si="189"/>
        <v>2073658529082416.3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2073658529082416.3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8640243871176.7354</v>
      </c>
      <c r="L5486" s="455">
        <f t="shared" ca="1" si="189"/>
        <v>2082298772953593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2082298772953593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8676244887306.6377</v>
      </c>
      <c r="L5487" s="455">
        <f t="shared" ca="1" si="189"/>
        <v>2090975017840899.8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2090975017840899.8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8712395907670.415</v>
      </c>
      <c r="L5488" s="455">
        <f t="shared" ca="1" si="189"/>
        <v>2099687413748570.3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2099687413748570.3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8748697557285.709</v>
      </c>
      <c r="L5489" s="455">
        <f t="shared" ca="1" si="189"/>
        <v>2108436111305856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2108436111305856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8785150463774.4014</v>
      </c>
      <c r="L5490" s="455">
        <f t="shared" ca="1" si="189"/>
        <v>2117221261769630.5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2117221261769630.5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8821755257373.4609</v>
      </c>
      <c r="L5491" s="455">
        <f t="shared" ca="1" si="189"/>
        <v>2126043017027004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2126043017027004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8858512570945.8496</v>
      </c>
      <c r="L5492" s="455">
        <f t="shared" ca="1" si="189"/>
        <v>2134901529597949.8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2134901529597949.8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8895423039991.457</v>
      </c>
      <c r="L5493" s="455">
        <f t="shared" ca="1" si="189"/>
        <v>2143796952637941.3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2143796952637941.3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8932487302658.0898</v>
      </c>
      <c r="L5494" s="455">
        <f t="shared" ca="1" si="189"/>
        <v>2152729439940599.3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2152729439940599.3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8969705999752.4961</v>
      </c>
      <c r="L5495" s="455">
        <f t="shared" ca="1" si="189"/>
        <v>2161699145940351.8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2161699145940351.8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9007079774751.4648</v>
      </c>
      <c r="L5496" s="455">
        <f t="shared" ca="1" si="189"/>
        <v>2170706225715103.3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2170706225715103.3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9044609273812.9316</v>
      </c>
      <c r="L5497" s="455">
        <f t="shared" ca="1" si="189"/>
        <v>2179750834988916.3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2179750834988916.3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9082295145787.1504</v>
      </c>
      <c r="L5498" s="455">
        <f t="shared" ca="1" si="189"/>
        <v>2188833130134703.5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2188833130134703.5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9120138042227.9316</v>
      </c>
      <c r="L5499" s="455">
        <f t="shared" ca="1" si="189"/>
        <v>2197953268176931.5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2197953268176931.5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9158138617403.8809</v>
      </c>
      <c r="L5500" s="455">
        <f t="shared" ca="1" si="189"/>
        <v>2207111406794335.5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2207111406794335.5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9196297528309.7305</v>
      </c>
      <c r="L5501" s="455">
        <f t="shared" ca="1" si="189"/>
        <v>2216307704322645.3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2216307704322645.3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9234615434677.6875</v>
      </c>
      <c r="L5502" s="455">
        <f t="shared" ca="1" si="189"/>
        <v>2225542319757323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2225542319757323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9273092998988.8477</v>
      </c>
      <c r="L5503" s="455">
        <f t="shared" ca="1" si="189"/>
        <v>2234815412756311.8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2234815412756311.8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9311730886484.6328</v>
      </c>
      <c r="L5504" s="455">
        <f t="shared" ca="1" si="189"/>
        <v>2244127143642796.5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2244127143642796.5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9350529765178.3184</v>
      </c>
      <c r="L5505" s="455">
        <f t="shared" ca="1" si="189"/>
        <v>2253477673407975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2253477673407975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9389490305866.5625</v>
      </c>
      <c r="L5506" s="455">
        <f t="shared" ca="1" si="189"/>
        <v>2262867163713841.5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2262867163713841.5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9428613182141.0059</v>
      </c>
      <c r="L5507" s="455">
        <f t="shared" ca="1" si="189"/>
        <v>2272295776895982.5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2272295776895982.5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9467899070399.9277</v>
      </c>
      <c r="L5508" s="455">
        <f t="shared" ca="1" si="189"/>
        <v>2281763675966382.5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2281763675966382.5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9507348649859.9277</v>
      </c>
      <c r="L5509" s="455">
        <f t="shared" ca="1" si="189"/>
        <v>2291271024616242.5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2291271024616242.5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9546962602567.6777</v>
      </c>
      <c r="L5510" s="455">
        <f t="shared" ca="1" si="189"/>
        <v>2300817987218810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2300817987218810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9586741613411.709</v>
      </c>
      <c r="L5511" s="455">
        <f t="shared" ca="1" si="189"/>
        <v>2310404728832221.5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2310404728832221.5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9626686370134.2559</v>
      </c>
      <c r="L5512" s="455">
        <f t="shared" ca="1" si="189"/>
        <v>2320031415202356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2320031415202356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9666797563343.1504</v>
      </c>
      <c r="L5513" s="455">
        <f t="shared" ca="1" si="189"/>
        <v>2329698212765699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2329698212765699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9707075886523.7461</v>
      </c>
      <c r="L5514" s="455">
        <f t="shared" ca="1" si="189"/>
        <v>2339405288652222.5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2339405288652222.5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9747522036050.9277</v>
      </c>
      <c r="L5515" s="455">
        <f t="shared" ca="1" si="189"/>
        <v>2349152810688273.5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2349152810688273.5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9788136711201.1387</v>
      </c>
      <c r="L5516" s="455">
        <f t="shared" ca="1" si="189"/>
        <v>2358940947399474.5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2358940947399474.5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9828920614164.4766</v>
      </c>
      <c r="L5517" s="455">
        <f t="shared" ca="1" si="189"/>
        <v>2368769868013639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2368769868013639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9869874450056.8281</v>
      </c>
      <c r="L5518" s="455">
        <f t="shared" ca="1" si="189"/>
        <v>2378639742463696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2378639742463696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9910998926932.0664</v>
      </c>
      <c r="L5519" s="455">
        <f t="shared" ca="1" si="189"/>
        <v>2388550741390628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2388550741390628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9952294755794.2832</v>
      </c>
      <c r="L5520" s="455">
        <f t="shared" ca="1" si="189"/>
        <v>2398503036146422.5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2398503036146422.5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9993762650610.0938</v>
      </c>
      <c r="L5521" s="455">
        <f t="shared" ca="1" si="189"/>
        <v>2408496798797032.5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2408496798797032.5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10035403328320.969</v>
      </c>
      <c r="L5522" s="455">
        <f t="shared" ca="1" si="189"/>
        <v>2418532202125353.5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2418532202125353.5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10077217508855.639</v>
      </c>
      <c r="L5523" s="455">
        <f t="shared" ca="1" si="189"/>
        <v>2428609419634209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2428609419634209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10119205915142.537</v>
      </c>
      <c r="L5524" s="455">
        <f t="shared" ca="1" si="189"/>
        <v>2438728625549351.5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2438728625549351.5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10161369273122.297</v>
      </c>
      <c r="L5525" s="455">
        <f t="shared" ca="1" si="189"/>
        <v>2448889994822474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2448889994822474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10203708311760.309</v>
      </c>
      <c r="L5526" s="455">
        <f t="shared" ca="1" si="189"/>
        <v>2459093703134234.5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2459093703134234.5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10246223763059.311</v>
      </c>
      <c r="L5527" s="455">
        <f t="shared" ca="1" si="189"/>
        <v>2469339926897294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2469339926897294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10288916362072.059</v>
      </c>
      <c r="L5528" s="455">
        <f t="shared" ca="1" si="189"/>
        <v>2479628843259366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2479628843259366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10331786846914.025</v>
      </c>
      <c r="L5529" s="455">
        <f t="shared" ca="1" si="189"/>
        <v>2489960630106280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2489960630106280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10374835958776.166</v>
      </c>
      <c r="L5530" s="455">
        <f t="shared" ca="1" si="189"/>
        <v>2500335466065056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2500335466065056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10418064441937.732</v>
      </c>
      <c r="L5531" s="455">
        <f t="shared" ca="1" si="189"/>
        <v>2510753530506993.5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2510753530506993.5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10461473043779.139</v>
      </c>
      <c r="L5532" s="455">
        <f t="shared" ca="1" si="189"/>
        <v>2521215003550772.5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2521215003550772.5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10505062514794.885</v>
      </c>
      <c r="L5533" s="455">
        <f t="shared" ca="1" si="189"/>
        <v>2531720066065567.5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2531720066065567.5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10548833608606.531</v>
      </c>
      <c r="L5534" s="455">
        <f t="shared" ca="1" si="189"/>
        <v>2542268899674174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2542268899674174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10592787081975.725</v>
      </c>
      <c r="L5535" s="455">
        <f t="shared" ca="1" si="189"/>
        <v>2552861686756149.5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2552861686756149.5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10636923694817.289</v>
      </c>
      <c r="L5536" s="455">
        <f t="shared" ca="1" si="189"/>
        <v>2563498610450967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2563498610450967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10681244210212.363</v>
      </c>
      <c r="L5537" s="455">
        <f t="shared" ca="1" si="189"/>
        <v>2574179854661179.5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2574179854661179.5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10725749394421.582</v>
      </c>
      <c r="L5538" s="455">
        <f t="shared" ca="1" si="189"/>
        <v>2584905604055601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2584905604055601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10770440016898.338</v>
      </c>
      <c r="L5539" s="455">
        <f t="shared" ca="1" si="189"/>
        <v>2595676044072499.5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2595676044072499.5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10815316850302.082</v>
      </c>
      <c r="L5540" s="455">
        <f t="shared" ca="1" si="189"/>
        <v>2606491360922801.5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2606491360922801.5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10860380670511.672</v>
      </c>
      <c r="L5541" s="455">
        <f t="shared" ca="1" si="189"/>
        <v>2617351741593313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2617351741593313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10905632256638.805</v>
      </c>
      <c r="L5542" s="455">
        <f t="shared" ca="1" si="189"/>
        <v>2628257373849952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2628257373849952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10951072391041.467</v>
      </c>
      <c r="L5543" s="455">
        <f t="shared" ca="1" si="189"/>
        <v>2639208446240993.5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2639208446240993.5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10996701859337.473</v>
      </c>
      <c r="L5544" s="455">
        <f t="shared" ca="1" si="189"/>
        <v>2650205148100331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2650205148100331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11042521450418.045</v>
      </c>
      <c r="L5545" s="455">
        <f t="shared" ca="1" si="189"/>
        <v>2661247669550749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2661247669550749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11088531956461.453</v>
      </c>
      <c r="L5546" s="455">
        <f t="shared" ca="1" si="189"/>
        <v>2672336201507210.5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2672336201507210.5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11134734172946.711</v>
      </c>
      <c r="L5547" s="455">
        <f t="shared" ca="1" si="189"/>
        <v>2683470935680157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2683470935680157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11181128898667.32</v>
      </c>
      <c r="L5548" s="455">
        <f t="shared" ca="1" si="189"/>
        <v>2694652064578824.5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2694652064578824.5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11227716935745.102</v>
      </c>
      <c r="L5549" s="455">
        <f t="shared" ca="1" si="189"/>
        <v>2705879781514569.5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2705879781514569.5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11274499089644.039</v>
      </c>
      <c r="L5550" s="455">
        <f t="shared" ca="1" si="189"/>
        <v>2717154280604213.5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2717154280604213.5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11321476169184.223</v>
      </c>
      <c r="L5551" s="455">
        <f t="shared" ca="1" si="189"/>
        <v>2728475756773397.5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2728475756773397.5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11368648986555.822</v>
      </c>
      <c r="L5552" s="455">
        <f t="shared" ca="1" si="189"/>
        <v>2739844405759953.5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2739844405759953.5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11416018357333.139</v>
      </c>
      <c r="L5553" s="455">
        <f t="shared" ca="1" si="189"/>
        <v>2751260424117286.5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2751260424117286.5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11463585100488.693</v>
      </c>
      <c r="L5554" s="455">
        <f t="shared" ca="1" si="189"/>
        <v>2762724009217775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2762724009217775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11511350038407.396</v>
      </c>
      <c r="L5555" s="455">
        <f t="shared" ca="1" si="189"/>
        <v>2774235359256182.5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2774235359256182.5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11559313996900.76</v>
      </c>
      <c r="L5556" s="455">
        <f t="shared" ca="1" si="189"/>
        <v>2785794673253083.5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2785794673253083.5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11607477805221.182</v>
      </c>
      <c r="L5557" s="455">
        <f t="shared" ca="1" si="189"/>
        <v>2797402151058304.5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2797402151058304.5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11655842296076.27</v>
      </c>
      <c r="L5558" s="455">
        <f t="shared" ca="1" si="189"/>
        <v>2809057993354381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2809057993354381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11704408305643.254</v>
      </c>
      <c r="L5559" s="455">
        <f t="shared" ca="1" si="189"/>
        <v>2820762401660024.5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2820762401660024.5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11753176673583.436</v>
      </c>
      <c r="L5560" s="455">
        <f t="shared" ca="1" si="189"/>
        <v>2832515578333608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2832515578333608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11802148243056.699</v>
      </c>
      <c r="L5561" s="455">
        <f t="shared" ca="1" si="189"/>
        <v>2844317726576664.5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2844317726576664.5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11851323860736.102</v>
      </c>
      <c r="L5562" s="455">
        <f t="shared" ca="1" si="189"/>
        <v>2856169050437400.5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2856169050437400.5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11900704376822.502</v>
      </c>
      <c r="L5563" s="455">
        <f t="shared" ca="1" si="189"/>
        <v>2868069754814223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2868069754814223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11950290645059.262</v>
      </c>
      <c r="L5564" s="455">
        <f t="shared" ca="1" si="189"/>
        <v>2880020045459282.5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2880020045459282.5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12000083522747.01</v>
      </c>
      <c r="L5565" s="455">
        <f t="shared" ca="1" si="189"/>
        <v>2892020128982029.5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2892020128982029.5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12050083870758.457</v>
      </c>
      <c r="L5566" s="455">
        <f t="shared" ca="1" si="189"/>
        <v>2904070212852788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2904070212852788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12100292553553.283</v>
      </c>
      <c r="L5567" s="455">
        <f t="shared" ca="1" si="189"/>
        <v>2916170505406341.5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2916170505406341.5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12150710439193.09</v>
      </c>
      <c r="L5568" s="455">
        <f t="shared" ca="1" si="189"/>
        <v>2928321215845534.5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2928321215845534.5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12201338399356.395</v>
      </c>
      <c r="L5569" s="455">
        <f t="shared" ca="1" si="189"/>
        <v>2940522554244891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2940522554244891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12252177309353.713</v>
      </c>
      <c r="L5570" s="455">
        <f t="shared" ca="1" si="189"/>
        <v>2952774731554244.5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2952774731554244.5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12303228048142.686</v>
      </c>
      <c r="L5571" s="455">
        <f t="shared" ca="1" si="189"/>
        <v>2965077959602387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2965077959602387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12354491498343.279</v>
      </c>
      <c r="L5572" s="455">
        <f t="shared" ca="1" si="189"/>
        <v>2977432451100730.5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2977432451100730.5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12405968546253.043</v>
      </c>
      <c r="L5573" s="455">
        <f t="shared" ca="1" si="189"/>
        <v>2989838419646983.5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2989838419646983.5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12457660081862.432</v>
      </c>
      <c r="L5574" s="455">
        <f t="shared" ca="1" si="189"/>
        <v>3002296079728846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3002296079728846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12509566998870.191</v>
      </c>
      <c r="L5575" s="455">
        <f t="shared" ca="1" si="189"/>
        <v>3014805646727716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3014805646727716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12561690194698.816</v>
      </c>
      <c r="L5576" s="455">
        <f t="shared" ca="1" si="189"/>
        <v>3027367336922415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3027367336922415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12614030570510.063</v>
      </c>
      <c r="L5577" s="455">
        <f t="shared" ca="1" si="189"/>
        <v>3039981367492925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3039981367492925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12666589031220.521</v>
      </c>
      <c r="L5578" s="455">
        <f t="shared" ca="1" si="189"/>
        <v>3052647956524145.5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3052647956524145.5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12719366485517.273</v>
      </c>
      <c r="L5579" s="455">
        <f t="shared" ca="1" si="189"/>
        <v>3065367323009663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3065367323009663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12772363845873.596</v>
      </c>
      <c r="L5580" s="455">
        <f t="shared" ca="1" si="189"/>
        <v>3078139686855536.5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3078139686855536.5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12825582028564.734</v>
      </c>
      <c r="L5581" s="455">
        <f t="shared" ca="1" si="189"/>
        <v>3090965268884101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3090965268884101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12879021953683.754</v>
      </c>
      <c r="L5582" s="455">
        <f t="shared" ca="1" si="189"/>
        <v>3103844290837785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3103844290837785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12932684545157.438</v>
      </c>
      <c r="L5583" s="455">
        <f t="shared" ca="1" si="189"/>
        <v>3116776975382942.5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3116776975382942.5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12986570730762.26</v>
      </c>
      <c r="L5584" s="455">
        <f t="shared" ca="1" si="189"/>
        <v>3129763546113705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3129763546113705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13040681442140.438</v>
      </c>
      <c r="L5585" s="455">
        <f t="shared" ca="1" si="189"/>
        <v>3142804227555845.5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3142804227555845.5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13095017614816.023</v>
      </c>
      <c r="L5586" s="455">
        <f t="shared" ca="1" si="189"/>
        <v>3155899245170661.5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3155899245170661.5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13149580188211.09</v>
      </c>
      <c r="L5587" s="455">
        <f t="shared" ca="1" si="189"/>
        <v>3169048825358872.5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3169048825358872.5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13204370105661.969</v>
      </c>
      <c r="L5588" s="455">
        <f t="shared" ca="1" si="189"/>
        <v>3182253195464534.5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3182253195464534.5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13259388314435.561</v>
      </c>
      <c r="L5589" s="455">
        <f t="shared" ca="1" si="189"/>
        <v>3195512583778970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3195512583778970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13314635765745.709</v>
      </c>
      <c r="L5590" s="455">
        <f t="shared" ca="1" si="189"/>
        <v>3208827219544715.5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3208827219544715.5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13370113414769.648</v>
      </c>
      <c r="L5591" s="455">
        <f t="shared" ca="1" si="189"/>
        <v>3222197332959485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3222197332959485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13425822220664.521</v>
      </c>
      <c r="L5592" s="455">
        <f t="shared" ca="1" si="189"/>
        <v>3235623155180149.5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3235623155180149.5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13481763146583.957</v>
      </c>
      <c r="L5593" s="455">
        <f t="shared" ca="1" si="189"/>
        <v>3249104918326733.5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3249104918326733.5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13537937159694.723</v>
      </c>
      <c r="L5594" s="455">
        <f t="shared" ca="1" si="189"/>
        <v>3262642855486428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3262642855486428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13594345231193.449</v>
      </c>
      <c r="L5595" s="455">
        <f t="shared" ca="1" si="189"/>
        <v>3276237200717621.5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3276237200717621.5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13650988336323.422</v>
      </c>
      <c r="L5596" s="455">
        <f t="shared" ca="1" si="189"/>
        <v>3289888189053945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3289888189053945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13707867454391.438</v>
      </c>
      <c r="L5597" s="455">
        <f t="shared" ca="1" si="189"/>
        <v>3303596056508336.5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3303596056508336.5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13764983568784.734</v>
      </c>
      <c r="L5598" s="455">
        <f t="shared" ca="1" si="189"/>
        <v>3317361040077121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3317361040077121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13822337666988.004</v>
      </c>
      <c r="L5599" s="455">
        <f t="shared" ca="1" si="189"/>
        <v>3331183377744109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3331183377744109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13879930740600.453</v>
      </c>
      <c r="L5600" s="455">
        <f t="shared" ca="1" si="189"/>
        <v>3345063308484709.5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3345063308484709.5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13937763785352.957</v>
      </c>
      <c r="L5601" s="455">
        <f t="shared" ca="1" si="189"/>
        <v>3359001072270062.5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3359001072270062.5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13995837801125.26</v>
      </c>
      <c r="L5602" s="455">
        <f t="shared" ca="1" si="189"/>
        <v>3372996910071188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3372996910071188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14054153791963.283</v>
      </c>
      <c r="L5603" s="455">
        <f t="shared" ca="1" si="189"/>
        <v>3387051063863151.5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3387051063863151.5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14112712766096.465</v>
      </c>
      <c r="L5604" s="455">
        <f t="shared" ca="1" si="189"/>
        <v>3401163776629248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3401163776629248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14171515735955.199</v>
      </c>
      <c r="L5605" s="455">
        <f t="shared" ca="1" si="189"/>
        <v>3415335292365203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3415335292365203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14230563718188.346</v>
      </c>
      <c r="L5606" s="455">
        <f t="shared" ca="1" si="189"/>
        <v>3429565856083391.5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3429565856083391.5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14289857733680.797</v>
      </c>
      <c r="L5607" s="455">
        <f t="shared" ca="1" si="189"/>
        <v>3443855713817072.5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3443855713817072.5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14349398807571.135</v>
      </c>
      <c r="L5608" s="455">
        <f t="shared" ca="1" si="189"/>
        <v>3458205112624643.5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3458205112624643.5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14409187969269.348</v>
      </c>
      <c r="L5609" s="455">
        <f t="shared" ca="1" si="189"/>
        <v>3472614300593913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3472614300593913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14469226252474.637</v>
      </c>
      <c r="L5610" s="455">
        <f t="shared" ca="1" si="189"/>
        <v>3487083526846387.5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3487083526846387.5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14529514695193.281</v>
      </c>
      <c r="L5611" s="455">
        <f t="shared" ca="1" si="189"/>
        <v>3501613041541581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3501613041541581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14590054339756.588</v>
      </c>
      <c r="L5612" s="455">
        <f t="shared" ca="1" si="189"/>
        <v>3516203095881337.5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3516203095881337.5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14650846232838.906</v>
      </c>
      <c r="L5613" s="455">
        <f t="shared" ca="1" si="189"/>
        <v>3530853942114176.5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3530853942114176.5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14711891425475.734</v>
      </c>
      <c r="L5614" s="455">
        <f t="shared" ca="1" si="189"/>
        <v>3545565833539652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3545565833539652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14773190973081.885</v>
      </c>
      <c r="L5615" s="455">
        <f t="shared" ca="1" si="189"/>
        <v>3560339024512734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3560339024512734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14834745935469.727</v>
      </c>
      <c r="L5616" s="455">
        <f t="shared" ca="1" si="189"/>
        <v>3575173770448203.5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3575173770448203.5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14896557376867.514</v>
      </c>
      <c r="L5617" s="455">
        <f t="shared" ca="1" si="189"/>
        <v>3590070327825071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3590070327825071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14958626365937.795</v>
      </c>
      <c r="L5618" s="455">
        <f t="shared" ref="L5618:L5872" ca="1" si="194">I5618-J5618+K5618</f>
        <v>3605028954191009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3605028954191009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15020953975795.873</v>
      </c>
      <c r="L5619" s="455">
        <f t="shared" ca="1" si="194"/>
        <v>3620049908166805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3620049908166805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15083541284028.354</v>
      </c>
      <c r="L5620" s="455">
        <f t="shared" ca="1" si="194"/>
        <v>3635133449450833.5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3635133449450833.5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15146389372711.807</v>
      </c>
      <c r="L5621" s="455">
        <f t="shared" ca="1" si="194"/>
        <v>3650279838823545.5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3650279838823545.5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15209499328431.439</v>
      </c>
      <c r="L5622" s="455">
        <f t="shared" ca="1" si="194"/>
        <v>3665489338151977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3665489338151977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15272872242299.904</v>
      </c>
      <c r="L5623" s="455">
        <f t="shared" ca="1" si="194"/>
        <v>3680762210394277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3680762210394277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15336509209976.154</v>
      </c>
      <c r="L5624" s="455">
        <f t="shared" ca="1" si="194"/>
        <v>3696098719604253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3696098719604253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15400411331684.385</v>
      </c>
      <c r="L5625" s="455">
        <f t="shared" ca="1" si="194"/>
        <v>3711499130935937.5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3711499130935937.5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15464579712233.072</v>
      </c>
      <c r="L5626" s="455">
        <f t="shared" ca="1" si="194"/>
        <v>3726963710648170.5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3726963710648170.5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15529015461034.043</v>
      </c>
      <c r="L5627" s="455">
        <f t="shared" ca="1" si="194"/>
        <v>3742492726109204.5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3742492726109204.5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15593719692121.684</v>
      </c>
      <c r="L5628" s="455">
        <f t="shared" ca="1" si="194"/>
        <v>3758086445801326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3758086445801326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15658693524172.193</v>
      </c>
      <c r="L5629" s="455">
        <f t="shared" ca="1" si="194"/>
        <v>3773745139325498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3773745139325498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15723938080522.908</v>
      </c>
      <c r="L5630" s="455">
        <f t="shared" ca="1" si="194"/>
        <v>3789469077406021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3789469077406021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15789454489191.754</v>
      </c>
      <c r="L5631" s="455">
        <f t="shared" ca="1" si="194"/>
        <v>3805258531895213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3805258531895213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15855243882896.721</v>
      </c>
      <c r="L5632" s="455">
        <f t="shared" ca="1" si="194"/>
        <v>3821113775778109.5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3821113775778109.5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15921307399075.455</v>
      </c>
      <c r="L5633" s="455">
        <f t="shared" ca="1" si="194"/>
        <v>3837035083177185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3837035083177185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15987646179904.938</v>
      </c>
      <c r="L5634" s="455">
        <f t="shared" ca="1" si="194"/>
        <v>3853022729357090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3853022729357090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16054261372321.209</v>
      </c>
      <c r="L5635" s="455">
        <f t="shared" ca="1" si="194"/>
        <v>3869076990729411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3869076990729411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16121154128039.213</v>
      </c>
      <c r="L5636" s="455">
        <f t="shared" ca="1" si="194"/>
        <v>3885198144857450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3885198144857450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16188325603572.705</v>
      </c>
      <c r="L5637" s="455">
        <f t="shared" ca="1" si="194"/>
        <v>3901386470461022.5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3901386470461022.5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16255776960254.262</v>
      </c>
      <c r="L5638" s="455">
        <f t="shared" ca="1" si="194"/>
        <v>3917642247421277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3917642247421277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16323509364255.32</v>
      </c>
      <c r="L5639" s="455">
        <f t="shared" ca="1" si="194"/>
        <v>3933965756785532.5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3933965756785532.5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16391523986606.385</v>
      </c>
      <c r="L5640" s="455">
        <f t="shared" ca="1" si="194"/>
        <v>3950357280772139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3950357280772139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16459822003217.246</v>
      </c>
      <c r="L5641" s="455">
        <f t="shared" ca="1" si="194"/>
        <v>3966817102775356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3966817102775356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16528404594897.314</v>
      </c>
      <c r="L5642" s="455">
        <f t="shared" ca="1" si="194"/>
        <v>3983345507370253.5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3983345507370253.5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16597272947376.057</v>
      </c>
      <c r="L5643" s="455">
        <f t="shared" ca="1" si="194"/>
        <v>3999942780317629.5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3999942780317629.5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16666428251323.459</v>
      </c>
      <c r="L5644" s="455">
        <f t="shared" ca="1" si="194"/>
        <v>4016609208568953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4016609208568953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16735871702370.637</v>
      </c>
      <c r="L5645" s="455">
        <f t="shared" ca="1" si="194"/>
        <v>4033345080271323.5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4033345080271323.5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16805604501130.514</v>
      </c>
      <c r="L5646" s="455">
        <f t="shared" ca="1" si="194"/>
        <v>4050150684772454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4050150684772454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16875627853218.559</v>
      </c>
      <c r="L5647" s="455">
        <f t="shared" ca="1" si="194"/>
        <v>4067026312625672.5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4067026312625672.5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16945942969273.635</v>
      </c>
      <c r="L5648" s="455">
        <f t="shared" ca="1" si="194"/>
        <v>4083972255594946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4083972255594946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17016551064978.939</v>
      </c>
      <c r="L5649" s="455">
        <f t="shared" ca="1" si="194"/>
        <v>4100988806659925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4100988806659925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17087453361083.021</v>
      </c>
      <c r="L5650" s="455">
        <f t="shared" ca="1" si="194"/>
        <v>4118076260021008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4118076260021008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17158651083420.867</v>
      </c>
      <c r="L5651" s="455">
        <f t="shared" ca="1" si="194"/>
        <v>4135234911104429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4135234911104429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17230145462935.119</v>
      </c>
      <c r="L5652" s="455">
        <f t="shared" ca="1" si="194"/>
        <v>4152465056567364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4152465056567364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17301937735697.35</v>
      </c>
      <c r="L5653" s="455">
        <f t="shared" ca="1" si="194"/>
        <v>4169766994303061.5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4169766994303061.5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17374029142929.422</v>
      </c>
      <c r="L5654" s="455">
        <f t="shared" ca="1" si="194"/>
        <v>4187141023445991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4187141023445991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17446420931024.961</v>
      </c>
      <c r="L5655" s="455">
        <f t="shared" ca="1" si="194"/>
        <v>4204587444377016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4204587444377016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17519114351570.9</v>
      </c>
      <c r="L5656" s="455">
        <f t="shared" ca="1" si="194"/>
        <v>4222106558728587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4222106558728587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17592110661369.111</v>
      </c>
      <c r="L5657" s="455">
        <f t="shared" ca="1" si="194"/>
        <v>4239698669389956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4239698669389956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17665411122458.148</v>
      </c>
      <c r="L5658" s="455">
        <f t="shared" ca="1" si="194"/>
        <v>4257364080512414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4257364080512414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17739017002135.059</v>
      </c>
      <c r="L5659" s="455">
        <f t="shared" ca="1" si="194"/>
        <v>4275103097514549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4275103097514549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17812929572977.289</v>
      </c>
      <c r="L5660" s="455">
        <f t="shared" ca="1" si="194"/>
        <v>4292916027087526.5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4292916027087526.5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17887150112864.695</v>
      </c>
      <c r="L5661" s="455">
        <f t="shared" ca="1" si="194"/>
        <v>4310803177200391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4310803177200391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17961679905001.629</v>
      </c>
      <c r="L5662" s="455">
        <f t="shared" ca="1" si="194"/>
        <v>4328764857105392.5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4328764857105392.5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18036520237939.137</v>
      </c>
      <c r="L5663" s="455">
        <f t="shared" ca="1" si="194"/>
        <v>4346801377343331.5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4346801377343331.5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18111672405597.215</v>
      </c>
      <c r="L5664" s="455">
        <f t="shared" ca="1" si="194"/>
        <v>4364913049748928.5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4364913049748928.5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18187137707287.203</v>
      </c>
      <c r="L5665" s="455">
        <f t="shared" ca="1" si="194"/>
        <v>4383100187456215.5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4383100187456215.5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18262917447734.23</v>
      </c>
      <c r="L5666" s="455">
        <f t="shared" ca="1" si="194"/>
        <v>4401363104903949.5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4401363104903949.5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18339012937099.789</v>
      </c>
      <c r="L5667" s="455">
        <f t="shared" ca="1" si="194"/>
        <v>4419702117841049.5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4419702117841049.5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18415425491004.371</v>
      </c>
      <c r="L5668" s="455">
        <f t="shared" ca="1" si="194"/>
        <v>4438117543332054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4438117543332054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18492156430550.223</v>
      </c>
      <c r="L5669" s="455">
        <f t="shared" ca="1" si="194"/>
        <v>4456609699762604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4456609699762604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18569207082344.184</v>
      </c>
      <c r="L5670" s="455">
        <f t="shared" ca="1" si="194"/>
        <v>4475178906844948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4475178906844948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18646578778520.617</v>
      </c>
      <c r="L5671" s="455">
        <f t="shared" ca="1" si="194"/>
        <v>4493825485623468.5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4493825485623468.5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18724272856764.453</v>
      </c>
      <c r="L5672" s="455">
        <f t="shared" ca="1" si="194"/>
        <v>4512549758480233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4512549758480233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18802290660334.305</v>
      </c>
      <c r="L5673" s="455">
        <f t="shared" ca="1" si="194"/>
        <v>4531352049140567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4531352049140567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18880633538085.695</v>
      </c>
      <c r="L5674" s="455">
        <f t="shared" ca="1" si="194"/>
        <v>4550232682678653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4550232682678653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18959302844494.387</v>
      </c>
      <c r="L5675" s="455">
        <f t="shared" ca="1" si="194"/>
        <v>4569191985523147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4569191985523147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19038299939679.777</v>
      </c>
      <c r="L5676" s="455">
        <f t="shared" ca="1" si="194"/>
        <v>4588230285462827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4588230285462827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19117626189428.445</v>
      </c>
      <c r="L5677" s="455">
        <f t="shared" ca="1" si="194"/>
        <v>4607347911652255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4607347911652255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19197282965217.73</v>
      </c>
      <c r="L5678" s="455">
        <f t="shared" ca="1" si="194"/>
        <v>4626545194617473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4626545194617473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19277271644239.469</v>
      </c>
      <c r="L5679" s="455">
        <f t="shared" ca="1" si="194"/>
        <v>4645822466261712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4645822466261712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19357593609423.801</v>
      </c>
      <c r="L5680" s="455">
        <f t="shared" ca="1" si="194"/>
        <v>4665180059871136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4665180059871136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19438250249463.066</v>
      </c>
      <c r="L5681" s="455">
        <f t="shared" ca="1" si="194"/>
        <v>4684618310120599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4684618310120599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19519242958835.828</v>
      </c>
      <c r="L5682" s="455">
        <f t="shared" ca="1" si="194"/>
        <v>4704137553079435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4704137553079435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19600573137830.98</v>
      </c>
      <c r="L5683" s="455">
        <f t="shared" ca="1" si="194"/>
        <v>4723738126217266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4723738126217266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19682242192571.941</v>
      </c>
      <c r="L5684" s="455">
        <f t="shared" ca="1" si="194"/>
        <v>4743420368409838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4743420368409838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19764251535040.992</v>
      </c>
      <c r="L5685" s="455">
        <f t="shared" ca="1" si="194"/>
        <v>4763184619944879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4763184619944879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19846602583103.664</v>
      </c>
      <c r="L5686" s="455">
        <f t="shared" ca="1" si="194"/>
        <v>4783031222527983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4783031222527983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19929296760533.262</v>
      </c>
      <c r="L5687" s="455">
        <f t="shared" ca="1" si="194"/>
        <v>4802960519288516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4802960519288516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20012335497035.484</v>
      </c>
      <c r="L5688" s="455">
        <f t="shared" ca="1" si="194"/>
        <v>4822972854785551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4822972854785551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20095720228273.129</v>
      </c>
      <c r="L5689" s="455">
        <f t="shared" ca="1" si="194"/>
        <v>4843068575013824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4843068575013824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20179452395890.934</v>
      </c>
      <c r="L5690" s="455">
        <f t="shared" ca="1" si="194"/>
        <v>4863248027409715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4863248027409715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20263533447540.48</v>
      </c>
      <c r="L5691" s="455">
        <f t="shared" ca="1" si="194"/>
        <v>4883511560857255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4883511560857255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20347964836905.23</v>
      </c>
      <c r="L5692" s="455">
        <f t="shared" ca="1" si="194"/>
        <v>4903859525694160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4903859525694160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20432748023725.668</v>
      </c>
      <c r="L5693" s="455">
        <f t="shared" ca="1" si="194"/>
        <v>4924292273717886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4924292273717886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20517884473824.523</v>
      </c>
      <c r="L5694" s="455">
        <f t="shared" ca="1" si="194"/>
        <v>4944810158191711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4944810158191711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20603375659132.129</v>
      </c>
      <c r="L5695" s="455">
        <f t="shared" ca="1" si="194"/>
        <v>4965413533850843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4965413533850843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20689223057711.844</v>
      </c>
      <c r="L5696" s="455">
        <f t="shared" ca="1" si="194"/>
        <v>4986102756908555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4986102756908555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20775428153785.645</v>
      </c>
      <c r="L5697" s="455">
        <f t="shared" ca="1" si="194"/>
        <v>5006878185062341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5006878185062341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20861992437759.754</v>
      </c>
      <c r="L5698" s="455">
        <f t="shared" ca="1" si="194"/>
        <v>5027740177500101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5027740177500101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20948917406250.422</v>
      </c>
      <c r="L5699" s="455">
        <f t="shared" ca="1" si="194"/>
        <v>5048689094906351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5048689094906351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21036204562109.797</v>
      </c>
      <c r="L5700" s="455">
        <f t="shared" ca="1" si="194"/>
        <v>5069725299468461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5069725299468461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21123855414451.922</v>
      </c>
      <c r="L5701" s="455">
        <f t="shared" ca="1" si="194"/>
        <v>5090849154882913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5090849154882913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21211871478678.805</v>
      </c>
      <c r="L5702" s="455">
        <f t="shared" ca="1" si="194"/>
        <v>5112061026361592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5112061026361592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21300254276506.633</v>
      </c>
      <c r="L5703" s="455">
        <f t="shared" ca="1" si="194"/>
        <v>5133361280638099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5133361280638099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21389005335992.078</v>
      </c>
      <c r="L5704" s="455">
        <f t="shared" ca="1" si="194"/>
        <v>5154750285974091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5154750285974091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21478126191558.711</v>
      </c>
      <c r="L5705" s="455">
        <f t="shared" ca="1" si="194"/>
        <v>5176228412165650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5176228412165650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21567618384023.543</v>
      </c>
      <c r="L5706" s="455">
        <f t="shared" ca="1" si="194"/>
        <v>5197796030549674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5197796030549674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21657483460623.641</v>
      </c>
      <c r="L5707" s="455">
        <f t="shared" ca="1" si="194"/>
        <v>5219453514010298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5219453514010298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21747722975042.906</v>
      </c>
      <c r="L5708" s="455">
        <f t="shared" ca="1" si="194"/>
        <v>5241201236985341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5241201236985341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21838338487438.922</v>
      </c>
      <c r="L5709" s="455">
        <f t="shared" ca="1" si="194"/>
        <v>5263039575472780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5263039575472780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21929331564469.918</v>
      </c>
      <c r="L5710" s="455">
        <f t="shared" ca="1" si="194"/>
        <v>5284968907037250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5284968907037250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22020703779321.875</v>
      </c>
      <c r="L5711" s="455">
        <f t="shared" ca="1" si="194"/>
        <v>5306989610816572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5306989610816572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22112456711735.715</v>
      </c>
      <c r="L5712" s="455">
        <f t="shared" ca="1" si="194"/>
        <v>5329102067528308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5329102067528308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22204591948034.617</v>
      </c>
      <c r="L5713" s="455">
        <f t="shared" ca="1" si="194"/>
        <v>5351306659476343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5351306659476343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22297111081151.43</v>
      </c>
      <c r="L5714" s="455">
        <f t="shared" ca="1" si="194"/>
        <v>5373603770557494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5373603770557494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22390015710656.227</v>
      </c>
      <c r="L5715" s="455">
        <f t="shared" ca="1" si="194"/>
        <v>5395993786268150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5395993786268150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22483307442783.957</v>
      </c>
      <c r="L5716" s="455">
        <f t="shared" ca="1" si="194"/>
        <v>5418477093710934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5418477093710934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22576987890462.227</v>
      </c>
      <c r="L5717" s="455">
        <f t="shared" ca="1" si="194"/>
        <v>5441054081601396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5441054081601396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22671058673339.148</v>
      </c>
      <c r="L5718" s="455">
        <f t="shared" ca="1" si="194"/>
        <v>5463725140274735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5463725140274735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22765521417811.395</v>
      </c>
      <c r="L5719" s="455">
        <f t="shared" ca="1" si="194"/>
        <v>5486490661692546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5486490661692546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22860377757052.273</v>
      </c>
      <c r="L5720" s="455">
        <f t="shared" ca="1" si="194"/>
        <v>5509351039449598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5509351039449598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22955629331039.992</v>
      </c>
      <c r="L5721" s="455">
        <f t="shared" ca="1" si="194"/>
        <v>5532306668780638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5532306668780638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23051277786585.992</v>
      </c>
      <c r="L5722" s="455">
        <f t="shared" ca="1" si="194"/>
        <v>5555357946567224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5555357946567224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23147324777363.434</v>
      </c>
      <c r="L5723" s="455">
        <f t="shared" ca="1" si="194"/>
        <v>5578505271344587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5578505271344587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23243771963935.777</v>
      </c>
      <c r="L5724" s="455">
        <f t="shared" ca="1" si="194"/>
        <v>5601749043308523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5601749043308523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23340621013785.512</v>
      </c>
      <c r="L5725" s="455">
        <f t="shared" ca="1" si="194"/>
        <v>5625089664322309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5625089664322309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23437873601342.953</v>
      </c>
      <c r="L5726" s="455">
        <f t="shared" ca="1" si="194"/>
        <v>5648527537923652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5648527537923652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23535531408015.215</v>
      </c>
      <c r="L5727" s="455">
        <f t="shared" ca="1" si="194"/>
        <v>5672063069331667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5672063069331667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23633596122215.277</v>
      </c>
      <c r="L5728" s="455">
        <f t="shared" ca="1" si="194"/>
        <v>5695696665453882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5695696665453882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23732069439391.176</v>
      </c>
      <c r="L5729" s="455">
        <f t="shared" ca="1" si="194"/>
        <v>5719428734893273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5719428734893273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23830953062055.305</v>
      </c>
      <c r="L5730" s="455">
        <f t="shared" ca="1" si="194"/>
        <v>5743259687955328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5743259687955328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23930248699813.867</v>
      </c>
      <c r="L5731" s="455">
        <f t="shared" ca="1" si="194"/>
        <v>5767189936655142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5767189936655142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24029958069396.426</v>
      </c>
      <c r="L5732" s="455">
        <f t="shared" ca="1" si="194"/>
        <v>5791219894724538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5791219894724538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24130082894685.574</v>
      </c>
      <c r="L5733" s="455">
        <f t="shared" ca="1" si="194"/>
        <v>5815349977619224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5815349977619224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24230624906746.766</v>
      </c>
      <c r="L5734" s="455">
        <f t="shared" ca="1" si="194"/>
        <v>5839580602525971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5839580602525971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24331585843858.211</v>
      </c>
      <c r="L5735" s="455">
        <f t="shared" ca="1" si="194"/>
        <v>5863912188369829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5863912188369829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24432967451540.953</v>
      </c>
      <c r="L5736" s="455">
        <f t="shared" ca="1" si="194"/>
        <v>5888345155821370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5888345155821370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24534771482589.043</v>
      </c>
      <c r="L5737" s="455">
        <f t="shared" ca="1" si="194"/>
        <v>5912879927303959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5912879927303959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24636999697099.828</v>
      </c>
      <c r="L5738" s="455">
        <f t="shared" ca="1" si="194"/>
        <v>5937516927001059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5937516927001059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24739653862504.414</v>
      </c>
      <c r="L5739" s="455">
        <f t="shared" ca="1" si="194"/>
        <v>5962256580863563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5962256580863563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24842735753598.18</v>
      </c>
      <c r="L5740" s="455">
        <f t="shared" ca="1" si="194"/>
        <v>5987099316617161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5987099316617161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24946247152571.504</v>
      </c>
      <c r="L5741" s="455">
        <f t="shared" ca="1" si="194"/>
        <v>6012045563769733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6012045563769733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25050189849040.555</v>
      </c>
      <c r="L5742" s="455">
        <f t="shared" ca="1" si="194"/>
        <v>6037095753618774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6037095753618774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25154565640078.227</v>
      </c>
      <c r="L5743" s="455">
        <f t="shared" ca="1" si="194"/>
        <v>6062250319258852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6062250319258852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25259376330245.215</v>
      </c>
      <c r="L5744" s="455">
        <f t="shared" ca="1" si="194"/>
        <v>6087509695589097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6087509695589097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25364623731621.238</v>
      </c>
      <c r="L5745" s="455">
        <f t="shared" ca="1" si="194"/>
        <v>6112874319320718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6112874319320718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25470309663836.324</v>
      </c>
      <c r="L5746" s="455">
        <f t="shared" ca="1" si="194"/>
        <v>6138344628984554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6138344628984554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25576435954102.309</v>
      </c>
      <c r="L5747" s="455">
        <f t="shared" ca="1" si="194"/>
        <v>6163921064938656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6163921064938656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25683004437244.398</v>
      </c>
      <c r="L5748" s="455">
        <f t="shared" ca="1" si="194"/>
        <v>6189604069375900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6189604069375900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25790016955732.918</v>
      </c>
      <c r="L5749" s="455">
        <f t="shared" ca="1" si="194"/>
        <v>6215394086331633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6215394086331633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25897475359715.137</v>
      </c>
      <c r="L5750" s="455">
        <f t="shared" ca="1" si="194"/>
        <v>6241291561691348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6241291561691348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26005381507047.281</v>
      </c>
      <c r="L5751" s="455">
        <f t="shared" ca="1" si="194"/>
        <v>6267296943198395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6267296943198395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26113737263326.645</v>
      </c>
      <c r="L5752" s="455">
        <f t="shared" ca="1" si="194"/>
        <v>6293410680461722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6293410680461722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26222544501923.84</v>
      </c>
      <c r="L5753" s="455">
        <f t="shared" ca="1" si="194"/>
        <v>6319633224963646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6319633224963646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26331805104015.191</v>
      </c>
      <c r="L5754" s="455">
        <f t="shared" ca="1" si="194"/>
        <v>6345965030067661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6345965030067661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26441520958615.254</v>
      </c>
      <c r="L5755" s="455">
        <f t="shared" ca="1" si="194"/>
        <v>6372406551026276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6372406551026276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26551693962609.484</v>
      </c>
      <c r="L5756" s="455">
        <f t="shared" ca="1" si="194"/>
        <v>6398958244988885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6398958244988885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26662326020787.02</v>
      </c>
      <c r="L5757" s="455">
        <f t="shared" ca="1" si="194"/>
        <v>6425620571009672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6425620571009672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26773419045873.633</v>
      </c>
      <c r="L5758" s="455">
        <f t="shared" ca="1" si="194"/>
        <v>6452393990055546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6452393990055546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26884974958564.773</v>
      </c>
      <c r="L5759" s="455">
        <f t="shared" ca="1" si="194"/>
        <v>6479278965014111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6479278965014111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26996995687558.797</v>
      </c>
      <c r="L5760" s="455">
        <f t="shared" ca="1" si="194"/>
        <v>6506275960701670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6506275960701670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27109483169590.293</v>
      </c>
      <c r="L5761" s="455">
        <f t="shared" ca="1" si="194"/>
        <v>6533385443871260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6533385443871260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27222439349463.582</v>
      </c>
      <c r="L5762" s="455">
        <f t="shared" ca="1" si="194"/>
        <v>6560607883220724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6560607883220724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27335866180086.352</v>
      </c>
      <c r="L5763" s="455">
        <f t="shared" ca="1" si="194"/>
        <v>6587943749400810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6587943749400810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27449765622503.375</v>
      </c>
      <c r="L5764" s="455">
        <f t="shared" ca="1" si="194"/>
        <v>6615393515023313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6615393515023313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27564139645930.469</v>
      </c>
      <c r="L5765" s="455">
        <f t="shared" ca="1" si="194"/>
        <v>6642957654669243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6642957654669243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27678990227788.512</v>
      </c>
      <c r="L5766" s="455">
        <f t="shared" ca="1" si="194"/>
        <v>6670636644897032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6670636644897032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27794319353737.633</v>
      </c>
      <c r="L5767" s="455">
        <f t="shared" ca="1" si="194"/>
        <v>6698430964250770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6698430964250770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27910129017711.543</v>
      </c>
      <c r="L5768" s="455">
        <f t="shared" ca="1" si="194"/>
        <v>6726341093268482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6726341093268482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28026421221952.008</v>
      </c>
      <c r="L5769" s="455">
        <f t="shared" ca="1" si="194"/>
        <v>6754367514490434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6754367514490434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28143197977043.477</v>
      </c>
      <c r="L5770" s="455">
        <f t="shared" ca="1" si="194"/>
        <v>6782510712467477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6782510712467477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28260461301947.82</v>
      </c>
      <c r="L5771" s="455">
        <f t="shared" ca="1" si="194"/>
        <v>6810771173769425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6810771173769425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28378213224039.27</v>
      </c>
      <c r="L5772" s="455">
        <f t="shared" ca="1" si="194"/>
        <v>6839149386993464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6839149386993464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28496455779139.434</v>
      </c>
      <c r="L5773" s="455">
        <f t="shared" ca="1" si="194"/>
        <v>6867645842772603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6867645842772603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28615191011552.512</v>
      </c>
      <c r="L5774" s="455">
        <f t="shared" ca="1" si="194"/>
        <v>6896261033784156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6896261033784156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28734420974100.648</v>
      </c>
      <c r="L5775" s="455">
        <f t="shared" ca="1" si="194"/>
        <v>6924995454758257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6924995454758257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28854147728159.402</v>
      </c>
      <c r="L5776" s="455">
        <f t="shared" ca="1" si="194"/>
        <v>6953849602486416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6953849602486416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28974373343693.398</v>
      </c>
      <c r="L5777" s="455">
        <f t="shared" ca="1" si="194"/>
        <v>6982823975830109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6982823975830109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29095099899292.121</v>
      </c>
      <c r="L5778" s="455">
        <f t="shared" ca="1" si="194"/>
        <v>7011919075729401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7011919075729401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29216329482205.836</v>
      </c>
      <c r="L5779" s="455">
        <f t="shared" ca="1" si="194"/>
        <v>7041135405211607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7041135405211607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29338064188381.695</v>
      </c>
      <c r="L5780" s="455">
        <f t="shared" ca="1" si="194"/>
        <v>7070473469399989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7070473469399989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29460306122499.953</v>
      </c>
      <c r="L5781" s="455">
        <f t="shared" ca="1" si="194"/>
        <v>7099933775522489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7099933775522489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29583057398010.371</v>
      </c>
      <c r="L5782" s="455">
        <f t="shared" ca="1" si="194"/>
        <v>7129516832920499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7129516832920499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29706320137168.746</v>
      </c>
      <c r="L5783" s="455">
        <f t="shared" ca="1" si="194"/>
        <v>7159223153057668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7159223153057668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29830096471073.617</v>
      </c>
      <c r="L5784" s="455">
        <f t="shared" ca="1" si="194"/>
        <v>7189053249528742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7189053249528742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29954388539703.094</v>
      </c>
      <c r="L5785" s="455">
        <f t="shared" ca="1" si="194"/>
        <v>7219007638068445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7219007638068445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30079198491951.848</v>
      </c>
      <c r="L5786" s="455">
        <f t="shared" ca="1" si="194"/>
        <v>7249086836560397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7249086836560397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30204528485668.316</v>
      </c>
      <c r="L5787" s="455">
        <f t="shared" ca="1" si="194"/>
        <v>7279291365046065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7279291365046065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30330380687691.938</v>
      </c>
      <c r="L5788" s="455">
        <f t="shared" ca="1" si="194"/>
        <v>7309621745733757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7309621745733757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30456757273890.652</v>
      </c>
      <c r="L5789" s="455">
        <f t="shared" ca="1" si="194"/>
        <v>7340078503007648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7340078503007648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30583660429198.531</v>
      </c>
      <c r="L5790" s="455">
        <f t="shared" ca="1" si="194"/>
        <v>7370662163436847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7370662163436847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30711092347653.527</v>
      </c>
      <c r="L5791" s="455">
        <f t="shared" ca="1" si="194"/>
        <v>7401373255784501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7401373255784501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30839055232435.422</v>
      </c>
      <c r="L5792" s="455">
        <f t="shared" ca="1" si="194"/>
        <v>7432212311016936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7432212311016936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30967551295903.902</v>
      </c>
      <c r="L5793" s="455">
        <f t="shared" ca="1" si="194"/>
        <v>7463179862312840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7463179862312840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31096582759636.832</v>
      </c>
      <c r="L5794" s="455">
        <f t="shared" ca="1" si="194"/>
        <v>7494276445072477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7494276445072477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31226151854468.652</v>
      </c>
      <c r="L5795" s="455">
        <f t="shared" ca="1" si="194"/>
        <v>7525502596926946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7525502596926946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31356260820528.941</v>
      </c>
      <c r="L5796" s="455">
        <f t="shared" ca="1" si="194"/>
        <v>7556858857747475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7556858857747475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31486911907281.145</v>
      </c>
      <c r="L5797" s="455">
        <f t="shared" ca="1" si="194"/>
        <v>7588345769654756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7588345769654756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31618107373561.484</v>
      </c>
      <c r="L5798" s="455">
        <f t="shared" ca="1" si="194"/>
        <v>7619963877028317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7619963877028317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31749849487617.988</v>
      </c>
      <c r="L5799" s="455">
        <f t="shared" ca="1" si="194"/>
        <v>7651713726515935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7651713726515935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31882140527149.723</v>
      </c>
      <c r="L5800" s="455">
        <f t="shared" ca="1" si="194"/>
        <v>7683595867043085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7683595867043085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32014982779346.191</v>
      </c>
      <c r="L5801" s="455">
        <f t="shared" ca="1" si="194"/>
        <v>7715610849822431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7715610849822431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32148378540926.801</v>
      </c>
      <c r="L5802" s="455">
        <f t="shared" ca="1" si="194"/>
        <v>7747759228363358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7747759228363358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32282330118180.656</v>
      </c>
      <c r="L5803" s="455">
        <f t="shared" ca="1" si="194"/>
        <v>7780041558481539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7780041558481539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32416839827006.41</v>
      </c>
      <c r="L5804" s="455">
        <f t="shared" ca="1" si="194"/>
        <v>7812458398308545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7812458398308545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32551909992952.27</v>
      </c>
      <c r="L5805" s="455">
        <f t="shared" ca="1" si="194"/>
        <v>7845010308301497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7845010308301497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32687542951256.238</v>
      </c>
      <c r="L5806" s="455">
        <f t="shared" ca="1" si="194"/>
        <v>7877697851252753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7877697851252753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32823741046886.469</v>
      </c>
      <c r="L5807" s="455">
        <f t="shared" ca="1" si="194"/>
        <v>7910521592299639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7910521592299639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32960506634581.828</v>
      </c>
      <c r="L5808" s="455">
        <f t="shared" ca="1" si="194"/>
        <v>7943482098934221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7943482098934221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33097842078892.586</v>
      </c>
      <c r="L5809" s="455">
        <f t="shared" ca="1" si="194"/>
        <v>7976579941013114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7976579941013114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33235749754221.309</v>
      </c>
      <c r="L5810" s="455">
        <f t="shared" ca="1" si="194"/>
        <v>8009815690767335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8009815690767335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33374232044863.895</v>
      </c>
      <c r="L5811" s="455">
        <f t="shared" ca="1" si="194"/>
        <v>8043189922812199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8043189922812199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33513291345050.824</v>
      </c>
      <c r="L5812" s="455">
        <f t="shared" ca="1" si="194"/>
        <v>8076703214157250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8076703214157250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33652930058988.543</v>
      </c>
      <c r="L5813" s="455">
        <f t="shared" ca="1" si="194"/>
        <v>8110356144216239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8110356144216239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33793150600900.996</v>
      </c>
      <c r="L5814" s="455">
        <f t="shared" ca="1" si="194"/>
        <v>8144149294817140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8144149294817140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33933955395071.418</v>
      </c>
      <c r="L5815" s="455">
        <f t="shared" ca="1" si="194"/>
        <v>8178083250212211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8178083250212211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34075346875884.207</v>
      </c>
      <c r="L5816" s="455">
        <f t="shared" ca="1" si="194"/>
        <v>8212158597088095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8212158597088095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34217327487867.059</v>
      </c>
      <c r="L5817" s="455">
        <f t="shared" ca="1" si="194"/>
        <v>8246375924575962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8246375924575962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34359899685733.172</v>
      </c>
      <c r="L5818" s="455">
        <f t="shared" ca="1" si="194"/>
        <v>8280735824261695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8280735824261695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34503065934423.73</v>
      </c>
      <c r="L5819" s="455">
        <f t="shared" ca="1" si="194"/>
        <v>8315238890196119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8315238890196119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34646828709150.496</v>
      </c>
      <c r="L5820" s="455">
        <f t="shared" ca="1" si="194"/>
        <v>8349885718905269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8349885718905269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34791190495438.617</v>
      </c>
      <c r="L5821" s="455">
        <f t="shared" ca="1" si="194"/>
        <v>8384676909400708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8384676909400708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34936153789169.617</v>
      </c>
      <c r="L5822" s="455">
        <f t="shared" ca="1" si="194"/>
        <v>8419613063189878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8419613063189878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35081721096624.496</v>
      </c>
      <c r="L5823" s="455">
        <f t="shared" ca="1" si="194"/>
        <v>8454694784286502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8454694784286502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35227894934527.094</v>
      </c>
      <c r="L5824" s="455">
        <f t="shared" ca="1" si="194"/>
        <v>8489922679221029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8489922679221029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35374677830087.617</v>
      </c>
      <c r="L5825" s="455">
        <f t="shared" ca="1" si="194"/>
        <v>8525297357051117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8525297357051117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35522072321046.313</v>
      </c>
      <c r="L5826" s="455">
        <f t="shared" ca="1" si="194"/>
        <v>8560819429372163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8560819429372163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35670080955717.352</v>
      </c>
      <c r="L5827" s="455">
        <f t="shared" ca="1" si="194"/>
        <v>8596489510327880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8596489510327880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35818706293032.836</v>
      </c>
      <c r="L5828" s="455">
        <f t="shared" ca="1" si="194"/>
        <v>8632308216620913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8632308216620913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35967950902587.141</v>
      </c>
      <c r="L5829" s="455">
        <f t="shared" ca="1" si="194"/>
        <v>8668276167523500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8668276167523500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36117817364681.25</v>
      </c>
      <c r="L5830" s="455">
        <f t="shared" ca="1" si="194"/>
        <v>8704393984888181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8704393984888181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36268308270367.414</v>
      </c>
      <c r="L5831" s="455">
        <f t="shared" ca="1" si="194"/>
        <v>8740662293158548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8740662293158548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36419426221493.953</v>
      </c>
      <c r="L5832" s="455">
        <f t="shared" ca="1" si="194"/>
        <v>8777081719380042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8777081719380042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36571173830750.172</v>
      </c>
      <c r="L5833" s="455">
        <f t="shared" ca="1" si="194"/>
        <v>8813652893210792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8813652893210792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36723553721711.633</v>
      </c>
      <c r="L5834" s="455">
        <f t="shared" ca="1" si="194"/>
        <v>8850376446932504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8850376446932504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36876568528885.438</v>
      </c>
      <c r="L5835" s="455">
        <f t="shared" ca="1" si="194"/>
        <v>8887253015461389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8887253015461389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37030220897755.789</v>
      </c>
      <c r="L5836" s="455">
        <f t="shared" ca="1" si="194"/>
        <v>8924283236359145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8924283236359145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37184513484829.773</v>
      </c>
      <c r="L5837" s="455">
        <f t="shared" ca="1" si="194"/>
        <v>8961467749843975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8961467749843975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37339448957683.227</v>
      </c>
      <c r="L5838" s="455">
        <f t="shared" ca="1" si="194"/>
        <v>8998807198801658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8998807198801658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37495029995006.906</v>
      </c>
      <c r="L5839" s="455">
        <f t="shared" ca="1" si="194"/>
        <v>9036302228796664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9036302228796664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37651259286652.766</v>
      </c>
      <c r="L5840" s="455">
        <f t="shared" ca="1" si="194"/>
        <v>9073953488083316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9073953488083316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37808139533680.484</v>
      </c>
      <c r="L5841" s="455">
        <f t="shared" ca="1" si="194"/>
        <v>9111761627616996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9111761627616996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37965673448404.148</v>
      </c>
      <c r="L5842" s="455">
        <f t="shared" ca="1" si="194"/>
        <v>9149727301065400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9149727301065400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38123863754439.164</v>
      </c>
      <c r="L5843" s="455">
        <f t="shared" ca="1" si="194"/>
        <v>9187851164819840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9187851164819840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38282713186749.336</v>
      </c>
      <c r="L5844" s="455">
        <f t="shared" ca="1" si="194"/>
        <v>9226133878006590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9226133878006590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38442224491694.125</v>
      </c>
      <c r="L5845" s="455">
        <f t="shared" ca="1" si="194"/>
        <v>9264576102498284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9264576102498284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38602400427076.18</v>
      </c>
      <c r="L5846" s="455">
        <f t="shared" ca="1" si="194"/>
        <v>9303178502925360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9303178502925360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38763243762189</v>
      </c>
      <c r="L5847" s="455">
        <f t="shared" ca="1" si="194"/>
        <v>9341941746687548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9341941746687548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38924757277864.781</v>
      </c>
      <c r="L5848" s="455">
        <f t="shared" ca="1" si="194"/>
        <v>9380866503965412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9380866503965412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39086943766522.547</v>
      </c>
      <c r="L5849" s="455">
        <f t="shared" ca="1" si="194"/>
        <v>9419953447731934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9419953447731934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39249806032216.391</v>
      </c>
      <c r="L5850" s="455">
        <f t="shared" ca="1" si="194"/>
        <v>9459203253764150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9459203253764150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39413346890683.961</v>
      </c>
      <c r="L5851" s="455">
        <f t="shared" ca="1" si="194"/>
        <v>9498616600654834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9498616600654834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39577569169395.141</v>
      </c>
      <c r="L5852" s="455">
        <f t="shared" ca="1" si="194"/>
        <v>9538194169824230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9538194169824230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39742475707600.961</v>
      </c>
      <c r="L5853" s="455">
        <f t="shared" ca="1" si="194"/>
        <v>9577936645531830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9577936645531830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39908069356382.625</v>
      </c>
      <c r="L5854" s="455">
        <f t="shared" ca="1" si="194"/>
        <v>9617844714888212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9617844714888212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40074352978700.883</v>
      </c>
      <c r="L5855" s="455">
        <f t="shared" ca="1" si="194"/>
        <v>9657919067866912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9657919067866912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40241329449445.469</v>
      </c>
      <c r="L5856" s="455">
        <f t="shared" ca="1" si="194"/>
        <v>9698160397316358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9698160397316358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40409001655484.828</v>
      </c>
      <c r="L5857" s="455">
        <f t="shared" ca="1" si="194"/>
        <v>9738569398971842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9738569398971842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40577372495716.008</v>
      </c>
      <c r="L5858" s="455">
        <f t="shared" ca="1" si="194"/>
        <v>9779146771467558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9779146771467558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40746444881114.828</v>
      </c>
      <c r="L5859" s="455">
        <f t="shared" ca="1" si="194"/>
        <v>9819893216348672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9819893216348672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40916221734786.133</v>
      </c>
      <c r="L5860" s="455">
        <f t="shared" ca="1" si="194"/>
        <v>9860809438083458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9860809438083458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41086705992014.406</v>
      </c>
      <c r="L5861" s="455">
        <f t="shared" ca="1" si="194"/>
        <v>9901896144075472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9901896144075472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41257900600314.469</v>
      </c>
      <c r="L5862" s="455">
        <f t="shared" ca="1" si="194"/>
        <v>9943154044675786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9943154044675786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41429808519482.438</v>
      </c>
      <c r="L5863" s="455">
        <f t="shared" ca="1" si="194"/>
        <v>9984583853195268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9984583853195268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41602432721646.953</v>
      </c>
      <c r="L5864" s="455">
        <f t="shared" ca="1" si="194"/>
        <v>1.0026186285916914E+16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1.0026186285916914E+16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41775776191320.477</v>
      </c>
      <c r="L5865" s="455">
        <f t="shared" ca="1" si="194"/>
        <v>1.0067962062108234E+16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1.0067962062108234E+16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41949841925450.977</v>
      </c>
      <c r="L5866" s="455">
        <f t="shared" ca="1" si="194"/>
        <v>1.0109911904033684E+16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1.0109911904033684E+16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42124632933473.68</v>
      </c>
      <c r="L5867" s="455">
        <f t="shared" ca="1" si="194"/>
        <v>1.0152036536967158E+16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1.0152036536967158E+16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42300152237363.156</v>
      </c>
      <c r="L5868" s="455">
        <f t="shared" ca="1" si="194"/>
        <v>1.0194336689204522E+16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1.0194336689204522E+16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42476402871685.508</v>
      </c>
      <c r="L5869" s="455">
        <f t="shared" ca="1" si="194"/>
        <v>1.0236813092076208E+16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1.0236813092076208E+16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42653387883650.867</v>
      </c>
      <c r="L5870" s="455">
        <f t="shared" ca="1" si="194"/>
        <v>1.0279466479959858E+16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1.0279466479959858E+16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42831110333166.078</v>
      </c>
      <c r="L5871" s="455">
        <f t="shared" ca="1" si="194"/>
        <v>1.0322297590293024E+16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1.0322297590293024E+16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43009573292887.602</v>
      </c>
      <c r="L5872" s="455">
        <f t="shared" ca="1" si="194"/>
        <v>1.0365307163585912E+16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1.0365307163585912E+16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43188779848274.633</v>
      </c>
      <c r="L5873" s="455">
        <f t="shared" ref="L5873:L6127" ca="1" si="199">I5873-J5873+K5873</f>
        <v>1.0408495943434186E+16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1.0408495943434186E+16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43368733097642.438</v>
      </c>
      <c r="L5874" s="455">
        <f t="shared" ca="1" si="199"/>
        <v>1.0451864676531828E+16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1.0451864676531828E+16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43549436152215.953</v>
      </c>
      <c r="L5875" s="455">
        <f t="shared" ca="1" si="199"/>
        <v>1.0495414112684044E+16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1.0495414112684044E+16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43730892136183.516</v>
      </c>
      <c r="L5876" s="455">
        <f t="shared" ca="1" si="199"/>
        <v>1.0539145004820228E+16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1.0539145004820228E+16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43913104186750.953</v>
      </c>
      <c r="L5877" s="455">
        <f t="shared" ca="1" si="199"/>
        <v>1.0583058109006978E+16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1.0583058109006978E+16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44096075454195.742</v>
      </c>
      <c r="L5878" s="455">
        <f t="shared" ca="1" si="199"/>
        <v>1.0627154184461174E+16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1.0627154184461174E+16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44279809101921.555</v>
      </c>
      <c r="L5879" s="455">
        <f t="shared" ca="1" si="199"/>
        <v>1.0671433993563096E+16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1.0671433993563096E+16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44464308306512.898</v>
      </c>
      <c r="L5880" s="455">
        <f t="shared" ca="1" si="199"/>
        <v>1.0715898301869608E+16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1.0715898301869608E+16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44649576257790.031</v>
      </c>
      <c r="L5881" s="455">
        <f t="shared" ca="1" si="199"/>
        <v>1.0760547878127398E+16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1.0760547878127398E+16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44835616158864.156</v>
      </c>
      <c r="L5882" s="455">
        <f t="shared" ca="1" si="199"/>
        <v>1.0805383494286262E+16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1.0805383494286262E+16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45022431226192.758</v>
      </c>
      <c r="L5883" s="455">
        <f t="shared" ca="1" si="199"/>
        <v>1.0850405925512454E+16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1.0850405925512454E+16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45210024689635.227</v>
      </c>
      <c r="L5884" s="455">
        <f t="shared" ca="1" si="199"/>
        <v>1.089561595020209E+16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1.089561595020209E+16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45398399792508.711</v>
      </c>
      <c r="L5885" s="455">
        <f t="shared" ca="1" si="199"/>
        <v>1.0941014349994598E+16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1.0941014349994598E+16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45587559791644.156</v>
      </c>
      <c r="L5886" s="455">
        <f t="shared" ca="1" si="199"/>
        <v>1.0986601909786242E+16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1.0986601909786242E+16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45777507957442.672</v>
      </c>
      <c r="L5887" s="455">
        <f t="shared" ca="1" si="199"/>
        <v>1.1032379417743684E+16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1.1032379417743684E+16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45968247573932.016</v>
      </c>
      <c r="L5888" s="455">
        <f t="shared" ca="1" si="199"/>
        <v>1.1078347665317616E+16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1.1078347665317616E+16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46159781938823.398</v>
      </c>
      <c r="L5889" s="455">
        <f t="shared" ca="1" si="199"/>
        <v>1.112450744725644E+16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1.112450744725644E+16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46352114363568.5</v>
      </c>
      <c r="L5890" s="455">
        <f t="shared" ca="1" si="199"/>
        <v>1.1170859561620008E+16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1.1170859561620008E+16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46545248173416.703</v>
      </c>
      <c r="L5891" s="455">
        <f t="shared" ca="1" si="199"/>
        <v>1.1217404809793424E+16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1.1217404809793424E+16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46739186707472.602</v>
      </c>
      <c r="L5892" s="455">
        <f t="shared" ca="1" si="199"/>
        <v>1.1264143996500896E+16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1.1264143996500896E+16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46933933318753.734</v>
      </c>
      <c r="L5893" s="455">
        <f t="shared" ca="1" si="199"/>
        <v>1.131107792981965E+16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1.131107792981965E+16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47129491374248.539</v>
      </c>
      <c r="L5894" s="455">
        <f t="shared" ca="1" si="199"/>
        <v>1.1358207421193898E+16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1.1358207421193898E+16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47325864254974.578</v>
      </c>
      <c r="L5895" s="455">
        <f t="shared" ca="1" si="199"/>
        <v>1.1405533285448872E+16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1.1405533285448872E+16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47523055356036.969</v>
      </c>
      <c r="L5896" s="455">
        <f t="shared" ca="1" si="199"/>
        <v>1.1453056340804908E+16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1.1453056340804908E+16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47721068086687.117</v>
      </c>
      <c r="L5897" s="455">
        <f t="shared" ca="1" si="199"/>
        <v>1.1500777408891596E+16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1.1500777408891596E+16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47919905870381.648</v>
      </c>
      <c r="L5898" s="455">
        <f t="shared" ca="1" si="199"/>
        <v>1.1548697314761978E+16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1.1548697314761978E+16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48119572144841.578</v>
      </c>
      <c r="L5899" s="455">
        <f t="shared" ca="1" si="199"/>
        <v>1.159681688690682E+16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1.159681688690682E+16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48320070362111.75</v>
      </c>
      <c r="L5900" s="455">
        <f t="shared" ca="1" si="199"/>
        <v>1.1645136957268932E+16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1.1645136957268932E+16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48521403988620.547</v>
      </c>
      <c r="L5901" s="455">
        <f t="shared" ca="1" si="199"/>
        <v>1.1693658361257552E+16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1.1693658361257552E+16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48723576505239.797</v>
      </c>
      <c r="L5902" s="455">
        <f t="shared" ca="1" si="199"/>
        <v>1.1742381937762792E+16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1.1742381937762792E+16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48926591407344.969</v>
      </c>
      <c r="L5903" s="455">
        <f t="shared" ca="1" si="199"/>
        <v>1.1791308529170136E+16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1.1791308529170136E+16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49130452204875.563</v>
      </c>
      <c r="L5904" s="455">
        <f t="shared" ca="1" si="199"/>
        <v>1.1840438981375012E+16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1.1840438981375012E+16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49335162422395.883</v>
      </c>
      <c r="L5905" s="455">
        <f t="shared" ca="1" si="199"/>
        <v>1.1889774143797408E+16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1.1889774143797408E+16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49540725599155.867</v>
      </c>
      <c r="L5906" s="455">
        <f t="shared" ca="1" si="199"/>
        <v>1.1939314869396564E+16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1.1939314869396564E+16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49747145289152.352</v>
      </c>
      <c r="L5907" s="455">
        <f t="shared" ca="1" si="199"/>
        <v>1.1989062014685716E+16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1.1989062014685716E+16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49954425061190.484</v>
      </c>
      <c r="L5908" s="455">
        <f t="shared" ca="1" si="199"/>
        <v>1.2039016439746906E+16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1.2039016439746906E+16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50162568498945.438</v>
      </c>
      <c r="L5909" s="455">
        <f t="shared" ca="1" si="199"/>
        <v>1.2089179008245852E+16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1.2089179008245852E+16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50371579201024.383</v>
      </c>
      <c r="L5910" s="455">
        <f t="shared" ca="1" si="199"/>
        <v>1.2139550587446876E+16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1.2139550587446876E+16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50581460781028.648</v>
      </c>
      <c r="L5911" s="455">
        <f t="shared" ca="1" si="199"/>
        <v>1.2190132048227904E+16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1.2190132048227904E+16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50792216867616.266</v>
      </c>
      <c r="L5912" s="455">
        <f t="shared" ca="1" si="199"/>
        <v>1.224092426509552E+16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1.224092426509552E+16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51003851104564.664</v>
      </c>
      <c r="L5913" s="455">
        <f t="shared" ca="1" si="199"/>
        <v>1.2291928116200084E+16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1.2291928116200084E+16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51216367150833.68</v>
      </c>
      <c r="L5914" s="455">
        <f t="shared" ca="1" si="199"/>
        <v>1.2343144483350918E+16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1.2343144483350918E+16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51429768680628.828</v>
      </c>
      <c r="L5915" s="455">
        <f t="shared" ca="1" si="199"/>
        <v>1.2394574252031546E+16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1.2394574252031546E+16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51644059383464.773</v>
      </c>
      <c r="L5916" s="455">
        <f t="shared" ca="1" si="199"/>
        <v>1.244621831141501E+16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1.244621831141501E+16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51859242964229.211</v>
      </c>
      <c r="L5917" s="455">
        <f t="shared" ca="1" si="199"/>
        <v>1.249807755437924E+16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1.249807755437924E+16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52075323143246.836</v>
      </c>
      <c r="L5918" s="455">
        <f t="shared" ca="1" si="199"/>
        <v>1.2550152877522486E+16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1.2550152877522486E+16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52292303656343.688</v>
      </c>
      <c r="L5919" s="455">
        <f t="shared" ca="1" si="199"/>
        <v>1.260244518117883E+16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1.260244518117883E+16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52510188254911.789</v>
      </c>
      <c r="L5920" s="455">
        <f t="shared" ca="1" si="199"/>
        <v>1.2654955369433742E+16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1.2654955369433742E+16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52728980705973.922</v>
      </c>
      <c r="L5921" s="455">
        <f t="shared" ca="1" si="199"/>
        <v>1.2707684350139716E+16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1.2707684350139716E+16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52948684792248.813</v>
      </c>
      <c r="L5922" s="455">
        <f t="shared" ca="1" si="199"/>
        <v>1.2760633034931964E+16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1.2760633034931964E+16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53169304312216.516</v>
      </c>
      <c r="L5923" s="455">
        <f t="shared" ca="1" si="199"/>
        <v>1.281380233924418E+16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1.281380233924418E+16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53390843080184.086</v>
      </c>
      <c r="L5924" s="455">
        <f t="shared" ca="1" si="199"/>
        <v>1.2867193182324364E+16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1.2867193182324364E+16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53613304926351.516</v>
      </c>
      <c r="L5925" s="455">
        <f t="shared" ca="1" si="199"/>
        <v>1.2920806487250716E+16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1.2920806487250716E+16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53836693696877.984</v>
      </c>
      <c r="L5926" s="455">
        <f t="shared" ca="1" si="199"/>
        <v>1.2974643180947594E+16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1.2974643180947594E+16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54061013253948.305</v>
      </c>
      <c r="L5927" s="455">
        <f t="shared" ca="1" si="199"/>
        <v>1.3028704194201542E+16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1.3028704194201542E+16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54286267475839.758</v>
      </c>
      <c r="L5928" s="455">
        <f t="shared" ca="1" si="199"/>
        <v>1.3082990461677382E+16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1.3082990461677382E+16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54512460256989.094</v>
      </c>
      <c r="L5929" s="455">
        <f t="shared" ca="1" si="199"/>
        <v>1.3137502921934372E+16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1.3137502921934372E+16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54739595508059.883</v>
      </c>
      <c r="L5930" s="455">
        <f t="shared" ca="1" si="199"/>
        <v>1.3192242517442432E+16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1.3192242517442432E+16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54967677156010.133</v>
      </c>
      <c r="L5931" s="455">
        <f t="shared" ca="1" si="199"/>
        <v>1.3247210194598442E+16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1.3247210194598442E+16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55196709144160.172</v>
      </c>
      <c r="L5932" s="455">
        <f t="shared" ca="1" si="199"/>
        <v>1.3302406903742602E+16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1.3302406903742602E+16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55426695432260.844</v>
      </c>
      <c r="L5933" s="455">
        <f t="shared" ca="1" si="199"/>
        <v>1.3357833599174862E+16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1.3357833599174862E+16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55657639996561.922</v>
      </c>
      <c r="L5934" s="455">
        <f t="shared" ca="1" si="199"/>
        <v>1.3413491239171424E+16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1.3413491239171424E+16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55889546829880.93</v>
      </c>
      <c r="L5935" s="455">
        <f t="shared" ca="1" si="199"/>
        <v>1.3469380786001304E+16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1.3469380786001304E+16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56122419941672.102</v>
      </c>
      <c r="L5936" s="455">
        <f t="shared" ca="1" si="199"/>
        <v>1.3525503205942976E+16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1.3525503205942976E+16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56356263358095.734</v>
      </c>
      <c r="L5937" s="455">
        <f t="shared" ca="1" si="199"/>
        <v>1.3581859469301072E+16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1.3581859469301072E+16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56591081122087.797</v>
      </c>
      <c r="L5938" s="455">
        <f t="shared" ca="1" si="199"/>
        <v>1.363845055042316E+16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1.363845055042316E+16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56826877293429.836</v>
      </c>
      <c r="L5939" s="455">
        <f t="shared" ca="1" si="199"/>
        <v>1.369527742771659E+16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1.369527742771659E+16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57063655948819.125</v>
      </c>
      <c r="L5940" s="455">
        <f t="shared" ca="1" si="199"/>
        <v>1.375234108366541E+16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1.375234108366541E+16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57301421181939.211</v>
      </c>
      <c r="L5941" s="455">
        <f t="shared" ca="1" si="199"/>
        <v>1.380964250484735E+16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1.380964250484735E+16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57540177103530.625</v>
      </c>
      <c r="L5942" s="455">
        <f t="shared" ca="1" si="199"/>
        <v>1.386718268195088E+16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1.386718268195088E+16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57779927841462</v>
      </c>
      <c r="L5943" s="455">
        <f t="shared" ca="1" si="199"/>
        <v>1.3924962609792342E+16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1.3924962609792342E+16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58020677540801.422</v>
      </c>
      <c r="L5944" s="455">
        <f t="shared" ca="1" si="199"/>
        <v>1.3982983287333144E+16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1.3982983287333144E+16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58262430363888.102</v>
      </c>
      <c r="L5945" s="455">
        <f t="shared" ca="1" si="199"/>
        <v>1.4041245717697032E+16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1.4041245717697032E+16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58505190490404.297</v>
      </c>
      <c r="L5946" s="455">
        <f t="shared" ca="1" si="199"/>
        <v>1.4099750908187436E+16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1.4099750908187436E+16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58748962117447.641</v>
      </c>
      <c r="L5947" s="455">
        <f t="shared" ca="1" si="199"/>
        <v>1.4158499870304884E+16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1.4158499870304884E+16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58993749459603.672</v>
      </c>
      <c r="L5948" s="455">
        <f t="shared" ca="1" si="199"/>
        <v>1.4217493619764488E+16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1.4217493619764488E+16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59239556749018.695</v>
      </c>
      <c r="L5949" s="455">
        <f t="shared" ca="1" si="199"/>
        <v>1.4276733176513506E+16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1.4276733176513506E+16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59486388235472.945</v>
      </c>
      <c r="L5950" s="455">
        <f t="shared" ca="1" si="199"/>
        <v>1.4336219564748978E+16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1.4336219564748978E+16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59734248186454.086</v>
      </c>
      <c r="L5951" s="455">
        <f t="shared" ca="1" si="199"/>
        <v>1.4395953812935432E+16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1.4395953812935432E+16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59983140887230.969</v>
      </c>
      <c r="L5952" s="455">
        <f t="shared" ca="1" si="199"/>
        <v>1.4455936953822662E+16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1.4455936953822662E+16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60233070640927.75</v>
      </c>
      <c r="L5953" s="455">
        <f t="shared" ca="1" si="199"/>
        <v>1.451617002446359E+16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1.451617002446359E+16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60484041768598.289</v>
      </c>
      <c r="L5954" s="455">
        <f t="shared" ca="1" si="199"/>
        <v>1.4576654066232188E+16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1.4576654066232188E+16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60736058609300.781</v>
      </c>
      <c r="L5955" s="455">
        <f t="shared" ca="1" si="199"/>
        <v>1.4637390124841488E+16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1.4637390124841488E+16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60989125520172.867</v>
      </c>
      <c r="L5956" s="455">
        <f t="shared" ca="1" si="199"/>
        <v>1.469837925036166E+16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1.469837925036166E+16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61243246876506.914</v>
      </c>
      <c r="L5957" s="455">
        <f t="shared" ca="1" si="199"/>
        <v>1.4759622497238166E+16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1.4759622497238166E+16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61498427071825.695</v>
      </c>
      <c r="L5958" s="455">
        <f t="shared" ca="1" si="199"/>
        <v>1.4821120924309992E+16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1.4821120924309992E+16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61754670517958.297</v>
      </c>
      <c r="L5959" s="455">
        <f t="shared" ca="1" si="199"/>
        <v>1.488287559482795E+16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1.488287559482795E+16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62011981645116.469</v>
      </c>
      <c r="L5960" s="455">
        <f t="shared" ca="1" si="199"/>
        <v>1.4944887576473066E+16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1.4944887576473066E+16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62270364901971.109</v>
      </c>
      <c r="L5961" s="455">
        <f t="shared" ca="1" si="199"/>
        <v>1.5007157941375038E+16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1.5007157941375038E+16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62529824755729.313</v>
      </c>
      <c r="L5962" s="455">
        <f t="shared" ca="1" si="199"/>
        <v>1.5069687766130768E+16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1.5069687766130768E+16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62790365692211.531</v>
      </c>
      <c r="L5963" s="455">
        <f t="shared" ca="1" si="199"/>
        <v>1.513247813182298E+16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1.513247813182298E+16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63051992215929.086</v>
      </c>
      <c r="L5964" s="455">
        <f t="shared" ca="1" si="199"/>
        <v>1.519553012403891E+16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1.519553012403891E+16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63314708850162.117</v>
      </c>
      <c r="L5965" s="455">
        <f t="shared" ca="1" si="199"/>
        <v>1.5258844832889072E+16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1.5258844832889072E+16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63578520137037.797</v>
      </c>
      <c r="L5966" s="455">
        <f t="shared" ca="1" si="199"/>
        <v>1.532242335302611E+16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1.532242335302611E+16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63843430637608.789</v>
      </c>
      <c r="L5967" s="455">
        <f t="shared" ca="1" si="199"/>
        <v>1.5386266783663718E+16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1.5386266783663718E+16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64109444931932.156</v>
      </c>
      <c r="L5968" s="455">
        <f t="shared" ca="1" si="199"/>
        <v>1.545037622859565E+16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1.545037622859565E+16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64376567619148.531</v>
      </c>
      <c r="L5969" s="455">
        <f t="shared" ca="1" si="199"/>
        <v>1.5514752796214798E+16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1.5514752796214798E+16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64644803317561.656</v>
      </c>
      <c r="L5970" s="455">
        <f t="shared" ca="1" si="199"/>
        <v>1.557939759953236E+16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1.557939759953236E+16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64914156664718.156</v>
      </c>
      <c r="L5971" s="455">
        <f t="shared" ca="1" si="199"/>
        <v>1.5644311756197078E+16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1.5644311756197078E+16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65184632317487.813</v>
      </c>
      <c r="L5972" s="455">
        <f t="shared" ca="1" si="199"/>
        <v>1.5709496388514566E+16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1.5709496388514566E+16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65456234952144.023</v>
      </c>
      <c r="L5973" s="455">
        <f t="shared" ca="1" si="199"/>
        <v>1.577495262346671E+16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1.577495262346671E+16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65728969264444.625</v>
      </c>
      <c r="L5974" s="455">
        <f t="shared" ca="1" si="199"/>
        <v>1.5840681592731154E+16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1.5840681592731154E+16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66002839969713.141</v>
      </c>
      <c r="L5975" s="455">
        <f t="shared" ca="1" si="199"/>
        <v>1.5906684432700868E+16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1.5906684432700868E+16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66277851802920.281</v>
      </c>
      <c r="L5976" s="455">
        <f t="shared" ca="1" si="199"/>
        <v>1.5972962284503788E+16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1.5972962284503788E+16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66554009518765.781</v>
      </c>
      <c r="L5977" s="455">
        <f t="shared" ca="1" si="199"/>
        <v>1.6039516294022554E+16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1.6039516294022554E+16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66831317891760.641</v>
      </c>
      <c r="L5978" s="455">
        <f t="shared" ca="1" si="199"/>
        <v>1.6106347611914314E+16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1.6106347611914314E+16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67109781716309.641</v>
      </c>
      <c r="L5979" s="455">
        <f t="shared" ca="1" si="199"/>
        <v>1.6173457393630624E+16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1.6173457393630624E+16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67389405806794.266</v>
      </c>
      <c r="L5980" s="455">
        <f t="shared" ca="1" si="199"/>
        <v>1.6240846799437418E+16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1.6240846799437418E+16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67670194997655.906</v>
      </c>
      <c r="L5981" s="455">
        <f t="shared" ca="1" si="199"/>
        <v>1.6308516994435074E+16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1.6308516994435074E+16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67952154143479.477</v>
      </c>
      <c r="L5982" s="455">
        <f t="shared" ca="1" si="199"/>
        <v>1.6376469148578554E+16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1.6376469148578554E+16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68235288119077.297</v>
      </c>
      <c r="L5983" s="455">
        <f t="shared" ca="1" si="199"/>
        <v>1.6444704436697632E+16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1.6444704436697632E+16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68519601819573.469</v>
      </c>
      <c r="L5984" s="455">
        <f t="shared" ca="1" si="199"/>
        <v>1.6513224038517206E+16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1.6513224038517206E+16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68805100160488.367</v>
      </c>
      <c r="L5985" s="455">
        <f t="shared" ca="1" si="199"/>
        <v>1.6582029138677694E+16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1.6582029138677694E+16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69091788077823.719</v>
      </c>
      <c r="L5986" s="455">
        <f t="shared" ca="1" si="199"/>
        <v>1.6651120926755518E+16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1.6651120926755518E+16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69379670528147.992</v>
      </c>
      <c r="L5987" s="455">
        <f t="shared" ca="1" si="199"/>
        <v>1.6720500597283666E+16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1.6720500597283666E+16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69668752488681.938</v>
      </c>
      <c r="L5988" s="455">
        <f t="shared" ca="1" si="199"/>
        <v>1.6790169349772348E+16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1.6790169349772348E+16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69959038957384.781</v>
      </c>
      <c r="L5989" s="455">
        <f t="shared" ca="1" si="199"/>
        <v>1.6860128388729732E+16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1.6860128388729732E+16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70250534953040.547</v>
      </c>
      <c r="L5990" s="455">
        <f t="shared" ca="1" si="199"/>
        <v>1.6930378923682772E+16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1.6930378923682772E+16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70543245515344.875</v>
      </c>
      <c r="L5991" s="455">
        <f t="shared" ca="1" si="199"/>
        <v>1.7000922169198116E+16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1.7000922169198116E+16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70837175704992.156</v>
      </c>
      <c r="L5992" s="455">
        <f t="shared" ca="1" si="199"/>
        <v>1.7071759344903108E+16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1.7071759344903108E+16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71132330603762.953</v>
      </c>
      <c r="L5993" s="455">
        <f t="shared" ca="1" si="199"/>
        <v>1.714289167550687E+16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1.714289167550687E+16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71428715314611.953</v>
      </c>
      <c r="L5994" s="455">
        <f t="shared" ca="1" si="199"/>
        <v>1.7214320390821482E+16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1.7214320390821482E+16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71726334961756.172</v>
      </c>
      <c r="L5995" s="455">
        <f t="shared" ca="1" si="199"/>
        <v>1.7286046725783238E+16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1.7286046725783238E+16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72025194690763.484</v>
      </c>
      <c r="L5996" s="455">
        <f t="shared" ca="1" si="199"/>
        <v>1.7358071920474002E+16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1.7358071920474002E+16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72325299668641.672</v>
      </c>
      <c r="L5997" s="455">
        <f t="shared" ca="1" si="199"/>
        <v>1.7430397220142644E+16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1.7430397220142644E+16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72626655083927.688</v>
      </c>
      <c r="L5998" s="455">
        <f t="shared" ca="1" si="199"/>
        <v>1.7503023875226572E+16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1.7503023875226572E+16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72929266146777.375</v>
      </c>
      <c r="L5999" s="455">
        <f t="shared" ca="1" si="199"/>
        <v>1.757595314137335E+16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1.757595314137335E+16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73233138089055.625</v>
      </c>
      <c r="L6000" s="455">
        <f t="shared" ca="1" si="199"/>
        <v>1.7649186279462406E+16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1.7649186279462406E+16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73538276164426.688</v>
      </c>
      <c r="L6001" s="455">
        <f t="shared" ca="1" si="199"/>
        <v>1.7722724555626832E+16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1.7722724555626832E+16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73844685648445.125</v>
      </c>
      <c r="L6002" s="455">
        <f t="shared" ca="1" si="199"/>
        <v>1.7796569241275278E+16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1.7796569241275278E+16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74152371838647</v>
      </c>
      <c r="L6003" s="455">
        <f t="shared" ca="1" si="199"/>
        <v>1.7870721613113924E+16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1.7870721613113924E+16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74461340054641.359</v>
      </c>
      <c r="L6004" s="455">
        <f t="shared" ca="1" si="199"/>
        <v>1.7945182953168566E+16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1.7945182953168566E+16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74771595638202.359</v>
      </c>
      <c r="L6005" s="455">
        <f t="shared" ca="1" si="199"/>
        <v>1.8019954548806768E+16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1.8019954548806768E+16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75083143953361.531</v>
      </c>
      <c r="L6006" s="455">
        <f t="shared" ca="1" si="199"/>
        <v>1.8095037692760128E+16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1.8095037692760128E+16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75395990386500.531</v>
      </c>
      <c r="L6007" s="455">
        <f t="shared" ca="1" si="199"/>
        <v>1.8170433683146628E+16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1.8170433683146628E+16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75710140346444.281</v>
      </c>
      <c r="L6008" s="455">
        <f t="shared" ca="1" si="199"/>
        <v>1.8246143823493072E+16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1.8246143823493072E+16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76025599264554.469</v>
      </c>
      <c r="L6009" s="455">
        <f t="shared" ca="1" si="199"/>
        <v>1.8322169422757628E+16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1.8322169422757628E+16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76342372594823.453</v>
      </c>
      <c r="L6010" s="455">
        <f t="shared" ca="1" si="199"/>
        <v>1.8398511795352452E+16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1.8398511795352452E+16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76660465813968.547</v>
      </c>
      <c r="L6011" s="455">
        <f t="shared" ca="1" si="199"/>
        <v>1.847517226116642E+16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1.847517226116642E+16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76979884421526.75</v>
      </c>
      <c r="L6012" s="455">
        <f t="shared" ca="1" si="199"/>
        <v>1.8552152145587948E+16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1.8552152145587948E+16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77300633939949.781</v>
      </c>
      <c r="L6013" s="455">
        <f t="shared" ca="1" si="199"/>
        <v>1.8629452779527896E+16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1.8629452779527896E+16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77622719914699.563</v>
      </c>
      <c r="L6014" s="455">
        <f t="shared" ca="1" si="199"/>
        <v>1.8707075499442596E+16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1.8707075499442596E+16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77946147914344.156</v>
      </c>
      <c r="L6015" s="455">
        <f t="shared" ca="1" si="199"/>
        <v>1.878502164735694E+16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1.878502164735694E+16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78270923530653.922</v>
      </c>
      <c r="L6016" s="455">
        <f t="shared" ca="1" si="199"/>
        <v>1.8863292570887592E+16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1.8863292570887592E+16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78597052378698.297</v>
      </c>
      <c r="L6017" s="455">
        <f t="shared" ca="1" si="199"/>
        <v>1.8941889623266292E+16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1.8941889623266292E+16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78924540096942.875</v>
      </c>
      <c r="L6018" s="455">
        <f t="shared" ca="1" si="199"/>
        <v>1.9020814163363236E+16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1.9020814163363236E+16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79253392347346.813</v>
      </c>
      <c r="L6019" s="455">
        <f t="shared" ca="1" si="199"/>
        <v>1.9100067555710584E+16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1.9100067555710584E+16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79583614815460.766</v>
      </c>
      <c r="L6020" s="455">
        <f t="shared" ca="1" si="199"/>
        <v>1.9179651170526044E+16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1.9179651170526044E+16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79915213210525.188</v>
      </c>
      <c r="L6021" s="455">
        <f t="shared" ca="1" si="199"/>
        <v>1.9259566383736568E+16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1.9259566383736568E+16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80248193265569.031</v>
      </c>
      <c r="L6022" s="455">
        <f t="shared" ca="1" si="199"/>
        <v>1.9339814577002136E+16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1.9339814577002136E+16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80582560737508.906</v>
      </c>
      <c r="L6023" s="455">
        <f t="shared" ca="1" si="199"/>
        <v>1.9420397137739644E+16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1.9420397137739644E+16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80918321407248.516</v>
      </c>
      <c r="L6024" s="455">
        <f t="shared" ca="1" si="199"/>
        <v>1.9501315459146892E+16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1.9501315459146892E+16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81255481079778.719</v>
      </c>
      <c r="L6025" s="455">
        <f t="shared" ca="1" si="199"/>
        <v>1.9582570940226672E+16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1.9582570940226672E+16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81594045584277.797</v>
      </c>
      <c r="L6026" s="455">
        <f t="shared" ca="1" si="199"/>
        <v>1.9664164985810948E+16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1.9664164985810948E+16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81934020774212.281</v>
      </c>
      <c r="L6027" s="455">
        <f t="shared" ca="1" si="199"/>
        <v>1.974609900658516E+16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1.974609900658516E+16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82275412527438.172</v>
      </c>
      <c r="L6028" s="455">
        <f t="shared" ca="1" si="199"/>
        <v>1.98283744191126E+16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1.98283744191126E+16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82618226746302.5</v>
      </c>
      <c r="L6029" s="455">
        <f t="shared" ca="1" si="199"/>
        <v>1.9910992645858904E+16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1.9910992645858904E+16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82962469357745.438</v>
      </c>
      <c r="L6030" s="455">
        <f t="shared" ca="1" si="199"/>
        <v>1.9993955115216648E+16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1.9993955115216648E+16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83308146313402.703</v>
      </c>
      <c r="L6031" s="455">
        <f t="shared" ca="1" si="199"/>
        <v>2.0077263261530052E+16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2.0077263261530052E+16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83655263589708.547</v>
      </c>
      <c r="L6032" s="455">
        <f t="shared" ca="1" si="199"/>
        <v>2.016091852511976E+16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2.016091852511976E+16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84003827187999</v>
      </c>
      <c r="L6033" s="455">
        <f t="shared" ca="1" si="199"/>
        <v>2.024492235230776E+16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2.024492235230776E+16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84353843134615.672</v>
      </c>
      <c r="L6034" s="455">
        <f t="shared" ca="1" si="199"/>
        <v>2.0329276195442376E+16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2.0329276195442376E+16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84705317481009.906</v>
      </c>
      <c r="L6035" s="455">
        <f t="shared" ca="1" si="199"/>
        <v>2.0413981512923384E+16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2.0413981512923384E+16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85058256303847.438</v>
      </c>
      <c r="L6036" s="455">
        <f t="shared" ca="1" si="199"/>
        <v>2.0499039769227232E+16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2.0499039769227232E+16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85412665705113.469</v>
      </c>
      <c r="L6037" s="455">
        <f t="shared" ca="1" si="199"/>
        <v>2.0584452434932344E+16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2.0584452434932344E+16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85768551812218.094</v>
      </c>
      <c r="L6038" s="455">
        <f t="shared" ca="1" si="199"/>
        <v>2.0670220986744564E+16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2.0670220986744564E+16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86125920778102.344</v>
      </c>
      <c r="L6039" s="455">
        <f t="shared" ca="1" si="199"/>
        <v>2.0756346907522668E+16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2.0756346907522668E+16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86484778781344.453</v>
      </c>
      <c r="L6040" s="455">
        <f t="shared" ca="1" si="199"/>
        <v>2.0842831686304012E+16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2.0842831686304012E+16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86845132026266.719</v>
      </c>
      <c r="L6041" s="455">
        <f t="shared" ca="1" si="199"/>
        <v>2.092967681833028E+16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2.092967681833028E+16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87206986743042.828</v>
      </c>
      <c r="L6042" s="455">
        <f t="shared" ca="1" si="199"/>
        <v>2.1016883805073324E+16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2.1016883805073324E+16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87570349187805.516</v>
      </c>
      <c r="L6043" s="455">
        <f t="shared" ca="1" si="199"/>
        <v>2.1104454154261128E+16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2.1104454154261128E+16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87935225642754.703</v>
      </c>
      <c r="L6044" s="455">
        <f t="shared" ca="1" si="199"/>
        <v>2.1192389379903884E+16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2.1192389379903884E+16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88301622416266.188</v>
      </c>
      <c r="L6045" s="455">
        <f t="shared" ca="1" si="199"/>
        <v>2.1280691002320152E+16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2.1280691002320152E+16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88669545843000.625</v>
      </c>
      <c r="L6046" s="455">
        <f t="shared" ca="1" si="199"/>
        <v>2.1369360548163152E+16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2.1369360548163152E+16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89039002284013.125</v>
      </c>
      <c r="L6047" s="455">
        <f t="shared" ca="1" si="199"/>
        <v>2.1458399550447164E+16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2.1458399550447164E+16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89409998126863.188</v>
      </c>
      <c r="L6048" s="455">
        <f t="shared" ca="1" si="199"/>
        <v>2.1547809548574028E+16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2.1547809548574028E+16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89782539785725.109</v>
      </c>
      <c r="L6049" s="455">
        <f t="shared" ca="1" si="199"/>
        <v>2.1637592088359752E+16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2.1637592088359752E+16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90156633701498.969</v>
      </c>
      <c r="L6050" s="455">
        <f t="shared" ca="1" si="199"/>
        <v>2.1727748722061252E+16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2.1727748722061252E+16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90532286341921.875</v>
      </c>
      <c r="L6051" s="455">
        <f t="shared" ca="1" si="199"/>
        <v>2.1818281008403172E+16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2.1818281008403172E+16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90909504201679.875</v>
      </c>
      <c r="L6052" s="455">
        <f t="shared" ca="1" si="199"/>
        <v>2.1909190512604852E+16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2.1909190512604852E+16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91288293802520.219</v>
      </c>
      <c r="L6053" s="455">
        <f t="shared" ca="1" si="199"/>
        <v>2.2000478806407372E+16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2.2000478806407372E+16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91668661693364.047</v>
      </c>
      <c r="L6054" s="455">
        <f t="shared" ca="1" si="199"/>
        <v>2.2092147468100736E+16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2.2092147468100736E+16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92050614450419.734</v>
      </c>
      <c r="L6055" s="455">
        <f t="shared" ca="1" si="199"/>
        <v>2.2184198082551156E+16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2.2184198082551156E+16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92434158677296.484</v>
      </c>
      <c r="L6056" s="455">
        <f t="shared" ca="1" si="199"/>
        <v>2.2276632241228452E+16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2.2276632241228452E+16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92819301005118.547</v>
      </c>
      <c r="L6057" s="455">
        <f t="shared" ca="1" si="199"/>
        <v>2.2369451542233572E+16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2.2369451542233572E+16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93206048092639.875</v>
      </c>
      <c r="L6058" s="455">
        <f t="shared" ca="1" si="199"/>
        <v>2.2462657590326212E+16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2.2462657590326212E+16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93594406626359.219</v>
      </c>
      <c r="L6059" s="455">
        <f t="shared" ca="1" si="199"/>
        <v>2.2556251996952572E+16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2.2556251996952572E+16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93984383320635.719</v>
      </c>
      <c r="L6060" s="455">
        <f t="shared" ca="1" si="199"/>
        <v>2.2650236380273208E+16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2.2650236380273208E+16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94375984917805.031</v>
      </c>
      <c r="L6061" s="455">
        <f t="shared" ca="1" si="199"/>
        <v>2.2744612365191012E+16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2.2744612365191012E+16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94769218188295.875</v>
      </c>
      <c r="L6062" s="455">
        <f t="shared" ca="1" si="199"/>
        <v>2.2839381583379308E+16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2.2839381583379308E+16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95164089930747.109</v>
      </c>
      <c r="L6063" s="455">
        <f t="shared" ca="1" si="199"/>
        <v>2.2934545673310056E+16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2.2934545673310056E+16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95560606972125.234</v>
      </c>
      <c r="L6064" s="455">
        <f t="shared" ca="1" si="199"/>
        <v>2.303010628028218E+16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2.303010628028218E+16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95958776167842.422</v>
      </c>
      <c r="L6065" s="455">
        <f t="shared" ca="1" si="199"/>
        <v>2.3126065056450024E+16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2.3126065056450024E+16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96358604401875.094</v>
      </c>
      <c r="L6066" s="455">
        <f t="shared" ca="1" si="199"/>
        <v>2.32224236608519E+16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2.32224236608519E+16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96760098586882.922</v>
      </c>
      <c r="L6067" s="455">
        <f t="shared" ca="1" si="199"/>
        <v>2.3319183759438784E+16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2.3319183759438784E+16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97163265664328.266</v>
      </c>
      <c r="L6068" s="455">
        <f t="shared" ca="1" si="199"/>
        <v>2.3416347025103112E+16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2.3416347025103112E+16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97568112604596.297</v>
      </c>
      <c r="L6069" s="455">
        <f t="shared" ca="1" si="199"/>
        <v>2.3513915137707708E+16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2.3513915137707708E+16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97974646407115.453</v>
      </c>
      <c r="L6070" s="455">
        <f t="shared" ca="1" si="199"/>
        <v>2.3611889784114824E+16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2.3611889784114824E+16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98382874100478.438</v>
      </c>
      <c r="L6071" s="455">
        <f t="shared" ca="1" si="199"/>
        <v>2.3710272658215304E+16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2.3710272658215304E+16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98792802742563.766</v>
      </c>
      <c r="L6072" s="455">
        <f t="shared" ca="1" si="199"/>
        <v>2.3809065460957868E+16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2.3809065460957868E+16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99204439420657.781</v>
      </c>
      <c r="L6073" s="455">
        <f t="shared" ca="1" si="199"/>
        <v>2.3908269900378524E+16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2.3908269900378524E+16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99617791251577.188</v>
      </c>
      <c r="L6074" s="455">
        <f t="shared" ca="1" si="199"/>
        <v>2.40078876916301E+16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2.40078876916301E+16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100032865381792.08</v>
      </c>
      <c r="L6075" s="455">
        <f t="shared" ca="1" si="199"/>
        <v>2.4107920557011892E+16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2.4107920557011892E+16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100449668987549.55</v>
      </c>
      <c r="L6076" s="455">
        <f t="shared" ca="1" si="199"/>
        <v>2.420837022599944E+16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2.420837022599944E+16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100868209274997.67</v>
      </c>
      <c r="L6077" s="455">
        <f t="shared" ca="1" si="199"/>
        <v>2.4309238435274436E+16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2.4309238435274436E+16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101288493480310.16</v>
      </c>
      <c r="L6078" s="455">
        <f t="shared" ca="1" si="199"/>
        <v>2.4410526928754748E+16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2.4410526928754748E+16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101710528869811.45</v>
      </c>
      <c r="L6079" s="455">
        <f t="shared" ca="1" si="199"/>
        <v>2.451223745762456E+16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2.451223745762456E+16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102134322740102.33</v>
      </c>
      <c r="L6080" s="455">
        <f t="shared" ca="1" si="199"/>
        <v>2.4614371780364664E+16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2.4614371780364664E+16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102559882418186.09</v>
      </c>
      <c r="L6081" s="455">
        <f t="shared" ca="1" si="199"/>
        <v>2.4716931662782852E+16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2.4716931662782852E+16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102987215261595.22</v>
      </c>
      <c r="L6082" s="455">
        <f t="shared" ca="1" si="199"/>
        <v>2.4819918878044448E+16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2.4819918878044448E+16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103416328658518.53</v>
      </c>
      <c r="L6083" s="455">
        <f t="shared" ca="1" si="199"/>
        <v>2.4923335206702968E+16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2.4923335206702968E+16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103847230027929.03</v>
      </c>
      <c r="L6084" s="455">
        <f t="shared" ca="1" si="199"/>
        <v>2.5027182436730896E+16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2.5027182436730896E+16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104279926819712.06</v>
      </c>
      <c r="L6085" s="455">
        <f t="shared" ca="1" si="199"/>
        <v>2.5131462363550608E+16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2.5131462363550608E+16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104714426514794.2</v>
      </c>
      <c r="L6086" s="455">
        <f t="shared" ca="1" si="199"/>
        <v>2.5236176790065404E+16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2.5236176790065404E+16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105150736625272.52</v>
      </c>
      <c r="L6087" s="455">
        <f t="shared" ca="1" si="199"/>
        <v>2.5341327526690676E+16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2.5341327526690676E+16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105588864694544.48</v>
      </c>
      <c r="L6088" s="455">
        <f t="shared" ca="1" si="199"/>
        <v>2.544691639138522E+16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2.544691639138522E+16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106028818297438.42</v>
      </c>
      <c r="L6089" s="455">
        <f t="shared" ca="1" si="199"/>
        <v>2.555294520968266E+16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2.555294520968266E+16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106470605040344.42</v>
      </c>
      <c r="L6090" s="455">
        <f t="shared" ca="1" si="199"/>
        <v>2.5659415814723004E+16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2.5659415814723004E+16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106914232561345.84</v>
      </c>
      <c r="L6091" s="455">
        <f t="shared" ca="1" si="199"/>
        <v>2.5766330047284348E+16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2.5766330047284348E+16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107359708530351.45</v>
      </c>
      <c r="L6092" s="455">
        <f t="shared" ca="1" si="199"/>
        <v>2.58736897558147E+16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2.58736897558147E+16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107807040649227.92</v>
      </c>
      <c r="L6093" s="455">
        <f t="shared" ca="1" si="199"/>
        <v>2.5981496796463928E+16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2.5981496796463928E+16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108256236651933.03</v>
      </c>
      <c r="L6094" s="455">
        <f t="shared" ca="1" si="199"/>
        <v>2.608975303311586E+16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2.608975303311586E+16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108707304304649.42</v>
      </c>
      <c r="L6095" s="455">
        <f t="shared" ca="1" si="199"/>
        <v>2.6198460337420508E+16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2.6198460337420508E+16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109160251405918.78</v>
      </c>
      <c r="L6096" s="455">
        <f t="shared" ca="1" si="199"/>
        <v>2.6307620588826428E+16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2.6307620588826428E+16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109615085786776.78</v>
      </c>
      <c r="L6097" s="455">
        <f t="shared" ca="1" si="199"/>
        <v>2.6417235674613204E+16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2.6417235674613204E+16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110071815310888.34</v>
      </c>
      <c r="L6098" s="455">
        <f t="shared" ca="1" si="199"/>
        <v>2.6527307489924092E+16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2.6527307489924092E+16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110530447874683.72</v>
      </c>
      <c r="L6099" s="455">
        <f t="shared" ca="1" si="199"/>
        <v>2.6637837937798776E+16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2.6637837937798776E+16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110990991407494.91</v>
      </c>
      <c r="L6100" s="455">
        <f t="shared" ca="1" si="199"/>
        <v>2.6748828929206272E+16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2.6748828929206272E+16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111453453871692.8</v>
      </c>
      <c r="L6101" s="455">
        <f t="shared" ca="1" si="199"/>
        <v>2.6860282383077964E+16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2.6860282383077964E+16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111917843262824.84</v>
      </c>
      <c r="L6102" s="455">
        <f t="shared" ca="1" si="199"/>
        <v>2.6972200226340788E+16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2.6972200226340788E+16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112384167609753.28</v>
      </c>
      <c r="L6103" s="455">
        <f t="shared" ca="1" si="199"/>
        <v>2.708458439395054E+16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2.708458439395054E+16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112852434974793.92</v>
      </c>
      <c r="L6104" s="455">
        <f t="shared" ca="1" si="199"/>
        <v>2.7197436828925332E+16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2.7197436828925332E+16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113322653453855.55</v>
      </c>
      <c r="L6105" s="455">
        <f t="shared" ca="1" si="199"/>
        <v>2.7310759482379188E+16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2.7310759482379188E+16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113794831176579.95</v>
      </c>
      <c r="L6106" s="455">
        <f t="shared" ca="1" si="199"/>
        <v>2.7424554313555768E+16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2.7424554313555768E+16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114268976306482.36</v>
      </c>
      <c r="L6107" s="455">
        <f t="shared" ca="1" si="199"/>
        <v>2.7538823289862252E+16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2.7538823289862252E+16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114745097041092.72</v>
      </c>
      <c r="L6108" s="455">
        <f t="shared" ca="1" si="199"/>
        <v>2.7653568386903344E+16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2.7653568386903344E+16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115223201612097.27</v>
      </c>
      <c r="L6109" s="455">
        <f t="shared" ca="1" si="199"/>
        <v>2.776879158851544E+16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2.776879158851544E+16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115703298285481</v>
      </c>
      <c r="L6110" s="455">
        <f t="shared" ca="1" si="199"/>
        <v>2.788449488680092E+16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2.788449488680092E+16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116185395361670.5</v>
      </c>
      <c r="L6111" s="455">
        <f t="shared" ca="1" si="199"/>
        <v>2.8000680282162592E+16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2.8000680282162592E+16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116669501175677.47</v>
      </c>
      <c r="L6112" s="455">
        <f t="shared" ca="1" si="199"/>
        <v>2.8117349783338268E+16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2.8117349783338268E+16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117155624097242.8</v>
      </c>
      <c r="L6113" s="455">
        <f t="shared" ca="1" si="199"/>
        <v>2.8234505407435512E+16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2.8234505407435512E+16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117643772530981.3</v>
      </c>
      <c r="L6114" s="455">
        <f t="shared" ca="1" si="199"/>
        <v>2.8352149179966492E+16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2.8352149179966492E+16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118133954916527.05</v>
      </c>
      <c r="L6115" s="455">
        <f t="shared" ca="1" si="199"/>
        <v>2.847028313488302E+16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2.847028313488302E+16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118626179728679.25</v>
      </c>
      <c r="L6116" s="455">
        <f t="shared" ca="1" si="199"/>
        <v>2.85889093146117E+16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2.85889093146117E+16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119120455477548.75</v>
      </c>
      <c r="L6117" s="455">
        <f t="shared" ca="1" si="199"/>
        <v>2.8708029770089248E+16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2.8708029770089248E+16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119616790708705.2</v>
      </c>
      <c r="L6118" s="455">
        <f t="shared" ca="1" si="199"/>
        <v>2.8827646560797952E+16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2.8827646560797952E+16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120115194003324.8</v>
      </c>
      <c r="L6119" s="455">
        <f t="shared" ca="1" si="199"/>
        <v>2.8947761754801276E+16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2.8947761754801276E+16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120615673978338.67</v>
      </c>
      <c r="L6120" s="455">
        <f t="shared" ca="1" si="199"/>
        <v>2.9068377428779616E+16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2.9068377428779616E+16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121118239286581.72</v>
      </c>
      <c r="L6121" s="455">
        <f t="shared" ca="1" si="199"/>
        <v>2.9189495668066196E+16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2.9189495668066196E+16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121622898616942.47</v>
      </c>
      <c r="L6122" s="455">
        <f t="shared" ca="1" si="199"/>
        <v>2.931111856668314E+16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2.931111856668314E+16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122129660694513.06</v>
      </c>
      <c r="L6123" s="455">
        <f t="shared" ca="1" si="199"/>
        <v>2.9433248227377652E+16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2.9433248227377652E+16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122638534280740.2</v>
      </c>
      <c r="L6124" s="455">
        <f t="shared" ca="1" si="199"/>
        <v>2.9555886761658392E+16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2.9555886761658392E+16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123149528173576.64</v>
      </c>
      <c r="L6125" s="455">
        <f t="shared" ca="1" si="199"/>
        <v>2.9679036289831968E+16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2.9679036289831968E+16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123662651207633.2</v>
      </c>
      <c r="L6126" s="455">
        <f t="shared" ca="1" si="199"/>
        <v>2.98026989410396E+16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2.98026989410396E+16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124177912254331.67</v>
      </c>
      <c r="L6127" s="455">
        <f t="shared" ca="1" si="199"/>
        <v>2.9926876853293932E+16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2.9926876853293932E+16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124695320222058.05</v>
      </c>
      <c r="L6128" s="455">
        <f t="shared" ref="L6128:L6250" ca="1" si="204">I6128-J6128+K6128</f>
        <v>3.0051572173515992E+16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3.0051572173515992E+16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125214884056316.63</v>
      </c>
      <c r="L6129" s="455">
        <f t="shared" ca="1" si="204"/>
        <v>3.0176787057572308E+16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3.0176787057572308E+16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125736612739884.59</v>
      </c>
      <c r="L6130" s="455">
        <f t="shared" ca="1" si="204"/>
        <v>3.0302523670312192E+16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3.0302523670312192E+16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126260515292967.48</v>
      </c>
      <c r="L6131" s="455">
        <f t="shared" ca="1" si="204"/>
        <v>3.042878418560516E+16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3.042878418560516E+16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126786600773354.83</v>
      </c>
      <c r="L6132" s="455">
        <f t="shared" ca="1" si="204"/>
        <v>3.0555570786378516E+16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3.0555570786378516E+16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127314878276577.13</v>
      </c>
      <c r="L6133" s="455">
        <f t="shared" ca="1" si="204"/>
        <v>3.0682885664655092E+16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3.0682885664655092E+16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127845356936062.86</v>
      </c>
      <c r="L6134" s="455">
        <f t="shared" ca="1" si="204"/>
        <v>3.0810731021591156E+16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3.0810731021591156E+16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128378045923296.48</v>
      </c>
      <c r="L6135" s="455">
        <f t="shared" ca="1" si="204"/>
        <v>3.0939109067514452E+16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3.0939109067514452E+16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128912954447976.88</v>
      </c>
      <c r="L6136" s="455">
        <f t="shared" ca="1" si="204"/>
        <v>3.1068022021962428E+16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3.1068022021962428E+16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129450091758176.78</v>
      </c>
      <c r="L6137" s="455">
        <f t="shared" ca="1" si="204"/>
        <v>3.1197472113720604E+16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3.1197472113720604E+16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129989467140502.52</v>
      </c>
      <c r="L6138" s="455">
        <f t="shared" ca="1" si="204"/>
        <v>3.1327461580861108E+16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3.1327461580861108E+16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130531089920254.61</v>
      </c>
      <c r="L6139" s="455">
        <f t="shared" ca="1" si="204"/>
        <v>3.1457992670781364E+16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3.1457992670781364E+16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131074969461589.02</v>
      </c>
      <c r="L6140" s="455">
        <f t="shared" ca="1" si="204"/>
        <v>3.1589067640242952E+16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3.1589067640242952E+16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131621115167678.97</v>
      </c>
      <c r="L6141" s="455">
        <f t="shared" ca="1" si="204"/>
        <v>3.1720688755410632E+16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3.1720688755410632E+16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132169536480877.63</v>
      </c>
      <c r="L6142" s="455">
        <f t="shared" ca="1" si="204"/>
        <v>3.1852858291891508E+16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3.1852858291891508E+16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132720242882881.28</v>
      </c>
      <c r="L6143" s="455">
        <f t="shared" ca="1" si="204"/>
        <v>3.1985578534774388E+16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3.1985578534774388E+16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133273243894893.3</v>
      </c>
      <c r="L6144" s="455">
        <f t="shared" ca="1" si="204"/>
        <v>3.211885177866928E+16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3.211885177866928E+16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133828549077788.67</v>
      </c>
      <c r="L6145" s="455">
        <f t="shared" ca="1" si="204"/>
        <v>3.2252680327747068E+16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3.2252680327747068E+16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134386168032279.45</v>
      </c>
      <c r="L6146" s="455">
        <f t="shared" ca="1" si="204"/>
        <v>3.2387066495779348E+16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3.2387066495779348E+16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134946110399080.61</v>
      </c>
      <c r="L6147" s="455">
        <f t="shared" ca="1" si="204"/>
        <v>3.2522012606178428E+16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3.2522012606178428E+16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135508385859076.8</v>
      </c>
      <c r="L6148" s="455">
        <f t="shared" ca="1" si="204"/>
        <v>3.2657520992037504E+16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3.2657520992037504E+16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136073004133489.61</v>
      </c>
      <c r="L6149" s="455">
        <f t="shared" ca="1" si="204"/>
        <v>3.2793593996170992E+16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3.2793593996170992E+16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136639974984045.8</v>
      </c>
      <c r="L6150" s="455">
        <f t="shared" ca="1" si="204"/>
        <v>3.2930233971155036E+16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3.2930233971155036E+16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137209308213146</v>
      </c>
      <c r="L6151" s="455">
        <f t="shared" ca="1" si="204"/>
        <v>3.3067443279368184E+16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3.3067443279368184E+16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137781013664034.09</v>
      </c>
      <c r="L6152" s="455">
        <f t="shared" ca="1" si="204"/>
        <v>3.320522429303222E+16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3.320522429303222E+16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138355101220967.58</v>
      </c>
      <c r="L6153" s="455">
        <f t="shared" ca="1" si="204"/>
        <v>3.3343579394253188E+16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3.3343579394253188E+16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138931580809388.3</v>
      </c>
      <c r="L6154" s="455">
        <f t="shared" ca="1" si="204"/>
        <v>3.3482510975062576E+16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3.3482510975062576E+16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139510462396094.06</v>
      </c>
      <c r="L6155" s="455">
        <f t="shared" ca="1" si="204"/>
        <v>3.3622021437458672E+16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3.3622021437458672E+16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140091755989411.14</v>
      </c>
      <c r="L6156" s="455">
        <f t="shared" ca="1" si="204"/>
        <v>3.3762113193448084E+16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3.3762113193448084E+16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140675471639367.02</v>
      </c>
      <c r="L6157" s="455">
        <f t="shared" ca="1" si="204"/>
        <v>3.3902788665087452E+16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3.3902788665087452E+16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141261619437864.38</v>
      </c>
      <c r="L6158" s="455">
        <f t="shared" ca="1" si="204"/>
        <v>3.4044050284525316E+16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3.4044050284525316E+16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141850209518855.47</v>
      </c>
      <c r="L6159" s="455">
        <f t="shared" ca="1" si="204"/>
        <v>3.4185900494044172E+16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3.4185900494044172E+16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142441252058517.38</v>
      </c>
      <c r="L6160" s="455">
        <f t="shared" ca="1" si="204"/>
        <v>3.4328341746102688E+16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3.4328341746102688E+16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143034757275427.88</v>
      </c>
      <c r="L6161" s="455">
        <f t="shared" ca="1" si="204"/>
        <v>3.4471376503378116E+16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3.4471376503378116E+16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143630735430742.16</v>
      </c>
      <c r="L6162" s="455">
        <f t="shared" ca="1" si="204"/>
        <v>3.461500723880886E+16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3.461500723880886E+16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144229196828370.25</v>
      </c>
      <c r="L6163" s="455">
        <f t="shared" ca="1" si="204"/>
        <v>3.4759236435637232E+16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3.4759236435637232E+16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144830151815155.13</v>
      </c>
      <c r="L6164" s="455">
        <f t="shared" ca="1" si="204"/>
        <v>3.4904066587452388E+16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3.4904066587452388E+16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145433610781051.63</v>
      </c>
      <c r="L6165" s="455">
        <f t="shared" ca="1" si="204"/>
        <v>3.504950019823344E+16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3.504950019823344E+16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146039584159305.97</v>
      </c>
      <c r="L6166" s="455">
        <f t="shared" ca="1" si="204"/>
        <v>3.5195539782392744E+16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3.5195539782392744E+16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146648082426636.44</v>
      </c>
      <c r="L6167" s="455">
        <f t="shared" ca="1" si="204"/>
        <v>3.534218786481938E+16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3.534218786481938E+16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147259116103414.06</v>
      </c>
      <c r="L6168" s="455">
        <f t="shared" ca="1" si="204"/>
        <v>3.5489446980922796E+16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3.5489446980922796E+16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147872695753844.97</v>
      </c>
      <c r="L6169" s="455">
        <f t="shared" ca="1" si="204"/>
        <v>3.563731967667664E+16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3.563731967667664E+16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148488831986152.66</v>
      </c>
      <c r="L6170" s="455">
        <f t="shared" ca="1" si="204"/>
        <v>3.5785808508662792E+16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3.5785808508662792E+16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149107535452761.63</v>
      </c>
      <c r="L6171" s="455">
        <f t="shared" ca="1" si="204"/>
        <v>3.5934916044115552E+16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3.5934916044115552E+16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149728816850481.47</v>
      </c>
      <c r="L6172" s="455">
        <f t="shared" ca="1" si="204"/>
        <v>3.6084644860966032E+16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3.6084644860966032E+16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150352686920691.81</v>
      </c>
      <c r="L6173" s="455">
        <f t="shared" ca="1" si="204"/>
        <v>3.623499754788672E+16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3.623499754788672E+16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150979156449528</v>
      </c>
      <c r="L6174" s="455">
        <f t="shared" ca="1" si="204"/>
        <v>3.6385976704336248E+16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3.6385976704336248E+16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151608236268067.69</v>
      </c>
      <c r="L6175" s="455">
        <f t="shared" ca="1" si="204"/>
        <v>3.6537584940604312E+16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3.6537584940604312E+16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152239937252517.97</v>
      </c>
      <c r="L6176" s="455">
        <f t="shared" ca="1" si="204"/>
        <v>3.6689824877856832E+16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3.6689824877856832E+16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152874270324403.47</v>
      </c>
      <c r="L6177" s="455">
        <f t="shared" ca="1" si="204"/>
        <v>3.6842699148181232E+16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3.6842699148181232E+16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153511246450755.13</v>
      </c>
      <c r="L6178" s="455">
        <f t="shared" ca="1" si="204"/>
        <v>3.6996210394631984E+16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3.6996210394631984E+16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154150876644299.94</v>
      </c>
      <c r="L6179" s="455">
        <f t="shared" ca="1" si="204"/>
        <v>3.715036127127628E+16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3.715036127127628E+16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154793171963651.16</v>
      </c>
      <c r="L6180" s="455">
        <f t="shared" ca="1" si="204"/>
        <v>3.7305154443239928E+16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3.7305154443239928E+16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155438143513499.69</v>
      </c>
      <c r="L6181" s="455">
        <f t="shared" ca="1" si="204"/>
        <v>3.7460592586753424E+16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3.7460592586753424E+16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156085802444805.94</v>
      </c>
      <c r="L6182" s="455">
        <f t="shared" ca="1" si="204"/>
        <v>3.7616678389198232E+16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3.7616678389198232E+16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156736159954992.63</v>
      </c>
      <c r="L6183" s="455">
        <f t="shared" ca="1" si="204"/>
        <v>3.7773414549153224E+16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3.7773414549153224E+16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157389227288138.44</v>
      </c>
      <c r="L6184" s="455">
        <f t="shared" ca="1" si="204"/>
        <v>3.793080377644136E+16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3.793080377644136E+16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158045015735172.34</v>
      </c>
      <c r="L6185" s="455">
        <f t="shared" ca="1" si="204"/>
        <v>3.8088848792176536E+16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3.8088848792176536E+16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158703536634068.91</v>
      </c>
      <c r="L6186" s="455">
        <f t="shared" ca="1" si="204"/>
        <v>3.8247552328810608E+16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3.8247552328810608E+16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159364801370044.19</v>
      </c>
      <c r="L6187" s="455">
        <f t="shared" ca="1" si="204"/>
        <v>3.8406917130180656E+16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3.8406917130180656E+16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160028821375752.72</v>
      </c>
      <c r="L6188" s="455">
        <f t="shared" ca="1" si="204"/>
        <v>3.8566945951556408E+16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3.8566945951556408E+16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160695608131485.03</v>
      </c>
      <c r="L6189" s="455">
        <f t="shared" ca="1" si="204"/>
        <v>3.8727641559687896E+16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3.8727641559687896E+16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161365173165366.22</v>
      </c>
      <c r="L6190" s="455">
        <f t="shared" ca="1" si="204"/>
        <v>3.8889006732853264E+16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3.8889006732853264E+16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162037528053555.25</v>
      </c>
      <c r="L6191" s="455">
        <f t="shared" ca="1" si="204"/>
        <v>3.9051044260906816E+16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3.9051044260906816E+16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162712684420445.06</v>
      </c>
      <c r="L6192" s="455">
        <f t="shared" ca="1" si="204"/>
        <v>3.9213756945327264E+16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3.9213756945327264E+16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163390653938863.59</v>
      </c>
      <c r="L6193" s="455">
        <f t="shared" ca="1" si="204"/>
        <v>3.9377147599266128E+16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3.9377147599266128E+16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164071448330275.53</v>
      </c>
      <c r="L6194" s="455">
        <f t="shared" ca="1" si="204"/>
        <v>3.95412190475964E+16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3.95412190475964E+16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164755079364985</v>
      </c>
      <c r="L6195" s="455">
        <f t="shared" ca="1" si="204"/>
        <v>3.9705974126961384E+16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3.9705974126961384E+16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165441558862339.09</v>
      </c>
      <c r="L6196" s="455">
        <f t="shared" ca="1" si="204"/>
        <v>3.987141568582372E+16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3.987141568582372E+16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166130898690932.16</v>
      </c>
      <c r="L6197" s="455">
        <f t="shared" ca="1" si="204"/>
        <v>4.0037546584514656E+16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4.0037546584514656E+16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166823110768811.06</v>
      </c>
      <c r="L6198" s="455">
        <f t="shared" ca="1" si="204"/>
        <v>4.0204369695283464E+16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4.0204369695283464E+16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167518207063681.09</v>
      </c>
      <c r="L6199" s="455">
        <f t="shared" ca="1" si="204"/>
        <v>4.0371887902347144E+16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4.0371887902347144E+16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168216199593113.09</v>
      </c>
      <c r="L6200" s="455">
        <f t="shared" ca="1" si="204"/>
        <v>4.0540104101940256E+16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4.0540104101940256E+16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168917100424751.06</v>
      </c>
      <c r="L6201" s="455">
        <f t="shared" ca="1" si="204"/>
        <v>4.0709021202365008E+16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4.0709021202365008E+16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169620921676520.88</v>
      </c>
      <c r="L6202" s="455">
        <f t="shared" ca="1" si="204"/>
        <v>4.0878642124041528E+16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4.0878642124041528E+16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170327675516839.69</v>
      </c>
      <c r="L6203" s="455">
        <f t="shared" ca="1" si="204"/>
        <v>4.1048969799558368E+16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4.1048969799558368E+16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171037374164826.53</v>
      </c>
      <c r="L6204" s="455">
        <f t="shared" ca="1" si="204"/>
        <v>4.1220007173723192E+16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4.1220007173723192E+16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171750029890513.31</v>
      </c>
      <c r="L6205" s="455">
        <f t="shared" ca="1" si="204"/>
        <v>4.1391757203613704E+16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4.1391757203613704E+16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172465655015057.09</v>
      </c>
      <c r="L6206" s="455">
        <f t="shared" ca="1" si="204"/>
        <v>4.156422285862876E+16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4.156422285862876E+16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173184261910953.16</v>
      </c>
      <c r="L6207" s="455">
        <f t="shared" ca="1" si="204"/>
        <v>4.1737407120539712E+16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4.1737407120539712E+16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173905863002248.81</v>
      </c>
      <c r="L6208" s="455">
        <f t="shared" ca="1" si="204"/>
        <v>4.191131298354196E+16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4.191131298354196E+16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174630470764758.16</v>
      </c>
      <c r="L6209" s="455">
        <f t="shared" ca="1" si="204"/>
        <v>4.208594345430672E+16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4.208594345430672E+16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175358097726278</v>
      </c>
      <c r="L6210" s="455">
        <f t="shared" ca="1" si="204"/>
        <v>4.2261301552033E+16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4.2261301552033E+16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176088756466804.16</v>
      </c>
      <c r="L6211" s="455">
        <f t="shared" ca="1" si="204"/>
        <v>4.2437390308499808E+16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4.2437390308499808E+16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176822459618749.19</v>
      </c>
      <c r="L6212" s="455">
        <f t="shared" ca="1" si="204"/>
        <v>4.261421276811856E+16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4.261421276811856E+16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177559219867160.66</v>
      </c>
      <c r="L6213" s="455">
        <f t="shared" ca="1" si="204"/>
        <v>4.279177198798572E+16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4.279177198798572E+16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178299049949940.5</v>
      </c>
      <c r="L6214" s="455">
        <f t="shared" ca="1" si="204"/>
        <v>4.2970071037935664E+16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4.2970071037935664E+16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179041962658065.25</v>
      </c>
      <c r="L6215" s="455">
        <f t="shared" ca="1" si="204"/>
        <v>4.3149113000593728E+16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4.3149113000593728E+16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179787970835807.19</v>
      </c>
      <c r="L6216" s="455">
        <f t="shared" ca="1" si="204"/>
        <v>4.3328900971429536E+16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4.3328900971429536E+16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180537087380956.41</v>
      </c>
      <c r="L6217" s="455">
        <f t="shared" ca="1" si="204"/>
        <v>4.3509438058810496E+16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4.3509438058810496E+16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181289325245043.72</v>
      </c>
      <c r="L6218" s="455">
        <f t="shared" ca="1" si="204"/>
        <v>4.3690727384055536E+16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4.3690727384055536E+16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182044697433564.72</v>
      </c>
      <c r="L6219" s="455">
        <f t="shared" ca="1" si="204"/>
        <v>4.3872772081489104E+16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4.3872772081489104E+16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182803217006204.59</v>
      </c>
      <c r="L6220" s="455">
        <f t="shared" ca="1" si="204"/>
        <v>4.4055575298495312E+16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4.4055575298495312E+16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183564897077063.81</v>
      </c>
      <c r="L6221" s="455">
        <f t="shared" ca="1" si="204"/>
        <v>4.4239140195572376E+16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4.4239140195572376E+16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184329750814884.91</v>
      </c>
      <c r="L6222" s="455">
        <f t="shared" ca="1" si="204"/>
        <v>4.4423469946387264E+16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4.4423469946387264E+16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185097791443280.25</v>
      </c>
      <c r="L6223" s="455">
        <f t="shared" ca="1" si="204"/>
        <v>4.4608567737830544E+16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4.4608567737830544E+16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185869032240960.59</v>
      </c>
      <c r="L6224" s="455">
        <f t="shared" ca="1" si="204"/>
        <v>4.4794436770071504E+16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4.4794436770071504E+16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186643486541964.59</v>
      </c>
      <c r="L6225" s="455">
        <f t="shared" ca="1" si="204"/>
        <v>4.4981080256613472E+16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4.4981080256613472E+16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187421167735889.47</v>
      </c>
      <c r="L6226" s="455">
        <f t="shared" ca="1" si="204"/>
        <v>4.516850142434936E+16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4.516850142434936E+16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188202089268122.34</v>
      </c>
      <c r="L6227" s="455">
        <f t="shared" ca="1" si="204"/>
        <v>4.535670351361748E+16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4.535670351361748E+16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188986264640072.84</v>
      </c>
      <c r="L6228" s="455">
        <f t="shared" ca="1" si="204"/>
        <v>4.5545689778257552E+16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4.5545689778257552E+16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189773707409406.47</v>
      </c>
      <c r="L6229" s="455">
        <f t="shared" ca="1" si="204"/>
        <v>4.573546348566696E+16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4.573546348566696E+16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190564431190279</v>
      </c>
      <c r="L6230" s="455">
        <f t="shared" ca="1" si="204"/>
        <v>4.592602791685724E+16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4.592602791685724E+16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191358449653571.84</v>
      </c>
      <c r="L6231" s="455">
        <f t="shared" ca="1" si="204"/>
        <v>4.6117386366510808E+16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4.6117386366510808E+16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192155776527128.38</v>
      </c>
      <c r="L6232" s="455">
        <f t="shared" ca="1" si="204"/>
        <v>4.6309542143037936E+16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4.6309542143037936E+16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192956425595991.41</v>
      </c>
      <c r="L6233" s="455">
        <f t="shared" ca="1" si="204"/>
        <v>4.6502498568633928E+16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4.6502498568633928E+16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193760410702641.38</v>
      </c>
      <c r="L6234" s="455">
        <f t="shared" ca="1" si="204"/>
        <v>4.6696258979336568E+16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4.6696258979336568E+16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194567745747235.69</v>
      </c>
      <c r="L6235" s="455">
        <f t="shared" ca="1" si="204"/>
        <v>4.68908267250838E+16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4.68908267250838E+16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195378444687849.16</v>
      </c>
      <c r="L6236" s="455">
        <f t="shared" ca="1" si="204"/>
        <v>4.7086205169771648E+16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4.7086205169771648E+16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196192521540715.19</v>
      </c>
      <c r="L6237" s="455">
        <f t="shared" ca="1" si="204"/>
        <v>4.728239769131236E+16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4.728239769131236E+16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197009990380468.16</v>
      </c>
      <c r="L6238" s="455">
        <f t="shared" ca="1" si="204"/>
        <v>4.7479407681692832E+16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4.7479407681692832E+16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197830865340386.81</v>
      </c>
      <c r="L6239" s="455">
        <f t="shared" ca="1" si="204"/>
        <v>4.7677238547033216E+16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4.7677238547033216E+16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198655160612638.41</v>
      </c>
      <c r="L6240" s="455">
        <f t="shared" ca="1" si="204"/>
        <v>4.7875893707645856E+16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4.7875893707645856E+16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199482890448524.41</v>
      </c>
      <c r="L6241" s="455">
        <f t="shared" ca="1" si="204"/>
        <v>4.8075376598094384E+16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4.8075376598094384E+16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200314069158726.59</v>
      </c>
      <c r="L6242" s="455">
        <f t="shared" ca="1" si="204"/>
        <v>4.8275690667253112E+16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4.8275690667253112E+16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201148711113554.63</v>
      </c>
      <c r="L6243" s="455">
        <f t="shared" ca="1" si="204"/>
        <v>4.8476839378366664E+16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4.8476839378366664E+16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201986830743194.44</v>
      </c>
      <c r="L6244" s="455">
        <f t="shared" ca="1" si="204"/>
        <v>4.8678826209109856E+16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4.8678826209109856E+16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202828442537957.72</v>
      </c>
      <c r="L6245" s="455">
        <f t="shared" ca="1" si="204"/>
        <v>4.8881654651647816E+16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4.8881654651647816E+16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203673561048532.56</v>
      </c>
      <c r="L6246" s="455">
        <f t="shared" ca="1" si="204"/>
        <v>4.9085328212696352E+16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4.9085328212696352E+16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204522200886234.81</v>
      </c>
      <c r="L6247" s="455">
        <f t="shared" ca="1" si="204"/>
        <v>4.9289850413582584E+16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4.9289850413582584E+16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205374376723260.75</v>
      </c>
      <c r="L6248" s="455">
        <f t="shared" ca="1" si="204"/>
        <v>4.9495224790305848E+16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4.9495224790305848E+16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206230103292941.03</v>
      </c>
      <c r="L6249" s="455">
        <f t="shared" ca="1" si="204"/>
        <v>4.9701454893598792E+16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4.9701454893598792E+16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207089395389994.97</v>
      </c>
      <c r="L6250" s="455">
        <f t="shared" ca="1" si="204"/>
        <v>4.9908544288988784E+16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685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686</v>
      </c>
    </row>
    <row r="2" spans="1:13" ht="11.25" customHeight="1" x14ac:dyDescent="0.3">
      <c r="A2" s="476"/>
      <c r="B2" s="476"/>
      <c r="C2" s="477" t="s">
        <v>687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688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664</v>
      </c>
      <c r="B5" s="476" t="s">
        <v>678</v>
      </c>
      <c r="C5" s="477" t="s">
        <v>689</v>
      </c>
      <c r="D5" s="561" t="s">
        <v>690</v>
      </c>
      <c r="E5" s="550"/>
      <c r="F5" s="561" t="s">
        <v>691</v>
      </c>
      <c r="G5" s="550"/>
      <c r="H5" s="561" t="s">
        <v>692</v>
      </c>
      <c r="I5" s="550"/>
      <c r="J5" s="561" t="s">
        <v>693</v>
      </c>
      <c r="K5" s="550"/>
      <c r="L5" s="306"/>
      <c r="M5" s="306"/>
    </row>
    <row r="6" spans="1:13" ht="11.25" customHeight="1" x14ac:dyDescent="0.3">
      <c r="A6" s="476"/>
      <c r="B6" s="476"/>
      <c r="C6" s="477"/>
      <c r="D6" s="199" t="s">
        <v>694</v>
      </c>
      <c r="E6" s="199" t="s">
        <v>162</v>
      </c>
      <c r="F6" s="199" t="s">
        <v>694</v>
      </c>
      <c r="G6" s="199" t="s">
        <v>162</v>
      </c>
      <c r="H6" s="199" t="s">
        <v>694</v>
      </c>
      <c r="I6" s="199" t="s">
        <v>162</v>
      </c>
      <c r="J6" s="199" t="s">
        <v>694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695</v>
      </c>
      <c r="C1" s="484" t="s">
        <v>696</v>
      </c>
      <c r="D1" s="484" t="s">
        <v>697</v>
      </c>
      <c r="E1" s="484" t="s">
        <v>698</v>
      </c>
      <c r="F1" s="484" t="s">
        <v>699</v>
      </c>
      <c r="G1" s="484"/>
      <c r="H1" s="484"/>
    </row>
    <row r="2" spans="1:8" ht="11.25" customHeight="1" x14ac:dyDescent="0.3">
      <c r="A2" s="484" t="s">
        <v>700</v>
      </c>
      <c r="B2" s="306" t="s">
        <v>701</v>
      </c>
      <c r="C2" s="484" t="s">
        <v>702</v>
      </c>
      <c r="D2" s="484"/>
      <c r="E2" s="484" t="s">
        <v>703</v>
      </c>
      <c r="F2" s="484"/>
      <c r="G2" s="484"/>
      <c r="H2" s="484"/>
    </row>
    <row r="3" spans="1:8" ht="11.25" customHeight="1" x14ac:dyDescent="0.3">
      <c r="A3" s="484" t="s">
        <v>704</v>
      </c>
      <c r="B3" s="484" t="s">
        <v>705</v>
      </c>
      <c r="C3" s="484" t="s">
        <v>706</v>
      </c>
      <c r="D3" s="484"/>
      <c r="E3" s="484"/>
      <c r="F3" s="484"/>
      <c r="G3" s="484"/>
      <c r="H3" s="484"/>
    </row>
    <row r="4" spans="1:8" ht="11.25" customHeight="1" x14ac:dyDescent="0.3">
      <c r="A4" s="484" t="s">
        <v>707</v>
      </c>
      <c r="B4" s="485" t="s">
        <v>708</v>
      </c>
      <c r="C4" s="484" t="s">
        <v>709</v>
      </c>
      <c r="D4" s="484"/>
      <c r="E4" s="484" t="s">
        <v>710</v>
      </c>
      <c r="F4" s="484"/>
      <c r="G4" s="484"/>
      <c r="H4" s="484"/>
    </row>
    <row r="5" spans="1:8" ht="11.25" customHeight="1" x14ac:dyDescent="0.3">
      <c r="A5" s="484" t="s">
        <v>707</v>
      </c>
      <c r="B5" s="484" t="s">
        <v>711</v>
      </c>
      <c r="C5" s="484" t="s">
        <v>712</v>
      </c>
      <c r="D5" s="484"/>
      <c r="E5" s="484" t="s">
        <v>710</v>
      </c>
      <c r="F5" s="484"/>
      <c r="G5" s="484"/>
      <c r="H5" s="484"/>
    </row>
    <row r="6" spans="1:8" ht="11.25" customHeight="1" x14ac:dyDescent="0.3">
      <c r="A6" s="484" t="s">
        <v>641</v>
      </c>
      <c r="B6" s="484" t="s">
        <v>713</v>
      </c>
      <c r="C6" s="484" t="s">
        <v>714</v>
      </c>
      <c r="D6" s="484"/>
      <c r="E6" s="306" t="s">
        <v>715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716</v>
      </c>
      <c r="C7" s="484" t="s">
        <v>717</v>
      </c>
      <c r="D7" s="484"/>
      <c r="E7" s="484" t="s">
        <v>718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708</v>
      </c>
      <c r="C8" s="484" t="s">
        <v>719</v>
      </c>
      <c r="D8" s="484"/>
      <c r="E8" s="484"/>
      <c r="F8" s="484"/>
      <c r="G8" s="484"/>
      <c r="H8" s="484"/>
    </row>
    <row r="9" spans="1:8" ht="11.25" customHeight="1" x14ac:dyDescent="0.3">
      <c r="A9" s="484" t="s">
        <v>720</v>
      </c>
      <c r="B9" s="306" t="s">
        <v>721</v>
      </c>
      <c r="C9" s="484" t="s">
        <v>719</v>
      </c>
      <c r="D9" s="484"/>
      <c r="E9" s="484" t="s">
        <v>722</v>
      </c>
      <c r="F9" s="484"/>
      <c r="G9" s="484"/>
      <c r="H9" s="484"/>
    </row>
    <row r="10" spans="1:8" ht="11.25" customHeight="1" x14ac:dyDescent="0.3">
      <c r="A10" s="484" t="s">
        <v>723</v>
      </c>
      <c r="B10" s="484" t="s">
        <v>712</v>
      </c>
      <c r="C10" s="486" t="s">
        <v>724</v>
      </c>
      <c r="D10" s="486"/>
      <c r="E10" s="306" t="s">
        <v>725</v>
      </c>
      <c r="F10" s="484"/>
      <c r="G10" s="484"/>
      <c r="H10" s="484"/>
    </row>
    <row r="11" spans="1:8" ht="11.25" customHeight="1" x14ac:dyDescent="0.3">
      <c r="A11" s="484" t="s">
        <v>726</v>
      </c>
      <c r="B11" s="485" t="s">
        <v>727</v>
      </c>
      <c r="C11" s="484" t="s">
        <v>728</v>
      </c>
      <c r="D11" s="484"/>
      <c r="E11" s="487" t="s">
        <v>729</v>
      </c>
      <c r="F11" s="484"/>
      <c r="G11" s="484" t="s">
        <v>730</v>
      </c>
      <c r="H11" s="484" t="s">
        <v>731</v>
      </c>
    </row>
    <row r="12" spans="1:8" ht="11.25" customHeight="1" x14ac:dyDescent="0.3">
      <c r="A12" s="484" t="s">
        <v>732</v>
      </c>
      <c r="B12" s="484" t="s">
        <v>733</v>
      </c>
      <c r="C12" s="484" t="s">
        <v>734</v>
      </c>
      <c r="D12" s="484"/>
      <c r="E12" s="484" t="s">
        <v>735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701</v>
      </c>
      <c r="C13" s="484" t="s">
        <v>731</v>
      </c>
      <c r="D13" s="484"/>
      <c r="E13" s="485" t="s">
        <v>736</v>
      </c>
      <c r="F13" s="484"/>
      <c r="G13" s="484"/>
      <c r="H13" s="484"/>
    </row>
    <row r="14" spans="1:8" ht="11.25" customHeight="1" x14ac:dyDescent="0.3">
      <c r="A14" s="484" t="s">
        <v>737</v>
      </c>
      <c r="B14" s="484" t="s">
        <v>708</v>
      </c>
      <c r="C14" s="484" t="s">
        <v>709</v>
      </c>
      <c r="D14" s="484"/>
      <c r="E14" s="488" t="s">
        <v>738</v>
      </c>
      <c r="F14" s="484"/>
      <c r="G14" s="484"/>
      <c r="H14" s="484"/>
    </row>
    <row r="15" spans="1:8" ht="11.25" customHeight="1" x14ac:dyDescent="0.3">
      <c r="A15" s="484" t="s">
        <v>739</v>
      </c>
      <c r="B15" s="484" t="s">
        <v>740</v>
      </c>
      <c r="C15" s="484" t="s">
        <v>741</v>
      </c>
      <c r="D15" s="484"/>
      <c r="E15" s="306" t="s">
        <v>742</v>
      </c>
      <c r="F15" s="484"/>
      <c r="G15" s="484"/>
      <c r="H15" s="484"/>
    </row>
    <row r="16" spans="1:8" ht="11.25" customHeight="1" x14ac:dyDescent="0.3">
      <c r="A16" s="484" t="s">
        <v>743</v>
      </c>
      <c r="B16" s="306" t="s">
        <v>701</v>
      </c>
      <c r="C16" s="484" t="s">
        <v>717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744</v>
      </c>
      <c r="B17" s="485" t="s">
        <v>745</v>
      </c>
      <c r="C17" s="484" t="s">
        <v>717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746</v>
      </c>
      <c r="B18" s="484" t="s">
        <v>708</v>
      </c>
      <c r="C18" s="484" t="s">
        <v>747</v>
      </c>
      <c r="D18" s="484"/>
      <c r="E18" s="484" t="s">
        <v>748</v>
      </c>
      <c r="F18" s="484"/>
      <c r="G18" s="484"/>
      <c r="H18" s="484"/>
    </row>
    <row r="19" spans="1:8" ht="11.25" customHeight="1" x14ac:dyDescent="0.3">
      <c r="A19" s="484" t="s">
        <v>749</v>
      </c>
      <c r="B19" s="485" t="s">
        <v>705</v>
      </c>
      <c r="C19" s="484" t="s">
        <v>750</v>
      </c>
      <c r="D19" s="484"/>
      <c r="E19" s="487" t="s">
        <v>751</v>
      </c>
      <c r="F19" s="484"/>
      <c r="G19" s="484"/>
      <c r="H19" s="484"/>
    </row>
    <row r="20" spans="1:8" ht="11.25" customHeight="1" x14ac:dyDescent="0.3">
      <c r="A20" s="484" t="s">
        <v>752</v>
      </c>
      <c r="B20" s="484" t="s">
        <v>708</v>
      </c>
      <c r="C20" s="484" t="s">
        <v>750</v>
      </c>
      <c r="D20" s="484"/>
      <c r="E20" s="484" t="s">
        <v>751</v>
      </c>
      <c r="F20" s="484"/>
      <c r="G20" s="484"/>
      <c r="H20" s="484"/>
    </row>
    <row r="21" spans="1:8" ht="11.25" customHeight="1" x14ac:dyDescent="0.3">
      <c r="A21" s="484" t="s">
        <v>753</v>
      </c>
      <c r="B21" s="485" t="s">
        <v>705</v>
      </c>
      <c r="C21" s="484" t="s">
        <v>754</v>
      </c>
      <c r="D21" s="484" t="s">
        <v>755</v>
      </c>
      <c r="E21" s="484"/>
      <c r="F21" s="484"/>
      <c r="G21" s="484"/>
      <c r="H21" s="484"/>
    </row>
    <row r="22" spans="1:8" ht="11.25" customHeight="1" x14ac:dyDescent="0.3">
      <c r="A22" s="484" t="s">
        <v>753</v>
      </c>
      <c r="B22" s="484" t="s">
        <v>756</v>
      </c>
      <c r="C22" s="484" t="s">
        <v>757</v>
      </c>
      <c r="D22" s="484" t="s">
        <v>758</v>
      </c>
      <c r="E22" s="484"/>
      <c r="F22" s="484"/>
      <c r="G22" s="484"/>
      <c r="H22" s="484"/>
    </row>
    <row r="23" spans="1:8" ht="11.25" customHeight="1" x14ac:dyDescent="0.3">
      <c r="A23" s="484" t="s">
        <v>759</v>
      </c>
      <c r="B23" s="484" t="s">
        <v>705</v>
      </c>
      <c r="C23" s="484" t="s">
        <v>717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760</v>
      </c>
      <c r="B24" s="484" t="s">
        <v>761</v>
      </c>
      <c r="C24" s="484" t="s">
        <v>709</v>
      </c>
      <c r="D24" s="484"/>
      <c r="E24" s="306" t="s">
        <v>762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733</v>
      </c>
      <c r="C25" s="484" t="s">
        <v>763</v>
      </c>
      <c r="D25" s="484"/>
      <c r="E25" s="484" t="s">
        <v>764</v>
      </c>
      <c r="F25" s="484"/>
      <c r="G25" s="484"/>
      <c r="H25" s="484"/>
    </row>
    <row r="26" spans="1:8" ht="11.25" customHeight="1" x14ac:dyDescent="0.3">
      <c r="A26" s="484" t="s">
        <v>765</v>
      </c>
      <c r="B26" s="484" t="s">
        <v>708</v>
      </c>
      <c r="C26" s="484" t="s">
        <v>731</v>
      </c>
      <c r="D26" s="484"/>
      <c r="E26" s="484"/>
      <c r="F26" s="484" t="s">
        <v>766</v>
      </c>
      <c r="G26" s="484" t="s">
        <v>767</v>
      </c>
      <c r="H26" s="484"/>
    </row>
    <row r="27" spans="1:8" ht="11.25" customHeight="1" x14ac:dyDescent="0.3">
      <c r="A27" s="484" t="s">
        <v>768</v>
      </c>
      <c r="B27" s="484" t="s">
        <v>708</v>
      </c>
      <c r="C27" s="484" t="s">
        <v>709</v>
      </c>
      <c r="D27" s="486">
        <v>1116</v>
      </c>
      <c r="E27" s="306" t="s">
        <v>769</v>
      </c>
      <c r="F27" s="484"/>
      <c r="G27" s="484"/>
      <c r="H27" s="484"/>
    </row>
    <row r="28" spans="1:8" ht="11.25" customHeight="1" x14ac:dyDescent="0.3">
      <c r="A28" s="484" t="s">
        <v>770</v>
      </c>
      <c r="B28" s="486">
        <v>4403872289</v>
      </c>
      <c r="C28" s="484" t="s">
        <v>709</v>
      </c>
      <c r="D28" s="484"/>
      <c r="E28" s="484" t="s">
        <v>771</v>
      </c>
      <c r="F28" s="484"/>
      <c r="G28" s="484"/>
      <c r="H28" s="484"/>
    </row>
    <row r="29" spans="1:8" ht="11.25" customHeight="1" x14ac:dyDescent="0.3">
      <c r="A29" s="484" t="s">
        <v>772</v>
      </c>
      <c r="B29" s="306" t="s">
        <v>701</v>
      </c>
      <c r="C29" s="484" t="s">
        <v>717</v>
      </c>
      <c r="D29" s="484"/>
      <c r="E29" s="306" t="s">
        <v>773</v>
      </c>
      <c r="F29" s="484" t="s">
        <v>774</v>
      </c>
      <c r="G29" s="484" t="s">
        <v>775</v>
      </c>
      <c r="H29" s="484"/>
    </row>
    <row r="30" spans="1:8" ht="11.25" customHeight="1" x14ac:dyDescent="0.3">
      <c r="A30" s="484" t="s">
        <v>776</v>
      </c>
      <c r="B30" s="484" t="s">
        <v>733</v>
      </c>
      <c r="C30" s="484" t="s">
        <v>777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778</v>
      </c>
      <c r="B31" s="484" t="s">
        <v>708</v>
      </c>
      <c r="C31" s="484" t="s">
        <v>709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779</v>
      </c>
      <c r="B32" s="484" t="s">
        <v>708</v>
      </c>
      <c r="C32" s="484" t="s">
        <v>731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780</v>
      </c>
      <c r="B33" s="487" t="s">
        <v>781</v>
      </c>
      <c r="C33" s="484" t="s">
        <v>731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782</v>
      </c>
      <c r="B34" s="484" t="s">
        <v>783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784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785</v>
      </c>
      <c r="G2" s="65"/>
      <c r="I2" s="92" t="s">
        <v>786</v>
      </c>
    </row>
    <row r="3" spans="1:10" ht="14.25" customHeight="1" x14ac:dyDescent="0.3">
      <c r="A3" s="92" t="s">
        <v>787</v>
      </c>
      <c r="B3" s="489"/>
      <c r="C3" s="490"/>
      <c r="E3" s="491" t="s">
        <v>788</v>
      </c>
      <c r="F3" s="92" t="s">
        <v>789</v>
      </c>
      <c r="G3" s="65"/>
      <c r="I3" s="492">
        <v>0.46899999999999997</v>
      </c>
      <c r="J3" s="92" t="s">
        <v>790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791</v>
      </c>
      <c r="B6" s="489"/>
      <c r="C6" s="490"/>
      <c r="E6" s="491" t="s">
        <v>792</v>
      </c>
      <c r="F6" s="92" t="s">
        <v>737</v>
      </c>
      <c r="G6" s="65"/>
      <c r="I6" s="493">
        <v>0.46899999999999997</v>
      </c>
      <c r="J6" s="92" t="s">
        <v>790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793</v>
      </c>
      <c r="C11" s="490" t="s">
        <v>794</v>
      </c>
      <c r="D11" s="86" t="s">
        <v>795</v>
      </c>
      <c r="E11" s="491" t="s">
        <v>796</v>
      </c>
      <c r="F11" s="86" t="s">
        <v>797</v>
      </c>
      <c r="G11" s="65" t="s">
        <v>798</v>
      </c>
      <c r="H11" s="86" t="s">
        <v>799</v>
      </c>
    </row>
    <row r="12" spans="1:10" ht="14.25" customHeight="1" x14ac:dyDescent="0.3">
      <c r="A12" s="86" t="s">
        <v>800</v>
      </c>
      <c r="B12" s="489">
        <v>110059119914</v>
      </c>
      <c r="C12" s="494" t="s">
        <v>801</v>
      </c>
      <c r="D12" s="86" t="s">
        <v>789</v>
      </c>
      <c r="E12" s="491">
        <v>8.2900000000000001E-2</v>
      </c>
      <c r="F12" s="86" t="s">
        <v>802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803</v>
      </c>
      <c r="D13" s="86" t="s">
        <v>789</v>
      </c>
      <c r="E13" s="491">
        <v>8.2900000000000001E-2</v>
      </c>
      <c r="F13" s="86" t="s">
        <v>802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2" t="s">
        <v>804</v>
      </c>
      <c r="D1" s="563"/>
      <c r="E1" s="563"/>
      <c r="F1" s="563"/>
      <c r="G1" s="563"/>
      <c r="H1" s="564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678</v>
      </c>
      <c r="B2" s="499" t="s">
        <v>793</v>
      </c>
      <c r="C2" s="500" t="s">
        <v>805</v>
      </c>
      <c r="D2" s="500" t="s">
        <v>806</v>
      </c>
      <c r="E2" s="500" t="s">
        <v>807</v>
      </c>
      <c r="F2" s="500" t="s">
        <v>808</v>
      </c>
      <c r="G2" s="500" t="s">
        <v>809</v>
      </c>
      <c r="H2" s="500" t="s">
        <v>810</v>
      </c>
      <c r="I2" s="501" t="s">
        <v>811</v>
      </c>
      <c r="J2" s="501" t="s">
        <v>812</v>
      </c>
      <c r="K2" s="501" t="s">
        <v>813</v>
      </c>
      <c r="L2" s="501" t="s">
        <v>814</v>
      </c>
      <c r="M2" s="502" t="s">
        <v>815</v>
      </c>
      <c r="N2" s="502" t="s">
        <v>816</v>
      </c>
      <c r="O2" s="502" t="s">
        <v>813</v>
      </c>
      <c r="P2" s="502" t="s">
        <v>814</v>
      </c>
      <c r="Q2" s="503"/>
      <c r="R2" s="504" t="s">
        <v>817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818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819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820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821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819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820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818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819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820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818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822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819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820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2026-05-08T03:19:32Z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