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\morse\"/>
    </mc:Choice>
  </mc:AlternateContent>
  <xr:revisionPtr revIDLastSave="0" documentId="13_ncr:1_{48A9DE7B-792F-4950-85B2-4692B59A9CD3}" xr6:coauthVersionLast="47" xr6:coauthVersionMax="47" xr10:uidLastSave="{00000000-0000-0000-0000-000000000000}"/>
  <bookViews>
    <workbookView xWindow="-108" yWindow="-108" windowWidth="23256" windowHeight="12456" activeTab="4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  <sheet name="Mor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5" l="1"/>
  <c r="I28" i="5"/>
  <c r="J28" i="5"/>
  <c r="K28" i="5"/>
  <c r="L28" i="5"/>
  <c r="M28" i="5"/>
  <c r="N28" i="5"/>
  <c r="O28" i="5"/>
  <c r="P28" i="5"/>
  <c r="Q28" i="5"/>
  <c r="C28" i="5"/>
  <c r="D28" i="5"/>
  <c r="E28" i="5"/>
  <c r="F28" i="5"/>
  <c r="B2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8" i="4"/>
  <c r="G8" i="4"/>
  <c r="G9" i="4"/>
  <c r="G10" i="4"/>
  <c r="G11" i="4"/>
  <c r="G13" i="4"/>
  <c r="G15" i="4"/>
  <c r="G16" i="4"/>
  <c r="G17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4" i="4"/>
  <c r="G12" i="4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G28" i="5" l="1"/>
  <c r="M7" i="3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<sst xmlns="http://schemas.openxmlformats.org/spreadsheetml/2006/main" count="854" uniqueCount="101">
  <si>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</si>
  <si>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</si>
  <si>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</si>
  <si>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</si>
  <si>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</si>
  <si>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</si>
  <si>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</si>
  <si>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</si>
  <si>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</si>
  <si>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</si>
  <si>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</si>
  <si>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</si>
  <si>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</si>
  <si>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</si>
  <si>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</si>
  <si>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</si>
  <si>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</si>
  <si>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</si>
  <si>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</si>
  <si>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</si>
  <si>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</si>
  <si>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</si>
  <si>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</si>
  <si>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</si>
  <si>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</si>
  <si>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</si>
  <si>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</si>
  <si>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</si>
  <si>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</si>
  <si>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</si>
  <si>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</si>
  <si>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</si>
  <si>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</si>
  <si>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</si>
  <si>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</si>
  <si>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</si>
  <si>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</si>
  <si>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</si>
  <si>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</si>
  <si>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</si>
  <si>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</si>
  <si>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</si>
  <si>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</si>
  <si>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</si>
  <si>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</si>
  <si>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</si>
  <si>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</si>
  <si>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</si>
  <si>
    <t>היסטוריה של נפילות:</t>
  </si>
  <si>
    <t>נפילה במהלך החודש האחרון</t>
  </si>
  <si>
    <t>צורך לגשת לשירותים בדחיפות</t>
  </si>
  <si>
    <t>קימה בלילה לשירותים</t>
  </si>
  <si>
    <t>ניידות:</t>
  </si>
  <si>
    <t>קושי לקום מהמיטה או מהכיסא</t>
  </si>
  <si>
    <t>צורך לעזרה בהליכה</t>
  </si>
  <si>
    <t>עזרה ב: רהיטים, מקל הליכה, הליכון, כיסא גלגלים, אדם אחר</t>
  </si>
  <si>
    <t>תחושת חולשה יותר מהרגיל</t>
  </si>
  <si>
    <t>מצב קוגניטיבי:</t>
  </si>
  <si>
    <t>בעיות זיכרון</t>
  </si>
  <si>
    <t>מבולבל/ לא מתמצא בזמן/ לא מתמצא במקום</t>
  </si>
  <si>
    <t>מצב פיזי:</t>
  </si>
  <si>
    <t>קשיי ראייה או שמיעה</t>
  </si>
  <si>
    <t>תחושת סחרחורת בעת קימה או ישיבה</t>
  </si>
  <si>
    <t>ירידה בתחושה ברגליים</t>
  </si>
  <si>
    <r>
      <t xml:space="preserve">עזרים חודרניים נלווים כגון עירוי/ קטטר/ </t>
    </r>
    <r>
      <rPr>
        <sz val="11"/>
        <color theme="1"/>
        <rFont val="Arial"/>
        <family val="2"/>
        <scheme val="minor"/>
      </rPr>
      <t>PCA</t>
    </r>
    <r>
      <rPr>
        <sz val="11"/>
        <color theme="1"/>
        <rFont val="Arial"/>
        <family val="2"/>
      </rPr>
      <t>/ נקזים וכו'</t>
    </r>
  </si>
  <si>
    <t>עבר ניתוח/ הרדמה במהלך 24 השעות האחרונות</t>
  </si>
  <si>
    <t>נוטל למעלה מ4 תרופות</t>
  </si>
  <si>
    <t>החולה נוטל תרופה מהקבוצות הבאות:</t>
  </si>
  <si>
    <t>אנטיהיסטמינים</t>
  </si>
  <si>
    <t>תרופות ליתר לחץ דם</t>
  </si>
  <si>
    <t>משתנים</t>
  </si>
  <si>
    <t>תרופות מרדימות</t>
  </si>
  <si>
    <t>תרופות פסיכיאטריות</t>
  </si>
  <si>
    <t>משלשלים</t>
  </si>
  <si>
    <t>כן</t>
  </si>
  <si>
    <t>לא</t>
  </si>
  <si>
    <t>מטופל 1</t>
  </si>
  <si>
    <t>מטופל 2</t>
  </si>
  <si>
    <t>מטופל 3</t>
  </si>
  <si>
    <t>מטופל 4</t>
  </si>
  <si>
    <t>מטופל 5</t>
  </si>
  <si>
    <t>מטופל 6</t>
  </si>
  <si>
    <t>MFS Score</t>
  </si>
  <si>
    <t>מטופל 7</t>
  </si>
  <si>
    <t>מטופל 8</t>
  </si>
  <si>
    <t>מטופל 9</t>
  </si>
  <si>
    <t>מטופל 10</t>
  </si>
  <si>
    <t>מטופל 11</t>
  </si>
  <si>
    <t>מטופל 12</t>
  </si>
  <si>
    <t>מטופל 13</t>
  </si>
  <si>
    <t>מטופל 14</t>
  </si>
  <si>
    <t>מטופל 15</t>
  </si>
  <si>
    <t>מטופל 16</t>
  </si>
  <si>
    <t>מטופל 17</t>
  </si>
  <si>
    <t>מטופל 18</t>
  </si>
  <si>
    <t>מטופל 19</t>
  </si>
  <si>
    <t>מטופל 20</t>
  </si>
  <si>
    <t>מטופל 21</t>
  </si>
  <si>
    <t>מטופל 22</t>
  </si>
  <si>
    <t>מטופל 23</t>
  </si>
  <si>
    <t>מטופל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</si>
</sst>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right" vertical="center" readingOrder="2"/>
    </xf>
    <xf numFmtId="0" fontId="4" fillId="3" borderId="1" xfId="0" applyFont="1" applyFill="1" applyBorder="1"/>
    <xf numFmtId="0" fontId="7" fillId="11" borderId="0" xfId="0" applyFont="1" applyFill="1" applyAlignment="1">
      <alignment horizontal="right" vertical="center" readingOrder="2"/>
    </xf>
    <xf numFmtId="0" fontId="0" fillId="11" borderId="0" xfId="0" applyFill="1"/>
    <xf numFmtId="0" fontId="4" fillId="3" borderId="18" xfId="0" applyFont="1" applyFill="1" applyBorder="1"/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I7" sqref="I7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102" operator="equal">
      <formula>$Z$7</formula>
    </cfRule>
    <cfRule type="cellIs" dxfId="150" priority="100" operator="equal">
      <formula>$Z$8</formula>
    </cfRule>
    <cfRule type="cellIs" dxfId="149" priority="99" operator="equal">
      <formula>$Z$7</formula>
    </cfRule>
    <cfRule type="cellIs" dxfId="148" priority="98" operator="equal">
      <formula>$Z$9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97" operator="equal">
      <formula>$Z$7</formula>
    </cfRule>
    <cfRule type="cellIs" dxfId="146" priority="94" operator="equal">
      <formula>$Z$7</formula>
    </cfRule>
    <cfRule type="cellIs" dxfId="145" priority="93" operator="equal">
      <formula>$Z$9</formula>
    </cfRule>
    <cfRule type="cellIs" dxfId="144" priority="95" operator="equal">
      <formula>$Z$8</formula>
    </cfRule>
    <cfRule type="cellIs" dxfId="143" priority="45" operator="equal">
      <formula>$Z$7</formula>
    </cfRule>
    <cfRule type="cellIs" dxfId="142" priority="43" operator="equal">
      <formula>$Z$8</formula>
    </cfRule>
    <cfRule type="cellIs" dxfId="141" priority="42" operator="equal">
      <formula>$Z$7</formula>
    </cfRule>
    <cfRule type="cellIs" dxfId="140" priority="41" operator="equal">
      <formula>$Z$9</formula>
    </cfRule>
  </conditionalFormatting>
  <conditionalFormatting sqref="G7:G29">
    <cfRule type="cellIs" dxfId="139" priority="38" operator="equal">
      <formula>$Z$8</formula>
    </cfRule>
    <cfRule type="cellIs" dxfId="138" priority="37" operator="equal">
      <formula>$Z$7</formula>
    </cfRule>
    <cfRule type="cellIs" dxfId="137" priority="36" operator="equal">
      <formula>$Z$9</formula>
    </cfRule>
    <cfRule type="cellIs" dxfId="136" priority="92" operator="equal">
      <formula>$Z$7</formula>
    </cfRule>
    <cfRule type="cellIs" dxfId="135" priority="90" operator="equal">
      <formula>$Z$8</formula>
    </cfRule>
    <cfRule type="cellIs" dxfId="134" priority="89" operator="equal">
      <formula>$Z$7</formula>
    </cfRule>
    <cfRule type="cellIs" dxfId="133" priority="88" operator="equal">
      <formula>$Z$9</formula>
    </cfRule>
    <cfRule type="cellIs" dxfId="132" priority="40" operator="equal">
      <formula>$Z$7</formula>
    </cfRule>
  </conditionalFormatting>
  <conditionalFormatting sqref="I7:I29">
    <cfRule type="cellIs" dxfId="131" priority="84" operator="equal">
      <formula>$Z$7</formula>
    </cfRule>
    <cfRule type="cellIs" dxfId="130" priority="85" operator="equal">
      <formula>$Z$8</formula>
    </cfRule>
    <cfRule type="cellIs" dxfId="129" priority="33" operator="equal">
      <formula>$Z$8</formula>
    </cfRule>
    <cfRule type="cellIs" dxfId="128" priority="31" operator="equal">
      <formula>$Z$9</formula>
    </cfRule>
    <cfRule type="cellIs" dxfId="127" priority="32" operator="equal">
      <formula>$Z$7</formula>
    </cfRule>
    <cfRule type="cellIs" dxfId="126" priority="87" operator="equal">
      <formula>$Z$7</formula>
    </cfRule>
    <cfRule type="cellIs" dxfId="125" priority="35" operator="equal">
      <formula>$Z$7</formula>
    </cfRule>
    <cfRule type="cellIs" dxfId="124" priority="83" operator="equal">
      <formula>$Z$9</formula>
    </cfRule>
  </conditionalFormatting>
  <conditionalFormatting sqref="K7:K29">
    <cfRule type="cellIs" dxfId="123" priority="79" operator="equal">
      <formula>$Z$7</formula>
    </cfRule>
    <cfRule type="cellIs" dxfId="122" priority="26" operator="equal">
      <formula>$Z$9</formula>
    </cfRule>
    <cfRule type="cellIs" dxfId="121" priority="82" operator="equal">
      <formula>$Z$7</formula>
    </cfRule>
    <cfRule type="cellIs" dxfId="120" priority="30" operator="equal">
      <formula>$Z$7</formula>
    </cfRule>
    <cfRule type="cellIs" dxfId="119" priority="28" operator="equal">
      <formula>$Z$8</formula>
    </cfRule>
    <cfRule type="cellIs" dxfId="118" priority="27" operator="equal">
      <formula>$Z$7</formula>
    </cfRule>
    <cfRule type="cellIs" dxfId="117" priority="78" operator="equal">
      <formula>$Z$9</formula>
    </cfRule>
    <cfRule type="cellIs" dxfId="116" priority="80" operator="equal">
      <formula>$Z$8</formula>
    </cfRule>
  </conditionalFormatting>
  <conditionalFormatting sqref="M7:M29">
    <cfRule type="cellIs" dxfId="115" priority="23" operator="equal">
      <formula>$Z$8</formula>
    </cfRule>
    <cfRule type="cellIs" dxfId="114" priority="25" operator="equal">
      <formula>$Z$7</formula>
    </cfRule>
    <cfRule type="cellIs" dxfId="113" priority="22" operator="equal">
      <formula>$Z$7</formula>
    </cfRule>
    <cfRule type="cellIs" dxfId="112" priority="21" operator="equal">
      <formula>$Z$9</formula>
    </cfRule>
    <cfRule type="cellIs" dxfId="111" priority="74" operator="equal">
      <formula>$Z$7</formula>
    </cfRule>
    <cfRule type="cellIs" dxfId="110" priority="73" operator="equal">
      <formula>$Z$9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72" operator="equal">
      <formula>$Z$7</formula>
    </cfRule>
    <cfRule type="cellIs" dxfId="106" priority="20" operator="equal">
      <formula>$Z$7</formula>
    </cfRule>
    <cfRule type="cellIs" dxfId="105" priority="18" operator="equal">
      <formula>$Z$8</formula>
    </cfRule>
    <cfRule type="cellIs" dxfId="104" priority="17" operator="equal">
      <formula>$Z$7</formula>
    </cfRule>
    <cfRule type="cellIs" dxfId="103" priority="16" operator="equal">
      <formula>$Z$9</formula>
    </cfRule>
    <cfRule type="cellIs" dxfId="102" priority="68" operator="equal">
      <formula>$Z$9</formula>
    </cfRule>
    <cfRule type="cellIs" dxfId="101" priority="69" operator="equal">
      <formula>$Z$7</formula>
    </cfRule>
    <cfRule type="cellIs" dxfId="100" priority="70" operator="equal">
      <formula>$Z$8</formula>
    </cfRule>
  </conditionalFormatting>
  <conditionalFormatting sqref="Q7:Q29">
    <cfRule type="cellIs" dxfId="99" priority="15" operator="equal">
      <formula>$Z$7</formula>
    </cfRule>
    <cfRule type="cellIs" dxfId="98" priority="12" operator="equal">
      <formula>$Z$7</formula>
    </cfRule>
    <cfRule type="cellIs" dxfId="97" priority="63" operator="equal">
      <formula>$Z$9</formula>
    </cfRule>
    <cfRule type="cellIs" dxfId="96" priority="64" operator="equal">
      <formula>$Z$7</formula>
    </cfRule>
    <cfRule type="cellIs" dxfId="95" priority="65" operator="equal">
      <formula>$Z$8</formula>
    </cfRule>
    <cfRule type="cellIs" dxfId="94" priority="11" operator="equal">
      <formula>$Z$9</formula>
    </cfRule>
    <cfRule type="cellIs" dxfId="93" priority="67" operator="equal">
      <formula>$Z$7</formula>
    </cfRule>
    <cfRule type="cellIs" dxfId="92" priority="13" operator="equal">
      <formula>$Z$8</formula>
    </cfRule>
  </conditionalFormatting>
  <conditionalFormatting sqref="S7:S29">
    <cfRule type="cellIs" dxfId="91" priority="62" operator="equal">
      <formula>$Z$7</formula>
    </cfRule>
    <cfRule type="cellIs" dxfId="90" priority="58" operator="equal">
      <formula>$Z$9</formula>
    </cfRule>
    <cfRule type="cellIs" dxfId="89" priority="59" operator="equal">
      <formula>$Z$7</formula>
    </cfRule>
    <cfRule type="cellIs" dxfId="88" priority="10" operator="equal">
      <formula>$Z$7</formula>
    </cfRule>
    <cfRule type="cellIs" dxfId="87" priority="8" operator="equal">
      <formula>$Z$8</formula>
    </cfRule>
    <cfRule type="cellIs" dxfId="86" priority="7" operator="equal">
      <formula>$Z$7</formula>
    </cfRule>
    <cfRule type="cellIs" dxfId="85" priority="6" operator="equal">
      <formula>$Z$9</formula>
    </cfRule>
    <cfRule type="cellIs" dxfId="84" priority="60" operator="equal">
      <formula>$Z$8</formula>
    </cfRule>
  </conditionalFormatting>
  <conditionalFormatting sqref="U7:U29">
    <cfRule type="cellIs" dxfId="83" priority="57" operator="equal">
      <formula>$Z$7</formula>
    </cfRule>
    <cfRule type="cellIs" dxfId="82" priority="55" operator="equal">
      <formula>$Z$8</formula>
    </cfRule>
    <cfRule type="cellIs" dxfId="81" priority="54" operator="equal">
      <formula>$Z$7</formula>
    </cfRule>
    <cfRule type="cellIs" dxfId="80" priority="53" operator="equal">
      <formula>$Z$9</formula>
    </cfRule>
    <cfRule type="cellIs" dxfId="79" priority="1" operator="equal">
      <formula>$Z$9</formula>
    </cfRule>
    <cfRule type="cellIs" dxfId="78" priority="5" operator="equal">
      <formula>$Z$7</formula>
    </cfRule>
    <cfRule type="cellIs" dxfId="77" priority="3" operator="equal">
      <formula>$Z$8</formula>
    </cfRule>
    <cfRule type="cellIs" dxfId="76" priority="2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7" operator="equal">
      <formula>$Z$7</formula>
    </cfRule>
    <cfRule type="cellIs" dxfId="74" priority="76" operator="equal">
      <formula>$Z$8</formula>
    </cfRule>
    <cfRule type="cellIs" dxfId="73" priority="75" operator="equal">
      <formula>$Z$7</formula>
    </cfRule>
    <cfRule type="cellIs" dxfId="72" priority="74" operator="equal">
      <formula>$Z$9</formula>
    </cfRule>
  </conditionalFormatting>
  <conditionalFormatting sqref="E7:E29">
    <cfRule type="cellIs" dxfId="71" priority="73" operator="equal">
      <formula>$Z$7</formula>
    </cfRule>
    <cfRule type="cellIs" dxfId="70" priority="71" operator="equal">
      <formula>$Z$7</formula>
    </cfRule>
    <cfRule type="cellIs" dxfId="69" priority="70" operator="equal">
      <formula>$Z$9</formula>
    </cfRule>
    <cfRule type="cellIs" dxfId="68" priority="72" operator="equal">
      <formula>$Z$8</formula>
    </cfRule>
    <cfRule type="cellIs" dxfId="67" priority="36" operator="equal">
      <formula>$Z$7</formula>
    </cfRule>
    <cfRule type="cellIs" dxfId="66" priority="35" operator="equal">
      <formula>$Z$8</formula>
    </cfRule>
    <cfRule type="cellIs" dxfId="65" priority="34" operator="equal">
      <formula>$Z$7</formula>
    </cfRule>
    <cfRule type="cellIs" dxfId="64" priority="33" operator="equal">
      <formula>$Z$9</formula>
    </cfRule>
  </conditionalFormatting>
  <conditionalFormatting sqref="G7:G29">
    <cfRule type="cellIs" dxfId="63" priority="31" operator="equal">
      <formula>$Z$8</formula>
    </cfRule>
    <cfRule type="cellIs" dxfId="62" priority="30" operator="equal">
      <formula>$Z$7</formula>
    </cfRule>
    <cfRule type="cellIs" dxfId="61" priority="29" operator="equal">
      <formula>$Z$9</formula>
    </cfRule>
    <cfRule type="cellIs" dxfId="60" priority="69" operator="equal">
      <formula>$Z$7</formula>
    </cfRule>
    <cfRule type="cellIs" dxfId="59" priority="68" operator="equal">
      <formula>$Z$8</formula>
    </cfRule>
    <cfRule type="cellIs" dxfId="58" priority="67" operator="equal">
      <formula>$Z$7</formula>
    </cfRule>
    <cfRule type="cellIs" dxfId="57" priority="66" operator="equal">
      <formula>$Z$9</formula>
    </cfRule>
    <cfRule type="cellIs" dxfId="56" priority="32" operator="equal">
      <formula>$Z$7</formula>
    </cfRule>
  </conditionalFormatting>
  <conditionalFormatting sqref="I7:I29">
    <cfRule type="cellIs" dxfId="55" priority="63" operator="equal">
      <formula>$Z$7</formula>
    </cfRule>
    <cfRule type="cellIs" dxfId="54" priority="64" operator="equal">
      <formula>$Z$8</formula>
    </cfRule>
    <cfRule type="cellIs" dxfId="53" priority="27" operator="equal">
      <formula>$Z$8</formula>
    </cfRule>
    <cfRule type="cellIs" dxfId="52" priority="25" operator="equal">
      <formula>$Z$9</formula>
    </cfRule>
    <cfRule type="cellIs" dxfId="51" priority="26" operator="equal">
      <formula>$Z$7</formula>
    </cfRule>
    <cfRule type="cellIs" dxfId="50" priority="65" operator="equal">
      <formula>$Z$7</formula>
    </cfRule>
    <cfRule type="cellIs" dxfId="49" priority="28" operator="equal">
      <formula>$Z$7</formula>
    </cfRule>
    <cfRule type="cellIs" dxfId="48" priority="62" operator="equal">
      <formula>$Z$9</formula>
    </cfRule>
  </conditionalFormatting>
  <conditionalFormatting sqref="K7:K29">
    <cfRule type="cellIs" dxfId="47" priority="59" operator="equal">
      <formula>$Z$7</formula>
    </cfRule>
    <cfRule type="cellIs" dxfId="46" priority="21" operator="equal">
      <formula>$Z$9</formula>
    </cfRule>
    <cfRule type="cellIs" dxfId="45" priority="61" operator="equal">
      <formula>$Z$7</formula>
    </cfRule>
    <cfRule type="cellIs" dxfId="44" priority="24" operator="equal">
      <formula>$Z$7</formula>
    </cfRule>
    <cfRule type="cellIs" dxfId="43" priority="23" operator="equal">
      <formula>$Z$8</formula>
    </cfRule>
    <cfRule type="cellIs" dxfId="42" priority="22" operator="equal">
      <formula>$Z$7</formula>
    </cfRule>
    <cfRule type="cellIs" dxfId="41" priority="58" operator="equal">
      <formula>$Z$9</formula>
    </cfRule>
    <cfRule type="cellIs" dxfId="40" priority="60" operator="equal">
      <formula>$Z$8</formula>
    </cfRule>
  </conditionalFormatting>
  <conditionalFormatting sqref="M7:M29">
    <cfRule type="cellIs" dxfId="39" priority="19" operator="equal">
      <formula>$Z$8</formula>
    </cfRule>
    <cfRule type="cellIs" dxfId="38" priority="20" operator="equal">
      <formula>$Z$7</formula>
    </cfRule>
    <cfRule type="cellIs" dxfId="37" priority="18" operator="equal">
      <formula>$Z$7</formula>
    </cfRule>
    <cfRule type="cellIs" dxfId="36" priority="17" operator="equal">
      <formula>$Z$9</formula>
    </cfRule>
    <cfRule type="cellIs" dxfId="35" priority="55" operator="equal">
      <formula>$Z$7</formula>
    </cfRule>
    <cfRule type="cellIs" dxfId="34" priority="54" operator="equal">
      <formula>$Z$9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53" operator="equal">
      <formula>$Z$7</formula>
    </cfRule>
    <cfRule type="cellIs" dxfId="30" priority="16" operator="equal">
      <formula>$Z$7</formula>
    </cfRule>
    <cfRule type="cellIs" dxfId="29" priority="15" operator="equal">
      <formula>$Z$8</formula>
    </cfRule>
    <cfRule type="cellIs" dxfId="28" priority="14" operator="equal">
      <formula>$Z$7</formula>
    </cfRule>
    <cfRule type="cellIs" dxfId="27" priority="13" operator="equal">
      <formula>$Z$9</formula>
    </cfRule>
    <cfRule type="cellIs" dxfId="26" priority="50" operator="equal">
      <formula>$Z$9</formula>
    </cfRule>
    <cfRule type="cellIs" dxfId="25" priority="51" operator="equal">
      <formula>$Z$7</formula>
    </cfRule>
    <cfRule type="cellIs" dxfId="24" priority="52" operator="equal">
      <formula>$Z$8</formula>
    </cfRule>
  </conditionalFormatting>
  <conditionalFormatting sqref="Q7:Q29">
    <cfRule type="cellIs" dxfId="23" priority="12" operator="equal">
      <formula>$Z$7</formula>
    </cfRule>
    <cfRule type="cellIs" dxfId="22" priority="10" operator="equal">
      <formula>$Z$7</formula>
    </cfRule>
    <cfRule type="cellIs" dxfId="21" priority="46" operator="equal">
      <formula>$Z$9</formula>
    </cfRule>
    <cfRule type="cellIs" dxfId="20" priority="47" operator="equal">
      <formula>$Z$7</formula>
    </cfRule>
    <cfRule type="cellIs" dxfId="19" priority="48" operator="equal">
      <formula>$Z$8</formula>
    </cfRule>
    <cfRule type="cellIs" dxfId="18" priority="9" operator="equal">
      <formula>$Z$9</formula>
    </cfRule>
    <cfRule type="cellIs" dxfId="17" priority="49" operator="equal">
      <formula>$Z$7</formula>
    </cfRule>
    <cfRule type="cellIs" dxfId="16" priority="11" operator="equal">
      <formula>$Z$8</formula>
    </cfRule>
  </conditionalFormatting>
  <conditionalFormatting sqref="S7:S29">
    <cfRule type="cellIs" dxfId="15" priority="45" operator="equal">
      <formula>$Z$7</formula>
    </cfRule>
    <cfRule type="cellIs" dxfId="14" priority="42" operator="equal">
      <formula>$Z$9</formula>
    </cfRule>
    <cfRule type="cellIs" dxfId="13" priority="43" operator="equal">
      <formula>$Z$7</formula>
    </cfRule>
    <cfRule type="cellIs" dxfId="12" priority="8" operator="equal">
      <formula>$Z$7</formula>
    </cfRule>
    <cfRule type="cellIs" dxfId="11" priority="7" operator="equal">
      <formula>$Z$8</formula>
    </cfRule>
    <cfRule type="cellIs" dxfId="10" priority="6" operator="equal">
      <formula>$Z$7</formula>
    </cfRule>
    <cfRule type="cellIs" dxfId="9" priority="5" operator="equal">
      <formula>$Z$9</formula>
    </cfRule>
    <cfRule type="cellIs" dxfId="8" priority="44" operator="equal">
      <formula>$Z$8</formula>
    </cfRule>
  </conditionalFormatting>
  <conditionalFormatting sqref="U7:U29">
    <cfRule type="cellIs" dxfId="7" priority="41" operator="equal">
      <formula>$Z$7</formula>
    </cfRule>
    <cfRule type="cellIs" dxfId="6" priority="40" operator="equal">
      <formula>$Z$8</formula>
    </cfRule>
    <cfRule type="cellIs" dxfId="5" priority="39" operator="equal">
      <formula>$Z$7</formula>
    </cfRule>
    <cfRule type="cellIs" dxfId="4" priority="38" operator="equal">
      <formula>$Z$9</formula>
    </cfRule>
    <cfRule type="cellIs" dxfId="3" priority="1" operator="equal">
      <formula>$Z$9</formula>
    </cfRule>
    <cfRule type="cellIs" dxfId="2" priority="4" operator="equal">
      <formula>$Z$7</formula>
    </cfRule>
    <cfRule type="cellIs" dxfId="1" priority="3" operator="equal">
      <formula>$Z$8</formula>
    </cfRule>
    <cfRule type="cellIs" dxfId="0" priority="2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0"/>
  <sheetViews>
    <sheetView zoomScale="145" zoomScaleNormal="145" workbookViewId="0">
      <selection activeCell="F19" sqref="F19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1</v>
      </c>
      <c r="C8">
        <v>4</v>
      </c>
      <c r="D8">
        <v>1</v>
      </c>
      <c r="E8">
        <v>2</v>
      </c>
      <c r="F8">
        <v>2</v>
      </c>
      <c r="G8" s="12">
        <f t="shared" ref="G8:G30" si="0">SUM(B8:F8)</f>
        <v>10</v>
      </c>
      <c r="H8" s="13" t="str">
        <f>IF(G8&gt;=19, "Low Risk", IF(AND(G8&gt;=14, G8&lt;=18), "Medium Risk", IF(AND(G8&gt;=10, G8&lt;14), "High Risk", "Very High Risk")))</f>
        <v>High Risk</v>
      </c>
    </row>
    <row r="9" spans="1:8" ht="14.4" thickBot="1" x14ac:dyDescent="0.3">
      <c r="A9" s="11">
        <v>2</v>
      </c>
      <c r="B9">
        <v>3</v>
      </c>
      <c r="C9">
        <v>3</v>
      </c>
      <c r="D9">
        <v>2</v>
      </c>
      <c r="E9">
        <v>3</v>
      </c>
      <c r="F9">
        <v>1</v>
      </c>
      <c r="G9" s="12">
        <f t="shared" si="0"/>
        <v>12</v>
      </c>
      <c r="H9" s="13" t="str">
        <f t="shared" ref="H9:H30" si="1">IF(G9&gt;=19, "Low Risk", IF(AND(G9&gt;=14, G9&lt;=18), "Medium Risk", IF(AND(G9&gt;=10, G9&lt;14), "High Risk", "Very High Risk")))</f>
        <v>High Risk</v>
      </c>
    </row>
    <row r="10" spans="1:8" ht="14.4" thickBot="1" x14ac:dyDescent="0.3">
      <c r="A10" s="11">
        <v>3</v>
      </c>
      <c r="B10">
        <v>4</v>
      </c>
      <c r="C10">
        <v>2</v>
      </c>
      <c r="D10">
        <v>4</v>
      </c>
      <c r="E10">
        <v>3</v>
      </c>
      <c r="F10">
        <v>1</v>
      </c>
      <c r="G10" s="12">
        <f t="shared" si="0"/>
        <v>14</v>
      </c>
      <c r="H10" s="13" t="str">
        <f t="shared" si="1"/>
        <v>Medium Risk</v>
      </c>
    </row>
    <row r="11" spans="1:8" ht="14.4" thickBot="1" x14ac:dyDescent="0.3">
      <c r="A11" s="11">
        <v>4</v>
      </c>
      <c r="B11">
        <v>1</v>
      </c>
      <c r="C11">
        <v>1</v>
      </c>
      <c r="D11">
        <v>2</v>
      </c>
      <c r="E11">
        <v>4</v>
      </c>
      <c r="F11">
        <v>3</v>
      </c>
      <c r="G11" s="12">
        <f t="shared" si="0"/>
        <v>11</v>
      </c>
      <c r="H11" s="13" t="str">
        <f t="shared" si="1"/>
        <v>High Risk</v>
      </c>
    </row>
    <row r="12" spans="1:8" ht="14.4" thickBot="1" x14ac:dyDescent="0.3">
      <c r="A12" s="11">
        <v>5</v>
      </c>
      <c r="B12">
        <v>1</v>
      </c>
      <c r="C12">
        <v>3</v>
      </c>
      <c r="D12">
        <v>1</v>
      </c>
      <c r="E12">
        <v>2</v>
      </c>
      <c r="F12">
        <v>4</v>
      </c>
      <c r="G12" s="12">
        <f t="shared" si="0"/>
        <v>11</v>
      </c>
      <c r="H12" s="13" t="str">
        <f t="shared" si="1"/>
        <v>High Risk</v>
      </c>
    </row>
    <row r="13" spans="1:8" ht="14.4" thickBot="1" x14ac:dyDescent="0.3">
      <c r="A13" s="11">
        <v>6</v>
      </c>
      <c r="B13">
        <v>3</v>
      </c>
      <c r="C13">
        <v>3</v>
      </c>
      <c r="D13">
        <v>4</v>
      </c>
      <c r="E13">
        <v>1</v>
      </c>
      <c r="F13">
        <v>1</v>
      </c>
      <c r="G13" s="12">
        <f t="shared" si="0"/>
        <v>12</v>
      </c>
      <c r="H13" s="13" t="str">
        <f t="shared" si="1"/>
        <v>High Risk</v>
      </c>
    </row>
    <row r="14" spans="1:8" ht="14.4" thickBot="1" x14ac:dyDescent="0.3">
      <c r="A14" s="11">
        <v>7</v>
      </c>
      <c r="B14">
        <v>2</v>
      </c>
      <c r="C14">
        <v>3</v>
      </c>
      <c r="D14">
        <v>3</v>
      </c>
      <c r="E14">
        <v>4</v>
      </c>
      <c r="F14">
        <v>4</v>
      </c>
      <c r="G14" s="12">
        <f t="shared" si="0"/>
        <v>16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1</v>
      </c>
      <c r="C15">
        <v>2</v>
      </c>
      <c r="D15">
        <v>1</v>
      </c>
      <c r="E15">
        <v>2</v>
      </c>
      <c r="F15">
        <v>4</v>
      </c>
      <c r="G15" s="12">
        <f t="shared" si="0"/>
        <v>10</v>
      </c>
      <c r="H15" s="13" t="str">
        <f t="shared" si="1"/>
        <v>High Risk</v>
      </c>
    </row>
    <row r="16" spans="1:8" ht="14.4" thickBot="1" x14ac:dyDescent="0.3">
      <c r="A16" s="11">
        <v>9</v>
      </c>
      <c r="B16">
        <v>2</v>
      </c>
      <c r="C16">
        <v>4</v>
      </c>
      <c r="D16">
        <v>3</v>
      </c>
      <c r="E16">
        <v>4</v>
      </c>
      <c r="F16">
        <v>1</v>
      </c>
      <c r="G16" s="12">
        <f t="shared" si="0"/>
        <v>14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4</v>
      </c>
      <c r="C17">
        <v>2</v>
      </c>
      <c r="D17">
        <v>3</v>
      </c>
      <c r="E17">
        <v>3</v>
      </c>
      <c r="F17">
        <v>2</v>
      </c>
      <c r="G17" s="12">
        <f t="shared" si="0"/>
        <v>14</v>
      </c>
      <c r="H17" s="13" t="str">
        <f t="shared" si="1"/>
        <v>Medium Risk</v>
      </c>
    </row>
    <row r="18" spans="1:8" ht="14.4" thickBot="1" x14ac:dyDescent="0.3">
      <c r="A18" s="11">
        <v>11</v>
      </c>
      <c r="G18" s="12">
        <f t="shared" si="0"/>
        <v>0</v>
      </c>
      <c r="H18" s="13" t="str">
        <f t="shared" si="1"/>
        <v>Very High Risk</v>
      </c>
    </row>
    <row r="19" spans="1:8" ht="14.4" thickBot="1" x14ac:dyDescent="0.3">
      <c r="A19" s="11">
        <v>12</v>
      </c>
      <c r="G19" s="12">
        <f t="shared" si="0"/>
        <v>0</v>
      </c>
      <c r="H19" s="13" t="str">
        <f t="shared" si="1"/>
        <v>Very High Risk</v>
      </c>
    </row>
    <row r="20" spans="1:8" ht="14.4" thickBot="1" x14ac:dyDescent="0.3">
      <c r="A20" s="11">
        <v>13</v>
      </c>
      <c r="G20" s="12">
        <f t="shared" si="0"/>
        <v>0</v>
      </c>
      <c r="H20" s="13" t="str">
        <f t="shared" si="1"/>
        <v>Very High Risk</v>
      </c>
    </row>
    <row r="21" spans="1:8" ht="14.4" thickBot="1" x14ac:dyDescent="0.3">
      <c r="A21" s="11">
        <v>14</v>
      </c>
      <c r="G21" s="12">
        <f t="shared" si="0"/>
        <v>0</v>
      </c>
      <c r="H21" s="13" t="str">
        <f t="shared" si="1"/>
        <v>Very High Risk</v>
      </c>
    </row>
    <row r="22" spans="1:8" ht="14.4" thickBot="1" x14ac:dyDescent="0.3">
      <c r="A22" s="11">
        <v>15</v>
      </c>
      <c r="G22" s="12">
        <f t="shared" si="0"/>
        <v>0</v>
      </c>
      <c r="H22" s="13" t="str">
        <f t="shared" si="1"/>
        <v>Very High Risk</v>
      </c>
    </row>
    <row r="23" spans="1:8" ht="14.4" thickBot="1" x14ac:dyDescent="0.3">
      <c r="A23" s="11">
        <v>16</v>
      </c>
      <c r="G23" s="12">
        <f t="shared" si="0"/>
        <v>0</v>
      </c>
      <c r="H23" s="13" t="str">
        <f t="shared" si="1"/>
        <v>Very High Risk</v>
      </c>
    </row>
    <row r="24" spans="1:8" ht="14.4" thickBot="1" x14ac:dyDescent="0.3">
      <c r="A24" s="11">
        <v>17</v>
      </c>
      <c r="G24" s="12">
        <f t="shared" si="0"/>
        <v>0</v>
      </c>
      <c r="H24" s="13" t="str">
        <f t="shared" si="1"/>
        <v>Very High Risk</v>
      </c>
    </row>
    <row r="25" spans="1:8" ht="14.4" thickBot="1" x14ac:dyDescent="0.3">
      <c r="A25" s="11">
        <v>18</v>
      </c>
      <c r="G25" s="12">
        <f t="shared" si="0"/>
        <v>0</v>
      </c>
      <c r="H25" s="13" t="str">
        <f t="shared" si="1"/>
        <v>Very High Risk</v>
      </c>
    </row>
    <row r="26" spans="1:8" ht="14.4" thickBot="1" x14ac:dyDescent="0.3">
      <c r="A26" s="11">
        <v>19</v>
      </c>
      <c r="G26" s="12">
        <f t="shared" si="0"/>
        <v>0</v>
      </c>
      <c r="H26" s="13" t="str">
        <f t="shared" si="1"/>
        <v>Very High Risk</v>
      </c>
    </row>
    <row r="27" spans="1:8" ht="14.4" thickBot="1" x14ac:dyDescent="0.3">
      <c r="A27" s="11">
        <v>20</v>
      </c>
      <c r="G27" s="12">
        <f t="shared" si="0"/>
        <v>0</v>
      </c>
      <c r="H27" s="13" t="str">
        <f t="shared" si="1"/>
        <v>Very High Risk</v>
      </c>
    </row>
    <row r="28" spans="1:8" ht="14.4" thickBot="1" x14ac:dyDescent="0.3">
      <c r="A28" s="11">
        <v>21</v>
      </c>
      <c r="G28" s="12">
        <f t="shared" si="0"/>
        <v>0</v>
      </c>
      <c r="H28" s="13" t="str">
        <f t="shared" si="1"/>
        <v>Very High Risk</v>
      </c>
    </row>
    <row r="29" spans="1:8" ht="14.4" thickBot="1" x14ac:dyDescent="0.3">
      <c r="A29" s="11">
        <v>22</v>
      </c>
      <c r="G29" s="12">
        <f t="shared" si="0"/>
        <v>0</v>
      </c>
      <c r="H29" s="13" t="str">
        <f t="shared" si="1"/>
        <v>Very High Risk</v>
      </c>
    </row>
    <row r="30" spans="1:8" x14ac:dyDescent="0.25">
      <c r="A30" s="11">
        <v>23</v>
      </c>
      <c r="G30" s="12">
        <f t="shared" si="0"/>
        <v>0</v>
      </c>
      <c r="H30" s="13" t="str">
        <f t="shared" si="1"/>
        <v>Very High Risk</v>
      </c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E5F2-A87E-4790-AF56-A6978EAA04A6}">
  <dimension ref="A1:Y54"/>
  <sheetViews>
    <sheetView tabSelected="1" zoomScale="80" zoomScaleNormal="80" workbookViewId="0">
      <selection activeCell="Y30" sqref="Y30"/>
    </sheetView>
  </sheetViews>
  <sheetFormatPr defaultRowHeight="13.8" x14ac:dyDescent="0.25"/>
  <cols>
    <col min="1" max="1" width="48" bestFit="1" customWidth="1"/>
  </cols>
  <sheetData>
    <row r="1" spans="1:25" x14ac:dyDescent="0.25">
      <c r="B1" s="41" t="s">
        <v>76</v>
      </c>
      <c r="C1" s="41" t="s">
        <v>77</v>
      </c>
      <c r="D1" s="41" t="s">
        <v>78</v>
      </c>
      <c r="E1" s="41" t="s">
        <v>79</v>
      </c>
      <c r="F1" s="41" t="s">
        <v>80</v>
      </c>
      <c r="G1" s="41" t="s">
        <v>81</v>
      </c>
      <c r="H1" s="44" t="s">
        <v>83</v>
      </c>
      <c r="I1" s="44" t="s">
        <v>84</v>
      </c>
      <c r="J1" s="44" t="s">
        <v>85</v>
      </c>
      <c r="K1" s="44" t="s">
        <v>86</v>
      </c>
      <c r="L1" s="44" t="s">
        <v>87</v>
      </c>
      <c r="M1" s="44" t="s">
        <v>88</v>
      </c>
      <c r="N1" s="44" t="s">
        <v>89</v>
      </c>
      <c r="O1" s="44" t="s">
        <v>90</v>
      </c>
      <c r="P1" s="44" t="s">
        <v>91</v>
      </c>
      <c r="Q1" s="44" t="s">
        <v>92</v>
      </c>
      <c r="R1" s="44" t="s">
        <v>93</v>
      </c>
      <c r="S1" s="44" t="s">
        <v>94</v>
      </c>
      <c r="T1" s="44" t="s">
        <v>95</v>
      </c>
      <c r="U1" s="44" t="s">
        <v>96</v>
      </c>
      <c r="V1" s="44" t="s">
        <v>97</v>
      </c>
      <c r="W1" s="44" t="s">
        <v>98</v>
      </c>
      <c r="X1" s="44" t="s">
        <v>99</v>
      </c>
      <c r="Y1" s="44" t="s">
        <v>100</v>
      </c>
    </row>
    <row r="2" spans="1:25" s="43" customFormat="1" x14ac:dyDescent="0.25">
      <c r="A2" s="42" t="s">
        <v>48</v>
      </c>
    </row>
    <row r="3" spans="1:25" x14ac:dyDescent="0.25">
      <c r="A3" s="40" t="s">
        <v>49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74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74</v>
      </c>
      <c r="X3" t="s">
        <v>75</v>
      </c>
      <c r="Y3" t="s">
        <v>75</v>
      </c>
    </row>
    <row r="4" spans="1:25" x14ac:dyDescent="0.25">
      <c r="A4" s="40" t="s">
        <v>50</v>
      </c>
      <c r="B4" t="s">
        <v>75</v>
      </c>
      <c r="C4" t="s">
        <v>75</v>
      </c>
      <c r="D4" t="s">
        <v>74</v>
      </c>
      <c r="E4" t="s">
        <v>74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74</v>
      </c>
      <c r="M4" t="s">
        <v>75</v>
      </c>
      <c r="N4" t="s">
        <v>75</v>
      </c>
      <c r="O4" t="s">
        <v>75</v>
      </c>
      <c r="P4" t="s">
        <v>74</v>
      </c>
      <c r="Q4" t="s">
        <v>75</v>
      </c>
      <c r="R4" t="s">
        <v>75</v>
      </c>
      <c r="S4" t="s">
        <v>75</v>
      </c>
      <c r="T4" t="s">
        <v>74</v>
      </c>
      <c r="U4" t="s">
        <v>75</v>
      </c>
      <c r="V4" t="s">
        <v>75</v>
      </c>
      <c r="W4" t="s">
        <v>75</v>
      </c>
      <c r="X4" t="s">
        <v>75</v>
      </c>
      <c r="Y4" t="s">
        <v>75</v>
      </c>
    </row>
    <row r="5" spans="1:25" x14ac:dyDescent="0.25">
      <c r="A5" s="40" t="s">
        <v>51</v>
      </c>
      <c r="B5" t="s">
        <v>75</v>
      </c>
      <c r="C5" t="s">
        <v>74</v>
      </c>
      <c r="D5" t="s">
        <v>75</v>
      </c>
      <c r="E5" t="s">
        <v>74</v>
      </c>
      <c r="F5" t="s">
        <v>74</v>
      </c>
      <c r="G5" t="s">
        <v>75</v>
      </c>
      <c r="H5" t="s">
        <v>75</v>
      </c>
      <c r="I5" t="s">
        <v>74</v>
      </c>
      <c r="J5" t="s">
        <v>75</v>
      </c>
      <c r="K5" t="s">
        <v>74</v>
      </c>
      <c r="L5" t="s">
        <v>74</v>
      </c>
      <c r="M5" t="s">
        <v>75</v>
      </c>
      <c r="N5" t="s">
        <v>74</v>
      </c>
      <c r="O5" t="s">
        <v>74</v>
      </c>
      <c r="P5" t="s">
        <v>74</v>
      </c>
      <c r="Q5" t="s">
        <v>74</v>
      </c>
      <c r="R5" t="s">
        <v>75</v>
      </c>
      <c r="S5" t="s">
        <v>75</v>
      </c>
      <c r="T5" t="s">
        <v>74</v>
      </c>
      <c r="U5" t="s">
        <v>74</v>
      </c>
      <c r="V5" t="s">
        <v>75</v>
      </c>
      <c r="W5" t="s">
        <v>74</v>
      </c>
      <c r="X5" t="s">
        <v>75</v>
      </c>
      <c r="Y5" t="s">
        <v>75</v>
      </c>
    </row>
    <row r="6" spans="1:25" s="43" customFormat="1" x14ac:dyDescent="0.25">
      <c r="A6" s="42" t="s">
        <v>52</v>
      </c>
    </row>
    <row r="7" spans="1:25" x14ac:dyDescent="0.25">
      <c r="A7" s="40" t="s">
        <v>53</v>
      </c>
      <c r="B7" t="s">
        <v>75</v>
      </c>
      <c r="C7" t="s">
        <v>75</v>
      </c>
      <c r="D7" t="s">
        <v>75</v>
      </c>
      <c r="E7" t="s">
        <v>74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74</v>
      </c>
      <c r="S7" t="s">
        <v>75</v>
      </c>
      <c r="T7" t="s">
        <v>75</v>
      </c>
      <c r="U7" t="s">
        <v>75</v>
      </c>
      <c r="V7" t="s">
        <v>75</v>
      </c>
      <c r="W7" t="s">
        <v>75</v>
      </c>
      <c r="X7" t="s">
        <v>74</v>
      </c>
      <c r="Y7" t="s">
        <v>75</v>
      </c>
    </row>
    <row r="8" spans="1:25" x14ac:dyDescent="0.25">
      <c r="A8" s="40" t="s">
        <v>54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75</v>
      </c>
      <c r="H8" t="s">
        <v>75</v>
      </c>
      <c r="I8" t="s">
        <v>74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74</v>
      </c>
      <c r="T8" t="s">
        <v>75</v>
      </c>
      <c r="U8" t="s">
        <v>74</v>
      </c>
      <c r="V8" t="s">
        <v>75</v>
      </c>
      <c r="W8" t="s">
        <v>75</v>
      </c>
      <c r="X8" t="s">
        <v>74</v>
      </c>
      <c r="Y8" t="s">
        <v>75</v>
      </c>
    </row>
    <row r="9" spans="1:25" x14ac:dyDescent="0.25">
      <c r="A9" s="40" t="s">
        <v>55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G9" t="s">
        <v>74</v>
      </c>
      <c r="H9" t="s">
        <v>75</v>
      </c>
      <c r="I9" t="s">
        <v>74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74</v>
      </c>
      <c r="T9" t="s">
        <v>75</v>
      </c>
      <c r="U9" t="s">
        <v>75</v>
      </c>
      <c r="V9" t="s">
        <v>74</v>
      </c>
      <c r="W9" t="s">
        <v>74</v>
      </c>
      <c r="X9" t="s">
        <v>74</v>
      </c>
      <c r="Y9" t="s">
        <v>74</v>
      </c>
    </row>
    <row r="10" spans="1:25" x14ac:dyDescent="0.25">
      <c r="A10" s="40" t="s">
        <v>56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74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75</v>
      </c>
      <c r="W10" t="s">
        <v>75</v>
      </c>
      <c r="X10" t="s">
        <v>75</v>
      </c>
      <c r="Y10" t="s">
        <v>75</v>
      </c>
    </row>
    <row r="11" spans="1:25" s="43" customFormat="1" x14ac:dyDescent="0.25">
      <c r="A11" s="42" t="s">
        <v>57</v>
      </c>
    </row>
    <row r="12" spans="1:25" x14ac:dyDescent="0.25">
      <c r="A12" s="40" t="s">
        <v>58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75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75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</row>
    <row r="13" spans="1:25" x14ac:dyDescent="0.25">
      <c r="A13" s="40" t="s">
        <v>59</v>
      </c>
      <c r="B13" t="s">
        <v>74</v>
      </c>
      <c r="C13" t="s">
        <v>75</v>
      </c>
      <c r="D13" t="s">
        <v>74</v>
      </c>
      <c r="E13" t="s">
        <v>75</v>
      </c>
      <c r="F13" t="s">
        <v>75</v>
      </c>
      <c r="G13" t="s">
        <v>75</v>
      </c>
      <c r="H13" t="s">
        <v>74</v>
      </c>
      <c r="I13" t="s">
        <v>75</v>
      </c>
      <c r="J13" t="s">
        <v>75</v>
      </c>
      <c r="K13" t="s">
        <v>74</v>
      </c>
      <c r="L13" t="s">
        <v>75</v>
      </c>
      <c r="M13" t="s">
        <v>74</v>
      </c>
      <c r="N13" t="s">
        <v>74</v>
      </c>
      <c r="O13" t="s">
        <v>75</v>
      </c>
      <c r="P13" t="s">
        <v>75</v>
      </c>
      <c r="Q13" t="s">
        <v>74</v>
      </c>
      <c r="R13" t="s">
        <v>74</v>
      </c>
      <c r="S13" t="s">
        <v>75</v>
      </c>
      <c r="T13" t="s">
        <v>74</v>
      </c>
      <c r="U13" t="s">
        <v>75</v>
      </c>
      <c r="V13" t="s">
        <v>74</v>
      </c>
      <c r="W13" t="s">
        <v>75</v>
      </c>
      <c r="X13" t="s">
        <v>74</v>
      </c>
      <c r="Y13" t="s">
        <v>74</v>
      </c>
    </row>
    <row r="14" spans="1:25" s="43" customFormat="1" x14ac:dyDescent="0.25">
      <c r="A14" s="42" t="s">
        <v>60</v>
      </c>
    </row>
    <row r="15" spans="1:25" x14ac:dyDescent="0.25">
      <c r="A15" s="40" t="s">
        <v>61</v>
      </c>
      <c r="B15" t="s">
        <v>75</v>
      </c>
      <c r="C15" t="s">
        <v>75</v>
      </c>
      <c r="D15" t="s">
        <v>75</v>
      </c>
      <c r="E15" t="s">
        <v>75</v>
      </c>
      <c r="F15" t="s">
        <v>74</v>
      </c>
      <c r="G15" t="s">
        <v>75</v>
      </c>
      <c r="H15" t="s">
        <v>75</v>
      </c>
      <c r="I15" t="s">
        <v>75</v>
      </c>
      <c r="J15" t="s">
        <v>75</v>
      </c>
      <c r="K15" t="s">
        <v>74</v>
      </c>
      <c r="L15" t="s">
        <v>74</v>
      </c>
      <c r="M15" t="s">
        <v>74</v>
      </c>
      <c r="N15" t="s">
        <v>75</v>
      </c>
      <c r="O15" t="s">
        <v>75</v>
      </c>
      <c r="P15" t="s">
        <v>75</v>
      </c>
      <c r="Q15" t="s">
        <v>74</v>
      </c>
      <c r="R15" t="s">
        <v>74</v>
      </c>
      <c r="S15" t="s">
        <v>75</v>
      </c>
      <c r="T15" t="s">
        <v>75</v>
      </c>
      <c r="U15" t="s">
        <v>74</v>
      </c>
      <c r="V15" t="s">
        <v>74</v>
      </c>
      <c r="W15" t="s">
        <v>75</v>
      </c>
      <c r="X15" t="s">
        <v>75</v>
      </c>
      <c r="Y15" t="s">
        <v>75</v>
      </c>
    </row>
    <row r="16" spans="1:25" x14ac:dyDescent="0.25">
      <c r="A16" s="40" t="s">
        <v>62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</row>
    <row r="17" spans="1:25" x14ac:dyDescent="0.25">
      <c r="A17" s="40" t="s">
        <v>63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</row>
    <row r="18" spans="1:25" x14ac:dyDescent="0.25">
      <c r="A18" s="40" t="s">
        <v>64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74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</row>
    <row r="19" spans="1:25" x14ac:dyDescent="0.25">
      <c r="A19" s="40" t="s">
        <v>65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75</v>
      </c>
      <c r="W19" t="s">
        <v>75</v>
      </c>
      <c r="X19" t="s">
        <v>75</v>
      </c>
      <c r="Y19" t="s">
        <v>75</v>
      </c>
    </row>
    <row r="20" spans="1:25" x14ac:dyDescent="0.25">
      <c r="A20" s="40" t="s">
        <v>66</v>
      </c>
      <c r="B20" t="s">
        <v>74</v>
      </c>
      <c r="C20" t="s">
        <v>74</v>
      </c>
      <c r="D20" t="s">
        <v>75</v>
      </c>
      <c r="E20" t="s">
        <v>75</v>
      </c>
      <c r="F20" t="s">
        <v>75</v>
      </c>
      <c r="G20" t="s">
        <v>74</v>
      </c>
      <c r="H20" t="s">
        <v>74</v>
      </c>
      <c r="I20" t="s">
        <v>75</v>
      </c>
      <c r="J20" t="s">
        <v>75</v>
      </c>
      <c r="K20" t="s">
        <v>74</v>
      </c>
      <c r="L20" t="s">
        <v>74</v>
      </c>
      <c r="M20" t="s">
        <v>75</v>
      </c>
      <c r="N20" t="s">
        <v>74</v>
      </c>
      <c r="O20" t="s">
        <v>75</v>
      </c>
      <c r="P20" t="s">
        <v>74</v>
      </c>
      <c r="Q20" t="s">
        <v>74</v>
      </c>
      <c r="R20" t="s">
        <v>74</v>
      </c>
      <c r="S20" t="s">
        <v>75</v>
      </c>
      <c r="T20" t="s">
        <v>74</v>
      </c>
      <c r="U20" t="s">
        <v>75</v>
      </c>
      <c r="V20" t="s">
        <v>75</v>
      </c>
      <c r="W20" t="s">
        <v>74</v>
      </c>
      <c r="X20" t="s">
        <v>74</v>
      </c>
      <c r="Y20" t="s">
        <v>74</v>
      </c>
    </row>
    <row r="21" spans="1:25" s="43" customFormat="1" x14ac:dyDescent="0.25">
      <c r="A21" s="42" t="s">
        <v>67</v>
      </c>
    </row>
    <row r="22" spans="1:25" x14ac:dyDescent="0.25">
      <c r="A22" s="40" t="s">
        <v>68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74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</row>
    <row r="23" spans="1:25" x14ac:dyDescent="0.25">
      <c r="A23" s="40" t="s">
        <v>69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G23" t="s">
        <v>74</v>
      </c>
      <c r="H23" t="s">
        <v>74</v>
      </c>
      <c r="I23" t="s">
        <v>74</v>
      </c>
      <c r="J23" t="s">
        <v>75</v>
      </c>
      <c r="K23" t="s">
        <v>74</v>
      </c>
      <c r="L23" t="s">
        <v>75</v>
      </c>
      <c r="M23" t="s">
        <v>75</v>
      </c>
      <c r="N23" t="s">
        <v>75</v>
      </c>
      <c r="O23" t="s">
        <v>75</v>
      </c>
      <c r="P23" t="s">
        <v>74</v>
      </c>
      <c r="Q23" t="s">
        <v>75</v>
      </c>
      <c r="R23" t="s">
        <v>74</v>
      </c>
      <c r="S23" t="s">
        <v>75</v>
      </c>
      <c r="T23" t="s">
        <v>74</v>
      </c>
      <c r="U23" t="s">
        <v>74</v>
      </c>
      <c r="V23" t="s">
        <v>75</v>
      </c>
      <c r="W23" t="s">
        <v>74</v>
      </c>
      <c r="X23" t="s">
        <v>74</v>
      </c>
      <c r="Y23" t="s">
        <v>75</v>
      </c>
    </row>
    <row r="24" spans="1:25" x14ac:dyDescent="0.25">
      <c r="A24" s="40" t="s">
        <v>70</v>
      </c>
      <c r="B24" t="s">
        <v>75</v>
      </c>
      <c r="C24" t="s">
        <v>75</v>
      </c>
      <c r="D24" t="s">
        <v>75</v>
      </c>
      <c r="E24" t="s">
        <v>75</v>
      </c>
      <c r="F24" t="s">
        <v>75</v>
      </c>
      <c r="G24" t="s">
        <v>75</v>
      </c>
      <c r="H24" t="s">
        <v>74</v>
      </c>
      <c r="I24" t="s">
        <v>75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75</v>
      </c>
      <c r="P24" t="s">
        <v>74</v>
      </c>
      <c r="Q24" t="s">
        <v>74</v>
      </c>
      <c r="R24" t="s">
        <v>75</v>
      </c>
      <c r="S24" t="s">
        <v>74</v>
      </c>
      <c r="T24" t="s">
        <v>75</v>
      </c>
      <c r="U24" t="s">
        <v>75</v>
      </c>
      <c r="V24" t="s">
        <v>75</v>
      </c>
      <c r="W24" t="s">
        <v>74</v>
      </c>
      <c r="X24" t="s">
        <v>75</v>
      </c>
      <c r="Y24" t="s">
        <v>75</v>
      </c>
    </row>
    <row r="25" spans="1:25" x14ac:dyDescent="0.25">
      <c r="A25" s="40" t="s">
        <v>71</v>
      </c>
      <c r="B25" t="s">
        <v>74</v>
      </c>
      <c r="C25" t="s">
        <v>75</v>
      </c>
      <c r="D25" t="s">
        <v>75</v>
      </c>
      <c r="E25" t="s">
        <v>75</v>
      </c>
      <c r="F25" t="s">
        <v>75</v>
      </c>
      <c r="G25" t="s">
        <v>75</v>
      </c>
      <c r="H25" t="s">
        <v>75</v>
      </c>
      <c r="I25" t="s">
        <v>75</v>
      </c>
      <c r="J25" t="s">
        <v>75</v>
      </c>
      <c r="K25" t="s">
        <v>75</v>
      </c>
      <c r="L25" t="s">
        <v>75</v>
      </c>
      <c r="M25" t="s">
        <v>75</v>
      </c>
      <c r="N25" t="s">
        <v>74</v>
      </c>
      <c r="O25" t="s">
        <v>75</v>
      </c>
      <c r="P25" t="s">
        <v>75</v>
      </c>
      <c r="Q25" t="s">
        <v>75</v>
      </c>
      <c r="R25" t="s">
        <v>75</v>
      </c>
      <c r="S25" t="s">
        <v>74</v>
      </c>
      <c r="T25" t="s">
        <v>75</v>
      </c>
      <c r="U25" t="s">
        <v>75</v>
      </c>
      <c r="V25" t="s">
        <v>75</v>
      </c>
      <c r="W25" t="s">
        <v>75</v>
      </c>
      <c r="X25" t="s">
        <v>74</v>
      </c>
      <c r="Y25" t="s">
        <v>75</v>
      </c>
    </row>
    <row r="26" spans="1:25" x14ac:dyDescent="0.25">
      <c r="A26" s="40" t="s">
        <v>72</v>
      </c>
      <c r="B26" t="s">
        <v>74</v>
      </c>
      <c r="C26" t="s">
        <v>74</v>
      </c>
      <c r="D26" t="s">
        <v>74</v>
      </c>
      <c r="E26" t="s">
        <v>74</v>
      </c>
      <c r="F26" t="s">
        <v>75</v>
      </c>
      <c r="G26" t="s">
        <v>74</v>
      </c>
      <c r="H26" t="s">
        <v>74</v>
      </c>
      <c r="I26" t="s">
        <v>74</v>
      </c>
      <c r="J26" t="s">
        <v>74</v>
      </c>
      <c r="K26" t="s">
        <v>74</v>
      </c>
      <c r="L26" t="s">
        <v>74</v>
      </c>
      <c r="M26" t="s">
        <v>75</v>
      </c>
      <c r="N26" t="s">
        <v>74</v>
      </c>
      <c r="O26" t="s">
        <v>74</v>
      </c>
      <c r="P26" t="s">
        <v>74</v>
      </c>
      <c r="Q26" t="s">
        <v>75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75</v>
      </c>
      <c r="X26" t="s">
        <v>74</v>
      </c>
      <c r="Y26" t="s">
        <v>74</v>
      </c>
    </row>
    <row r="27" spans="1:25" x14ac:dyDescent="0.25">
      <c r="A27" s="40" t="s">
        <v>73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75</v>
      </c>
      <c r="I27" t="s">
        <v>75</v>
      </c>
      <c r="J27" t="s">
        <v>75</v>
      </c>
      <c r="K27" t="s">
        <v>75</v>
      </c>
      <c r="L27" t="s">
        <v>74</v>
      </c>
      <c r="M27" t="s">
        <v>74</v>
      </c>
      <c r="N27" t="s">
        <v>74</v>
      </c>
      <c r="O27" t="s">
        <v>74</v>
      </c>
      <c r="P27" t="s">
        <v>75</v>
      </c>
      <c r="Q27" t="s">
        <v>74</v>
      </c>
      <c r="R27" t="s">
        <v>74</v>
      </c>
      <c r="S27" t="s">
        <v>75</v>
      </c>
      <c r="T27" t="s">
        <v>75</v>
      </c>
      <c r="U27" t="s">
        <v>75</v>
      </c>
      <c r="V27" t="s">
        <v>74</v>
      </c>
      <c r="W27" t="s">
        <v>74</v>
      </c>
      <c r="X27" t="s">
        <v>74</v>
      </c>
      <c r="Y27" t="s">
        <v>74</v>
      </c>
    </row>
    <row r="28" spans="1:25" x14ac:dyDescent="0.25">
      <c r="A28" s="40" t="s">
        <v>82</v>
      </c>
      <c r="B28" s="40">
        <f>COUNTIF(B3:B27,"=כן")</f>
        <v>6</v>
      </c>
      <c r="C28" s="40">
        <f t="shared" ref="C28:H28" si="0">COUNTIF(C3:C27,"=כן")</f>
        <v>5</v>
      </c>
      <c r="D28" s="40">
        <f t="shared" si="0"/>
        <v>5</v>
      </c>
      <c r="E28" s="40">
        <f t="shared" si="0"/>
        <v>6</v>
      </c>
      <c r="F28" s="40">
        <f t="shared" si="0"/>
        <v>4</v>
      </c>
      <c r="G28" s="40">
        <f t="shared" si="0"/>
        <v>6</v>
      </c>
      <c r="H28" s="40">
        <f t="shared" si="0"/>
        <v>6</v>
      </c>
      <c r="I28" s="40">
        <f t="shared" ref="I28" si="1">COUNTIF(I3:I27,"=כן")</f>
        <v>7</v>
      </c>
      <c r="J28" s="40">
        <f t="shared" ref="J28" si="2">COUNTIF(J3:J27,"=כן")</f>
        <v>1</v>
      </c>
      <c r="K28" s="40">
        <f t="shared" ref="K28" si="3">COUNTIF(K3:K27,"=כן")</f>
        <v>7</v>
      </c>
      <c r="L28" s="40">
        <f t="shared" ref="L28" si="4">COUNTIF(L3:L27,"=כן")</f>
        <v>7</v>
      </c>
      <c r="M28" s="40">
        <f t="shared" ref="M28:N28" si="5">COUNTIF(M3:M27,"=כן")</f>
        <v>5</v>
      </c>
      <c r="N28" s="40">
        <f t="shared" si="5"/>
        <v>7</v>
      </c>
      <c r="O28" s="40">
        <f t="shared" ref="O28" si="6">COUNTIF(O3:O27,"=כן")</f>
        <v>4</v>
      </c>
      <c r="P28" s="40">
        <f t="shared" ref="P28" si="7">COUNTIF(P3:P27,"=כן")</f>
        <v>6</v>
      </c>
      <c r="Q28" s="40">
        <f t="shared" ref="Q28" si="8">COUNTIF(Q3:Q27,"=כן")</f>
        <v>8</v>
      </c>
      <c r="R28">
        <v>8</v>
      </c>
      <c r="S28">
        <v>7</v>
      </c>
      <c r="T28">
        <v>7</v>
      </c>
      <c r="U28">
        <v>6</v>
      </c>
      <c r="V28">
        <v>6</v>
      </c>
      <c r="W28">
        <v>8</v>
      </c>
      <c r="X28">
        <v>10</v>
      </c>
      <c r="Y28">
        <v>6</v>
      </c>
    </row>
    <row r="53" spans="1:1" x14ac:dyDescent="0.25">
      <c r="A53" t="s">
        <v>74</v>
      </c>
    </row>
    <row r="54" spans="1:1" x14ac:dyDescent="0.25">
      <c r="A54" t="s">
        <v>75</v>
      </c>
    </row>
  </sheetData>
  <phoneticPr fontId="9" type="noConversion"/>
  <dataValidations count="1">
    <dataValidation type="list" allowBlank="1" showInputMessage="1" showErrorMessage="1" sqref="B3:XFD27" xr:uid="{DFDAD8E3-D4FA-4FE8-BC2B-72BE504D080F}">
      <formula1>$A$53:$A$54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manual inputs</vt:lpstr>
      <vt:lpstr>Just necessary</vt:lpstr>
      <vt:lpstr>All data</vt:lpstr>
      <vt:lpstr>Norton</vt:lpstr>
      <vt:lpstr>Morse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2024-02-21T12:11:52Z</dcterms:modified>
</cp:coreProperties>
</file>