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DON\PROPOSAL TA\ALAN\ALAN BAB 4 5\"/>
    </mc:Choice>
  </mc:AlternateContent>
  <xr:revisionPtr revIDLastSave="0" documentId="13_ncr:1_{44A63D66-D989-4270-BDAF-46F07293C475}" xr6:coauthVersionLast="43" xr6:coauthVersionMax="43" xr10:uidLastSave="{00000000-0000-0000-0000-000000000000}"/>
  <bookViews>
    <workbookView xWindow="-120" yWindow="-120" windowWidth="20730" windowHeight="11310" activeTab="2" xr2:uid="{87207BC3-E36B-4FA6-BAD3-FECA741D42D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9" i="3" l="1"/>
  <c r="H39" i="3"/>
  <c r="I36" i="3" l="1"/>
  <c r="H36" i="3"/>
  <c r="J34" i="3" l="1"/>
  <c r="J23" i="3"/>
  <c r="G36" i="3" l="1"/>
  <c r="H38" i="3" l="1"/>
  <c r="I3" i="3"/>
  <c r="I5" i="3"/>
  <c r="I6" i="3"/>
  <c r="I7" i="3"/>
  <c r="I8" i="3"/>
  <c r="I10" i="3"/>
  <c r="I11" i="3"/>
  <c r="I12" i="3"/>
  <c r="I13" i="3"/>
  <c r="I14" i="3"/>
  <c r="I16" i="3"/>
  <c r="I17" i="3"/>
  <c r="I18" i="3"/>
  <c r="I19" i="3"/>
  <c r="I20" i="3"/>
  <c r="I21" i="3"/>
  <c r="I22" i="3"/>
  <c r="I23" i="3"/>
  <c r="I25" i="3"/>
  <c r="I26" i="3"/>
  <c r="I27" i="3"/>
  <c r="I28" i="3"/>
  <c r="I29" i="3"/>
  <c r="I30" i="3"/>
  <c r="I31" i="3"/>
  <c r="I32" i="3"/>
  <c r="I33" i="3"/>
  <c r="I34" i="3"/>
  <c r="I2" i="3"/>
  <c r="H3" i="3"/>
  <c r="H5" i="3"/>
  <c r="H6" i="3"/>
  <c r="H7" i="3"/>
  <c r="H8" i="3"/>
  <c r="H10" i="3"/>
  <c r="H11" i="3"/>
  <c r="H12" i="3"/>
  <c r="H13" i="3"/>
  <c r="H14" i="3"/>
  <c r="H16" i="3"/>
  <c r="H17" i="3"/>
  <c r="H18" i="3"/>
  <c r="H19" i="3"/>
  <c r="H20" i="3"/>
  <c r="H21" i="3"/>
  <c r="H22" i="3"/>
  <c r="H23" i="3"/>
  <c r="H25" i="3"/>
  <c r="H26" i="3"/>
  <c r="H27" i="3"/>
  <c r="H28" i="3"/>
  <c r="H29" i="3"/>
  <c r="H30" i="3"/>
  <c r="H31" i="3"/>
  <c r="H32" i="3"/>
  <c r="H33" i="3"/>
  <c r="H34" i="3"/>
  <c r="H2" i="3"/>
  <c r="G3" i="3"/>
  <c r="G5" i="3"/>
  <c r="G6" i="3"/>
  <c r="G7" i="3"/>
  <c r="G8" i="3"/>
  <c r="G10" i="3"/>
  <c r="G11" i="3"/>
  <c r="G12" i="3"/>
  <c r="G13" i="3"/>
  <c r="G14" i="3"/>
  <c r="G16" i="3"/>
  <c r="G17" i="3"/>
  <c r="G18" i="3"/>
  <c r="G19" i="3"/>
  <c r="G20" i="3"/>
  <c r="G21" i="3"/>
  <c r="G22" i="3"/>
  <c r="G23" i="3"/>
  <c r="G25" i="3"/>
  <c r="G26" i="3"/>
  <c r="G27" i="3"/>
  <c r="G28" i="3"/>
  <c r="G29" i="3"/>
  <c r="G30" i="3"/>
  <c r="G31" i="3"/>
  <c r="G32" i="3"/>
  <c r="G33" i="3"/>
  <c r="G34" i="3"/>
  <c r="G2" i="3"/>
</calcChain>
</file>

<file path=xl/sharedStrings.xml><?xml version="1.0" encoding="utf-8"?>
<sst xmlns="http://schemas.openxmlformats.org/spreadsheetml/2006/main" count="350" uniqueCount="82">
  <si>
    <t>No.</t>
  </si>
  <si>
    <t>word_freq_make</t>
  </si>
  <si>
    <t>word_freq_address</t>
  </si>
  <si>
    <t>word_freq_all</t>
  </si>
  <si>
    <t>word_freq_3d</t>
  </si>
  <si>
    <t>word_freq_our</t>
  </si>
  <si>
    <t>word_freq_over</t>
  </si>
  <si>
    <t>word_freq_remove</t>
  </si>
  <si>
    <t>word_freq_internet</t>
  </si>
  <si>
    <t>word_freq_order</t>
  </si>
  <si>
    <t>word_freq_mail</t>
  </si>
  <si>
    <t>word_freq_receive</t>
  </si>
  <si>
    <t>word_freq_will</t>
  </si>
  <si>
    <t>word_freq_people</t>
  </si>
  <si>
    <t>word_freq_report</t>
  </si>
  <si>
    <t>word_freq_addresses</t>
  </si>
  <si>
    <t>word_freq_free</t>
  </si>
  <si>
    <t>word_freq_business</t>
  </si>
  <si>
    <t>word_freq_email</t>
  </si>
  <si>
    <t>word_freq_you</t>
  </si>
  <si>
    <t>word_freq_credit</t>
  </si>
  <si>
    <t>word_freq_your</t>
  </si>
  <si>
    <t>word_freq_font</t>
  </si>
  <si>
    <t>word_freq_000</t>
  </si>
  <si>
    <t>word_freq_money</t>
  </si>
  <si>
    <t>word_freq_hp</t>
  </si>
  <si>
    <t>word_freq_hpl</t>
  </si>
  <si>
    <t>word_freq_george</t>
  </si>
  <si>
    <t>word_freq_650</t>
  </si>
  <si>
    <t>word_freq_lab</t>
  </si>
  <si>
    <t>word_freq_labs</t>
  </si>
  <si>
    <t>word_freq_telnet</t>
  </si>
  <si>
    <t>word_freq_857</t>
  </si>
  <si>
    <t>word_freq_data</t>
  </si>
  <si>
    <t>word_freq_415</t>
  </si>
  <si>
    <t>word_freq_85</t>
  </si>
  <si>
    <t>word_freq_technology</t>
  </si>
  <si>
    <t>word_freq_1999</t>
  </si>
  <si>
    <t>word_freq_parts</t>
  </si>
  <si>
    <t>word_freq_pm</t>
  </si>
  <si>
    <t>word_freq_direct</t>
  </si>
  <si>
    <t>word_freq_cs</t>
  </si>
  <si>
    <t>word_freq_meeting</t>
  </si>
  <si>
    <t>word_freq_original</t>
  </si>
  <si>
    <t>word_freq_project</t>
  </si>
  <si>
    <t>word_freq_re</t>
  </si>
  <si>
    <t>word_freq_edu</t>
  </si>
  <si>
    <t>word_freq_table</t>
  </si>
  <si>
    <t>word_freq_conference</t>
  </si>
  <si>
    <t>char_freq_%3B</t>
  </si>
  <si>
    <t>char_freq_%28</t>
  </si>
  <si>
    <t>char_freq_%5B</t>
  </si>
  <si>
    <t>char_freq_%21</t>
  </si>
  <si>
    <t>char_freq_%24</t>
  </si>
  <si>
    <t>char_freq_%23</t>
  </si>
  <si>
    <t>capital_run_length_average</t>
  </si>
  <si>
    <t>capital_run_length_longest</t>
  </si>
  <si>
    <t>capital_run_length_total</t>
  </si>
  <si>
    <t>class</t>
  </si>
  <si>
    <t>...</t>
  </si>
  <si>
    <t>N</t>
  </si>
  <si>
    <t>Y</t>
  </si>
  <si>
    <t>K fold ke</t>
  </si>
  <si>
    <t>TP</t>
  </si>
  <si>
    <t>TN</t>
  </si>
  <si>
    <t>FP</t>
  </si>
  <si>
    <t>FN</t>
  </si>
  <si>
    <t>aktual</t>
  </si>
  <si>
    <t>y</t>
  </si>
  <si>
    <t>n</t>
  </si>
  <si>
    <t>prediksi</t>
  </si>
  <si>
    <t>akurasi</t>
  </si>
  <si>
    <t>presisi</t>
  </si>
  <si>
    <t>val</t>
  </si>
  <si>
    <t>KRITERIA</t>
  </si>
  <si>
    <t>KNN</t>
  </si>
  <si>
    <t>....</t>
  </si>
  <si>
    <t>jarak</t>
  </si>
  <si>
    <t>jml data uji</t>
  </si>
  <si>
    <t>k-fold terbaik</t>
  </si>
  <si>
    <t>data validasi</t>
  </si>
  <si>
    <t xml:space="preserve">akurasi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</si>
</sst>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E80C-B708-4BB1-A452-CB4B2308204E}">
  <dimension ref="A1:BG11"/>
  <sheetViews>
    <sheetView topLeftCell="AN1" workbookViewId="0">
      <selection activeCell="BG11" sqref="BG11"/>
    </sheetView>
  </sheetViews>
  <sheetFormatPr defaultRowHeight="15" x14ac:dyDescent="0.25"/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2.33</v>
      </c>
      <c r="U2">
        <v>0</v>
      </c>
      <c r="V2">
        <v>1.86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0.46</v>
      </c>
      <c r="AO2">
        <v>0</v>
      </c>
      <c r="AP2">
        <v>0</v>
      </c>
      <c r="AQ2">
        <v>0</v>
      </c>
      <c r="AR2">
        <v>0</v>
      </c>
      <c r="AS2">
        <v>0.46</v>
      </c>
      <c r="AT2">
        <v>0</v>
      </c>
      <c r="AU2">
        <v>0.46</v>
      </c>
      <c r="AV2">
        <v>0</v>
      </c>
      <c r="AW2">
        <v>0</v>
      </c>
      <c r="AX2">
        <v>0</v>
      </c>
      <c r="AY2">
        <v>8.2000000000000003E-2</v>
      </c>
      <c r="AZ2">
        <v>0</v>
      </c>
      <c r="BA2">
        <v>0</v>
      </c>
      <c r="BB2">
        <v>0</v>
      </c>
      <c r="BC2">
        <v>0</v>
      </c>
      <c r="BD2">
        <v>1.117</v>
      </c>
      <c r="BE2">
        <v>3</v>
      </c>
      <c r="BF2">
        <v>38</v>
      </c>
      <c r="BG2">
        <v>0</v>
      </c>
    </row>
    <row r="3" spans="1:59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2.2200000000000002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0.74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0.74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2.2200000000000002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0.27700000000000002</v>
      </c>
      <c r="BC3">
        <v>0</v>
      </c>
      <c r="BD3">
        <v>2.72</v>
      </c>
      <c r="BE3">
        <v>15</v>
      </c>
      <c r="BF3">
        <v>68</v>
      </c>
      <c r="BG3">
        <v>0</v>
      </c>
    </row>
    <row r="4" spans="1:59" x14ac:dyDescent="0.25">
      <c r="A4">
        <v>3</v>
      </c>
      <c r="B4">
        <v>0</v>
      </c>
      <c r="C4">
        <v>0</v>
      </c>
      <c r="D4">
        <v>0.63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0.63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1.91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0.26500000000000001</v>
      </c>
      <c r="AZ4">
        <v>0</v>
      </c>
      <c r="BA4">
        <v>0.79700000000000004</v>
      </c>
      <c r="BB4">
        <v>0.88500000000000001</v>
      </c>
      <c r="BC4">
        <v>0</v>
      </c>
      <c r="BD4">
        <v>9.2899999999999991</v>
      </c>
      <c r="BE4">
        <v>75</v>
      </c>
      <c r="BF4">
        <v>288</v>
      </c>
      <c r="BG4">
        <v>1</v>
      </c>
    </row>
    <row r="5" spans="1:59" x14ac:dyDescent="0.25">
      <c r="A5">
        <v>4</v>
      </c>
      <c r="B5">
        <v>0.81</v>
      </c>
      <c r="C5">
        <v>0</v>
      </c>
      <c r="D5">
        <v>0.81</v>
      </c>
      <c r="E5">
        <v>0</v>
      </c>
      <c r="F5">
        <v>0.81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0.81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1.62</v>
      </c>
      <c r="U5">
        <v>0</v>
      </c>
      <c r="V5">
        <v>1.62</v>
      </c>
      <c r="W5">
        <v>0</v>
      </c>
      <c r="X5">
        <v>0</v>
      </c>
      <c r="Y5">
        <v>0</v>
      </c>
      <c r="Z5">
        <v>0.81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0.81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1.62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0.123</v>
      </c>
      <c r="AZ5">
        <v>0</v>
      </c>
      <c r="BA5">
        <v>0.37</v>
      </c>
      <c r="BB5">
        <v>0</v>
      </c>
      <c r="BC5">
        <v>0</v>
      </c>
      <c r="BD5">
        <v>5.375</v>
      </c>
      <c r="BE5">
        <v>69</v>
      </c>
      <c r="BF5">
        <v>129</v>
      </c>
      <c r="BG5">
        <v>0</v>
      </c>
    </row>
    <row r="6" spans="1:59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0.56999999999999995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1.71</v>
      </c>
      <c r="N6">
        <v>0</v>
      </c>
      <c r="O6">
        <v>0</v>
      </c>
      <c r="P6">
        <v>0</v>
      </c>
      <c r="Q6">
        <v>0</v>
      </c>
      <c r="R6">
        <v>0</v>
      </c>
      <c r="S6">
        <v>0.56999999999999995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1.71</v>
      </c>
      <c r="AA6">
        <v>0.56999999999999995</v>
      </c>
      <c r="AB6">
        <v>0</v>
      </c>
      <c r="AC6">
        <v>0.56999999999999995</v>
      </c>
      <c r="AD6">
        <v>0</v>
      </c>
      <c r="AE6">
        <v>0.56999999999999995</v>
      </c>
      <c r="AF6">
        <v>0</v>
      </c>
      <c r="AG6">
        <v>0</v>
      </c>
      <c r="AH6">
        <v>0</v>
      </c>
      <c r="AI6">
        <v>0</v>
      </c>
      <c r="AJ6">
        <v>0.56999999999999995</v>
      </c>
      <c r="AK6">
        <v>0.56999999999999995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7.6999999999999999E-2</v>
      </c>
      <c r="AZ6">
        <v>0</v>
      </c>
      <c r="BA6">
        <v>0</v>
      </c>
      <c r="BB6">
        <v>0</v>
      </c>
      <c r="BC6">
        <v>0</v>
      </c>
      <c r="BD6">
        <v>1.9470000000000001</v>
      </c>
      <c r="BE6">
        <v>12</v>
      </c>
      <c r="BF6">
        <v>111</v>
      </c>
      <c r="BG6">
        <v>0</v>
      </c>
    </row>
    <row r="7" spans="1:59" x14ac:dyDescent="0.25">
      <c r="A7">
        <v>917</v>
      </c>
      <c r="B7">
        <v>0.28000000000000003</v>
      </c>
      <c r="C7">
        <v>0</v>
      </c>
      <c r="D7">
        <v>0.28000000000000003</v>
      </c>
      <c r="E7">
        <v>0</v>
      </c>
      <c r="F7">
        <v>1.43</v>
      </c>
      <c r="G7">
        <v>0.28000000000000003</v>
      </c>
      <c r="H7">
        <v>0</v>
      </c>
      <c r="I7">
        <v>0.14000000000000001</v>
      </c>
      <c r="J7">
        <v>0</v>
      </c>
      <c r="K7">
        <v>0</v>
      </c>
      <c r="L7">
        <v>0</v>
      </c>
      <c r="M7">
        <v>1.1399999999999999</v>
      </c>
      <c r="N7">
        <v>0</v>
      </c>
      <c r="O7">
        <v>0</v>
      </c>
      <c r="P7">
        <v>0</v>
      </c>
      <c r="Q7">
        <v>0.14000000000000001</v>
      </c>
      <c r="R7">
        <v>0.42</v>
      </c>
      <c r="S7">
        <v>0</v>
      </c>
      <c r="T7">
        <v>3.86</v>
      </c>
      <c r="U7">
        <v>0</v>
      </c>
      <c r="V7">
        <v>1.28</v>
      </c>
      <c r="W7">
        <v>0</v>
      </c>
      <c r="X7">
        <v>0.14000000000000001</v>
      </c>
      <c r="Y7">
        <v>0.42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0.14000000000000001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0.14000000000000001</v>
      </c>
      <c r="AT7">
        <v>0</v>
      </c>
      <c r="AU7">
        <v>0</v>
      </c>
      <c r="AV7">
        <v>0</v>
      </c>
      <c r="AW7">
        <v>0</v>
      </c>
      <c r="AX7">
        <v>0</v>
      </c>
      <c r="AY7">
        <v>4.7E-2</v>
      </c>
      <c r="AZ7">
        <v>0</v>
      </c>
      <c r="BA7">
        <v>9.4E-2</v>
      </c>
      <c r="BB7">
        <v>0.11799999999999999</v>
      </c>
      <c r="BC7">
        <v>2.3E-2</v>
      </c>
      <c r="BD7">
        <v>1.42</v>
      </c>
      <c r="BE7">
        <v>27</v>
      </c>
      <c r="BF7">
        <v>250</v>
      </c>
      <c r="BG7">
        <v>1</v>
      </c>
    </row>
    <row r="8" spans="1:59" x14ac:dyDescent="0.25">
      <c r="A8">
        <v>918</v>
      </c>
      <c r="B8">
        <v>0</v>
      </c>
      <c r="C8">
        <v>0.33</v>
      </c>
      <c r="D8">
        <v>0</v>
      </c>
      <c r="E8">
        <v>0</v>
      </c>
      <c r="F8">
        <v>0.33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0.33</v>
      </c>
      <c r="N8">
        <v>0</v>
      </c>
      <c r="O8">
        <v>0</v>
      </c>
      <c r="P8">
        <v>0</v>
      </c>
      <c r="Q8">
        <v>0</v>
      </c>
      <c r="R8">
        <v>0</v>
      </c>
      <c r="S8">
        <v>0.33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0.33</v>
      </c>
      <c r="AA8">
        <v>0.33</v>
      </c>
      <c r="AB8">
        <v>0</v>
      </c>
      <c r="AC8">
        <v>0.67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0.33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0.33</v>
      </c>
      <c r="AT8">
        <v>0</v>
      </c>
      <c r="AU8">
        <v>0</v>
      </c>
      <c r="AV8">
        <v>0</v>
      </c>
      <c r="AW8">
        <v>0.33</v>
      </c>
      <c r="AX8">
        <v>0</v>
      </c>
      <c r="AY8">
        <v>0.13200000000000001</v>
      </c>
      <c r="AZ8">
        <v>0</v>
      </c>
      <c r="BA8">
        <v>0</v>
      </c>
      <c r="BB8">
        <v>0</v>
      </c>
      <c r="BC8">
        <v>0</v>
      </c>
      <c r="BD8">
        <v>1.857</v>
      </c>
      <c r="BE8">
        <v>15</v>
      </c>
      <c r="BF8">
        <v>117</v>
      </c>
      <c r="BG8">
        <v>0</v>
      </c>
    </row>
    <row r="9" spans="1:59" x14ac:dyDescent="0.25">
      <c r="A9">
        <v>919</v>
      </c>
      <c r="B9">
        <v>0</v>
      </c>
      <c r="C9">
        <v>0</v>
      </c>
      <c r="D9">
        <v>0.5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0.5</v>
      </c>
      <c r="R9">
        <v>0</v>
      </c>
      <c r="S9">
        <v>0</v>
      </c>
      <c r="T9">
        <v>2.02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1.01</v>
      </c>
      <c r="AM9">
        <v>0</v>
      </c>
      <c r="AN9">
        <v>0</v>
      </c>
      <c r="AO9">
        <v>0</v>
      </c>
      <c r="AP9">
        <v>1.01</v>
      </c>
      <c r="AQ9">
        <v>0</v>
      </c>
      <c r="AR9">
        <v>1.01</v>
      </c>
      <c r="AS9">
        <v>0</v>
      </c>
      <c r="AT9">
        <v>0</v>
      </c>
      <c r="AU9">
        <v>1.01</v>
      </c>
      <c r="AV9">
        <v>0</v>
      </c>
      <c r="AW9">
        <v>0</v>
      </c>
      <c r="AX9">
        <v>0.27100000000000002</v>
      </c>
      <c r="AY9">
        <v>0.09</v>
      </c>
      <c r="AZ9">
        <v>0.18099999999999999</v>
      </c>
      <c r="BA9">
        <v>0.18099999999999999</v>
      </c>
      <c r="BB9">
        <v>0</v>
      </c>
      <c r="BC9">
        <v>0</v>
      </c>
      <c r="BD9">
        <v>2</v>
      </c>
      <c r="BE9">
        <v>12</v>
      </c>
      <c r="BF9">
        <v>122</v>
      </c>
      <c r="BG9">
        <v>0</v>
      </c>
    </row>
    <row r="10" spans="1:59" x14ac:dyDescent="0.25">
      <c r="A10">
        <v>920</v>
      </c>
      <c r="B10">
        <v>0.51</v>
      </c>
      <c r="C10">
        <v>0.43</v>
      </c>
      <c r="D10">
        <v>0.28999999999999998</v>
      </c>
      <c r="E10">
        <v>0</v>
      </c>
      <c r="F10">
        <v>0.14000000000000001</v>
      </c>
      <c r="G10">
        <v>0.03</v>
      </c>
      <c r="H10">
        <v>0</v>
      </c>
      <c r="I10">
        <v>0.18</v>
      </c>
      <c r="J10">
        <v>0.54</v>
      </c>
      <c r="K10">
        <v>0.62</v>
      </c>
      <c r="L10">
        <v>0.28999999999999998</v>
      </c>
      <c r="M10">
        <v>0.65</v>
      </c>
      <c r="N10">
        <v>0.65</v>
      </c>
      <c r="O10">
        <v>1.2</v>
      </c>
      <c r="P10">
        <v>0.03</v>
      </c>
      <c r="Q10">
        <v>0.21</v>
      </c>
      <c r="R10">
        <v>0.43</v>
      </c>
      <c r="S10">
        <v>0.03</v>
      </c>
      <c r="T10">
        <v>3.03</v>
      </c>
      <c r="U10">
        <v>0</v>
      </c>
      <c r="V10">
        <v>1.35</v>
      </c>
      <c r="W10">
        <v>0</v>
      </c>
      <c r="X10">
        <v>0.51</v>
      </c>
      <c r="Y10">
        <v>0.54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0.03</v>
      </c>
      <c r="AU10">
        <v>0</v>
      </c>
      <c r="AV10">
        <v>0</v>
      </c>
      <c r="AW10">
        <v>0</v>
      </c>
      <c r="AX10">
        <v>1.2E-2</v>
      </c>
      <c r="AY10">
        <v>7.8E-2</v>
      </c>
      <c r="AZ10">
        <v>0</v>
      </c>
      <c r="BA10">
        <v>0.443</v>
      </c>
      <c r="BB10">
        <v>0.51</v>
      </c>
      <c r="BC10">
        <v>0.13300000000000001</v>
      </c>
      <c r="BD10">
        <v>6.59</v>
      </c>
      <c r="BE10">
        <v>739</v>
      </c>
      <c r="BF10">
        <v>2333</v>
      </c>
      <c r="BG10">
        <v>1</v>
      </c>
    </row>
    <row r="11" spans="1:59" x14ac:dyDescent="0.25">
      <c r="A11" s="1">
        <v>921</v>
      </c>
      <c r="B11" s="1">
        <v>0</v>
      </c>
      <c r="C11" s="1">
        <v>0.33</v>
      </c>
      <c r="D11" s="1">
        <v>0.33</v>
      </c>
      <c r="E11" s="1">
        <v>0</v>
      </c>
      <c r="F11" s="1">
        <v>1.65</v>
      </c>
      <c r="G11" s="1">
        <v>0.33</v>
      </c>
      <c r="H11" s="1">
        <v>0.66</v>
      </c>
      <c r="I11" s="1">
        <v>0</v>
      </c>
      <c r="J11" s="1">
        <v>0</v>
      </c>
      <c r="K11" s="1">
        <v>0.16</v>
      </c>
      <c r="L11" s="1">
        <v>0.16</v>
      </c>
      <c r="M11" s="1">
        <v>0.99</v>
      </c>
      <c r="N11" s="1">
        <v>0</v>
      </c>
      <c r="O11" s="1">
        <v>0</v>
      </c>
      <c r="P11" s="1">
        <v>0</v>
      </c>
      <c r="Q11" s="1">
        <v>0.82</v>
      </c>
      <c r="R11" s="1">
        <v>0.33</v>
      </c>
      <c r="S11" s="1">
        <v>0.16</v>
      </c>
      <c r="T11" s="1">
        <v>2.81</v>
      </c>
      <c r="U11" s="1">
        <v>0</v>
      </c>
      <c r="V11" s="1">
        <v>0.99</v>
      </c>
      <c r="W11" s="1">
        <v>0</v>
      </c>
      <c r="X11" s="1">
        <v>0.49</v>
      </c>
      <c r="Y11" s="1">
        <v>0.33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0.16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2.4E-2</v>
      </c>
      <c r="AZ11" s="1">
        <v>7.3999999999999996E-2</v>
      </c>
      <c r="BA11" s="1">
        <v>0.248</v>
      </c>
      <c r="BB11" s="1">
        <v>4.9000000000000002E-2</v>
      </c>
      <c r="BC11" s="1">
        <v>4.9000000000000002E-2</v>
      </c>
      <c r="BD11" s="1">
        <v>6.1609999999999996</v>
      </c>
      <c r="BE11" s="1">
        <v>350</v>
      </c>
      <c r="BF11" s="1">
        <v>727</v>
      </c>
      <c r="BG11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840A-21F9-4613-A587-BD064B2FC698}">
  <dimension ref="A1:I25"/>
  <sheetViews>
    <sheetView topLeftCell="A6" workbookViewId="0">
      <selection activeCell="A14" sqref="A14:I14"/>
    </sheetView>
  </sheetViews>
  <sheetFormatPr defaultRowHeight="15" x14ac:dyDescent="0.25"/>
  <cols>
    <col min="1" max="1" width="5" customWidth="1"/>
    <col min="2" max="2" width="11" customWidth="1"/>
    <col min="3" max="3" width="10.7109375" customWidth="1"/>
    <col min="4" max="4" width="13.5703125" bestFit="1" customWidth="1"/>
    <col min="5" max="5" width="4.140625" customWidth="1"/>
    <col min="6" max="6" width="18.85546875" customWidth="1"/>
    <col min="7" max="7" width="13.42578125" customWidth="1"/>
    <col min="8" max="8" width="11.7109375" customWidth="1"/>
    <col min="9" max="9" width="5.140625" bestFit="1" customWidth="1"/>
  </cols>
  <sheetData>
    <row r="1" spans="1:9" s="2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59</v>
      </c>
      <c r="F1" s="3" t="s">
        <v>55</v>
      </c>
      <c r="G1" s="3" t="s">
        <v>56</v>
      </c>
      <c r="H1" s="3" t="s">
        <v>57</v>
      </c>
      <c r="I1" s="3" t="s">
        <v>58</v>
      </c>
    </row>
    <row r="2" spans="1:9" x14ac:dyDescent="0.25">
      <c r="A2" s="4">
        <v>1</v>
      </c>
      <c r="B2" s="4">
        <v>0</v>
      </c>
      <c r="C2" s="4">
        <v>0</v>
      </c>
      <c r="D2" s="4">
        <v>0</v>
      </c>
      <c r="E2" s="4" t="s">
        <v>59</v>
      </c>
      <c r="F2" s="4">
        <v>1.117</v>
      </c>
      <c r="G2" s="4">
        <v>3</v>
      </c>
      <c r="H2" s="4">
        <v>38</v>
      </c>
      <c r="I2" s="4">
        <v>0</v>
      </c>
    </row>
    <row r="3" spans="1:9" x14ac:dyDescent="0.25">
      <c r="A3" s="4">
        <v>2</v>
      </c>
      <c r="B3" s="4">
        <v>0</v>
      </c>
      <c r="C3" s="4">
        <v>0</v>
      </c>
      <c r="D3" s="4">
        <v>0</v>
      </c>
      <c r="E3" s="4" t="s">
        <v>59</v>
      </c>
      <c r="F3" s="4">
        <v>2.72</v>
      </c>
      <c r="G3" s="4">
        <v>15</v>
      </c>
      <c r="H3" s="4">
        <v>68</v>
      </c>
      <c r="I3" s="4">
        <v>0</v>
      </c>
    </row>
    <row r="4" spans="1:9" x14ac:dyDescent="0.25">
      <c r="A4" s="4">
        <v>3</v>
      </c>
      <c r="B4" s="4">
        <v>0</v>
      </c>
      <c r="C4" s="4">
        <v>0</v>
      </c>
      <c r="D4" s="4">
        <v>0.63</v>
      </c>
      <c r="E4" s="4" t="s">
        <v>59</v>
      </c>
      <c r="F4" s="4">
        <v>9.2899999999999991</v>
      </c>
      <c r="G4" s="4">
        <v>75</v>
      </c>
      <c r="H4" s="4">
        <v>288</v>
      </c>
      <c r="I4" s="4">
        <v>1</v>
      </c>
    </row>
    <row r="5" spans="1:9" x14ac:dyDescent="0.25">
      <c r="A5" s="4">
        <v>4</v>
      </c>
      <c r="B5" s="4">
        <v>0.81</v>
      </c>
      <c r="C5" s="4">
        <v>0</v>
      </c>
      <c r="D5" s="4">
        <v>0.81</v>
      </c>
      <c r="E5" s="4" t="s">
        <v>59</v>
      </c>
      <c r="F5" s="4">
        <v>5.375</v>
      </c>
      <c r="G5" s="4">
        <v>69</v>
      </c>
      <c r="H5" s="4">
        <v>129</v>
      </c>
      <c r="I5" s="4">
        <v>0</v>
      </c>
    </row>
    <row r="6" spans="1:9" x14ac:dyDescent="0.25">
      <c r="A6" s="4">
        <v>5</v>
      </c>
      <c r="B6" s="4">
        <v>0</v>
      </c>
      <c r="C6" s="4">
        <v>0</v>
      </c>
      <c r="D6" s="4">
        <v>0</v>
      </c>
      <c r="E6" s="4" t="s">
        <v>59</v>
      </c>
      <c r="F6" s="4">
        <v>1.9470000000000001</v>
      </c>
      <c r="G6" s="4">
        <v>12</v>
      </c>
      <c r="H6" s="4">
        <v>111</v>
      </c>
      <c r="I6" s="4">
        <v>0</v>
      </c>
    </row>
    <row r="7" spans="1:9" x14ac:dyDescent="0.25">
      <c r="A7" s="4" t="s">
        <v>59</v>
      </c>
      <c r="B7" s="4" t="s">
        <v>59</v>
      </c>
      <c r="C7" s="4" t="s">
        <v>59</v>
      </c>
      <c r="D7" s="4" t="s">
        <v>59</v>
      </c>
      <c r="E7" s="4" t="s">
        <v>59</v>
      </c>
      <c r="F7" s="4" t="s">
        <v>59</v>
      </c>
      <c r="G7" s="4" t="s">
        <v>59</v>
      </c>
      <c r="H7" s="4" t="s">
        <v>59</v>
      </c>
      <c r="I7" s="4" t="s">
        <v>59</v>
      </c>
    </row>
    <row r="8" spans="1:9" x14ac:dyDescent="0.25">
      <c r="A8" s="4">
        <v>917</v>
      </c>
      <c r="B8" s="4">
        <v>0.28000000000000003</v>
      </c>
      <c r="C8" s="4">
        <v>0</v>
      </c>
      <c r="D8" s="4">
        <v>0.28000000000000003</v>
      </c>
      <c r="E8" s="4" t="s">
        <v>59</v>
      </c>
      <c r="F8" s="4">
        <v>1.42</v>
      </c>
      <c r="G8" s="4">
        <v>27</v>
      </c>
      <c r="H8" s="4">
        <v>250</v>
      </c>
      <c r="I8" s="4">
        <v>1</v>
      </c>
    </row>
    <row r="9" spans="1:9" x14ac:dyDescent="0.25">
      <c r="A9" s="4">
        <v>918</v>
      </c>
      <c r="B9" s="4">
        <v>0</v>
      </c>
      <c r="C9" s="4">
        <v>0.33</v>
      </c>
      <c r="D9" s="4">
        <v>0</v>
      </c>
      <c r="E9" s="4" t="s">
        <v>59</v>
      </c>
      <c r="F9" s="4">
        <v>1.857</v>
      </c>
      <c r="G9" s="4">
        <v>15</v>
      </c>
      <c r="H9" s="4">
        <v>117</v>
      </c>
      <c r="I9" s="4">
        <v>0</v>
      </c>
    </row>
    <row r="10" spans="1:9" x14ac:dyDescent="0.25">
      <c r="A10" s="4">
        <v>919</v>
      </c>
      <c r="B10" s="4">
        <v>0</v>
      </c>
      <c r="C10" s="4">
        <v>0</v>
      </c>
      <c r="D10" s="4">
        <v>0.5</v>
      </c>
      <c r="E10" s="4" t="s">
        <v>59</v>
      </c>
      <c r="F10" s="4">
        <v>2</v>
      </c>
      <c r="G10" s="4">
        <v>12</v>
      </c>
      <c r="H10" s="4">
        <v>122</v>
      </c>
      <c r="I10" s="4">
        <v>0</v>
      </c>
    </row>
    <row r="11" spans="1:9" x14ac:dyDescent="0.25">
      <c r="A11" s="4">
        <v>920</v>
      </c>
      <c r="B11" s="4">
        <v>0.51</v>
      </c>
      <c r="C11" s="4">
        <v>0.43</v>
      </c>
      <c r="D11" s="4">
        <v>0.28999999999999998</v>
      </c>
      <c r="E11" s="4" t="s">
        <v>59</v>
      </c>
      <c r="F11" s="4">
        <v>6.59</v>
      </c>
      <c r="G11" s="4">
        <v>739</v>
      </c>
      <c r="H11" s="4">
        <v>2333</v>
      </c>
      <c r="I11" s="4">
        <v>1</v>
      </c>
    </row>
    <row r="12" spans="1:9" x14ac:dyDescent="0.25">
      <c r="A12" s="5">
        <v>921</v>
      </c>
      <c r="B12" s="5">
        <v>0</v>
      </c>
      <c r="C12" s="5">
        <v>0.33</v>
      </c>
      <c r="D12" s="5">
        <v>0.33</v>
      </c>
      <c r="E12" s="5" t="s">
        <v>59</v>
      </c>
      <c r="F12" s="5">
        <v>6.1609999999999996</v>
      </c>
      <c r="G12" s="5">
        <v>350</v>
      </c>
      <c r="H12" s="5">
        <v>727</v>
      </c>
      <c r="I12" s="5">
        <v>1</v>
      </c>
    </row>
    <row r="14" spans="1:9" ht="45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 t="s">
        <v>59</v>
      </c>
      <c r="F14" s="3" t="s">
        <v>55</v>
      </c>
      <c r="G14" s="3" t="s">
        <v>56</v>
      </c>
      <c r="H14" s="3" t="s">
        <v>57</v>
      </c>
      <c r="I14" s="3" t="s">
        <v>58</v>
      </c>
    </row>
    <row r="15" spans="1:9" x14ac:dyDescent="0.25">
      <c r="A15" s="4">
        <v>1</v>
      </c>
      <c r="B15" s="4">
        <v>0</v>
      </c>
      <c r="C15" s="4">
        <v>0</v>
      </c>
      <c r="D15" s="4">
        <v>0</v>
      </c>
      <c r="E15" s="4" t="s">
        <v>59</v>
      </c>
      <c r="F15" s="4">
        <v>1.117</v>
      </c>
      <c r="G15" s="4">
        <v>3</v>
      </c>
      <c r="H15" s="4">
        <v>38</v>
      </c>
      <c r="I15" s="4" t="s">
        <v>60</v>
      </c>
    </row>
    <row r="16" spans="1:9" x14ac:dyDescent="0.25">
      <c r="A16" s="4">
        <v>2</v>
      </c>
      <c r="B16" s="4">
        <v>0</v>
      </c>
      <c r="C16" s="4">
        <v>0</v>
      </c>
      <c r="D16" s="4">
        <v>0</v>
      </c>
      <c r="E16" s="4" t="s">
        <v>59</v>
      </c>
      <c r="F16" s="4">
        <v>2.72</v>
      </c>
      <c r="G16" s="4">
        <v>15</v>
      </c>
      <c r="H16" s="4">
        <v>68</v>
      </c>
      <c r="I16" s="4" t="s">
        <v>60</v>
      </c>
    </row>
    <row r="17" spans="1:9" x14ac:dyDescent="0.25">
      <c r="A17" s="4">
        <v>3</v>
      </c>
      <c r="B17" s="4">
        <v>0</v>
      </c>
      <c r="C17" s="4">
        <v>0</v>
      </c>
      <c r="D17" s="4">
        <v>0.63</v>
      </c>
      <c r="E17" s="4" t="s">
        <v>59</v>
      </c>
      <c r="F17" s="4">
        <v>9.2899999999999991</v>
      </c>
      <c r="G17" s="4">
        <v>75</v>
      </c>
      <c r="H17" s="4">
        <v>288</v>
      </c>
      <c r="I17" s="4" t="s">
        <v>61</v>
      </c>
    </row>
    <row r="18" spans="1:9" x14ac:dyDescent="0.25">
      <c r="A18" s="4">
        <v>4</v>
      </c>
      <c r="B18" s="4">
        <v>0.81</v>
      </c>
      <c r="C18" s="4">
        <v>0</v>
      </c>
      <c r="D18" s="4">
        <v>0.81</v>
      </c>
      <c r="E18" s="4" t="s">
        <v>59</v>
      </c>
      <c r="F18" s="4">
        <v>5.375</v>
      </c>
      <c r="G18" s="4">
        <v>69</v>
      </c>
      <c r="H18" s="4">
        <v>129</v>
      </c>
      <c r="I18" s="4" t="s">
        <v>60</v>
      </c>
    </row>
    <row r="19" spans="1:9" x14ac:dyDescent="0.25">
      <c r="A19" s="4">
        <v>5</v>
      </c>
      <c r="B19" s="4">
        <v>0</v>
      </c>
      <c r="C19" s="4">
        <v>0</v>
      </c>
      <c r="D19" s="4">
        <v>0</v>
      </c>
      <c r="E19" s="4" t="s">
        <v>59</v>
      </c>
      <c r="F19" s="4">
        <v>1.9470000000000001</v>
      </c>
      <c r="G19" s="4">
        <v>12</v>
      </c>
      <c r="H19" s="4">
        <v>111</v>
      </c>
      <c r="I19" s="4" t="s">
        <v>60</v>
      </c>
    </row>
    <row r="20" spans="1:9" x14ac:dyDescent="0.25">
      <c r="A20" s="4" t="s">
        <v>59</v>
      </c>
      <c r="B20" s="4" t="s">
        <v>59</v>
      </c>
      <c r="C20" s="4" t="s">
        <v>59</v>
      </c>
      <c r="D20" s="4" t="s">
        <v>59</v>
      </c>
      <c r="E20" s="4" t="s">
        <v>59</v>
      </c>
      <c r="F20" s="4" t="s">
        <v>59</v>
      </c>
      <c r="G20" s="4" t="s">
        <v>59</v>
      </c>
      <c r="H20" s="4" t="s">
        <v>59</v>
      </c>
      <c r="I20" s="4" t="s">
        <v>61</v>
      </c>
    </row>
    <row r="21" spans="1:9" x14ac:dyDescent="0.25">
      <c r="A21" s="4">
        <v>917</v>
      </c>
      <c r="B21" s="4">
        <v>0.28000000000000003</v>
      </c>
      <c r="C21" s="4">
        <v>0</v>
      </c>
      <c r="D21" s="4">
        <v>0.28000000000000003</v>
      </c>
      <c r="E21" s="4" t="s">
        <v>59</v>
      </c>
      <c r="F21" s="4">
        <v>1.42</v>
      </c>
      <c r="G21" s="4">
        <v>27</v>
      </c>
      <c r="H21" s="4">
        <v>250</v>
      </c>
      <c r="I21" s="4" t="s">
        <v>61</v>
      </c>
    </row>
    <row r="22" spans="1:9" x14ac:dyDescent="0.25">
      <c r="A22" s="4">
        <v>918</v>
      </c>
      <c r="B22" s="4">
        <v>0</v>
      </c>
      <c r="C22" s="4">
        <v>0.33</v>
      </c>
      <c r="D22" s="4">
        <v>0</v>
      </c>
      <c r="E22" s="4" t="s">
        <v>59</v>
      </c>
      <c r="F22" s="4">
        <v>1.857</v>
      </c>
      <c r="G22" s="4">
        <v>15</v>
      </c>
      <c r="H22" s="4">
        <v>117</v>
      </c>
      <c r="I22" s="4" t="s">
        <v>60</v>
      </c>
    </row>
    <row r="23" spans="1:9" x14ac:dyDescent="0.25">
      <c r="A23" s="4">
        <v>919</v>
      </c>
      <c r="B23" s="4">
        <v>0</v>
      </c>
      <c r="C23" s="4">
        <v>0</v>
      </c>
      <c r="D23" s="4">
        <v>0.5</v>
      </c>
      <c r="E23" s="4" t="s">
        <v>59</v>
      </c>
      <c r="F23" s="4">
        <v>2</v>
      </c>
      <c r="G23" s="4">
        <v>12</v>
      </c>
      <c r="H23" s="4">
        <v>122</v>
      </c>
      <c r="I23" s="4" t="s">
        <v>60</v>
      </c>
    </row>
    <row r="24" spans="1:9" x14ac:dyDescent="0.25">
      <c r="A24" s="4">
        <v>920</v>
      </c>
      <c r="B24" s="4">
        <v>0.51</v>
      </c>
      <c r="C24" s="4">
        <v>0.43</v>
      </c>
      <c r="D24" s="4">
        <v>0.28999999999999998</v>
      </c>
      <c r="E24" s="4" t="s">
        <v>59</v>
      </c>
      <c r="F24" s="4">
        <v>6.59</v>
      </c>
      <c r="G24" s="4">
        <v>739</v>
      </c>
      <c r="H24" s="4">
        <v>2333</v>
      </c>
      <c r="I24" s="4" t="s">
        <v>61</v>
      </c>
    </row>
    <row r="25" spans="1:9" x14ac:dyDescent="0.25">
      <c r="A25" s="5">
        <v>921</v>
      </c>
      <c r="B25" s="5">
        <v>0</v>
      </c>
      <c r="C25" s="5">
        <v>0.33</v>
      </c>
      <c r="D25" s="5">
        <v>0.33</v>
      </c>
      <c r="E25" s="5" t="s">
        <v>59</v>
      </c>
      <c r="F25" s="5">
        <v>6.1609999999999996</v>
      </c>
      <c r="G25" s="5">
        <v>350</v>
      </c>
      <c r="H25" s="5">
        <v>727</v>
      </c>
      <c r="I25" s="5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EDDA-6B82-46F9-ABF0-E1C078CAEA19}">
  <dimension ref="A1:R39"/>
  <sheetViews>
    <sheetView tabSelected="1" topLeftCell="A22" workbookViewId="0">
      <selection activeCell="I39" sqref="I39"/>
    </sheetView>
  </sheetViews>
  <sheetFormatPr defaultRowHeight="15" x14ac:dyDescent="0.25"/>
  <cols>
    <col min="7" max="7" width="10.85546875" bestFit="1" customWidth="1"/>
  </cols>
  <sheetData>
    <row r="1" spans="1:18" x14ac:dyDescent="0.25">
      <c r="A1" t="s">
        <v>0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78</v>
      </c>
      <c r="H1" t="s">
        <v>71</v>
      </c>
      <c r="I1" t="s">
        <v>72</v>
      </c>
    </row>
    <row r="2" spans="1:18" x14ac:dyDescent="0.25">
      <c r="A2">
        <v>1</v>
      </c>
      <c r="B2">
        <v>2.1</v>
      </c>
      <c r="C2">
        <v>921</v>
      </c>
      <c r="D2">
        <v>560</v>
      </c>
      <c r="E2">
        <v>183</v>
      </c>
      <c r="F2">
        <v>176</v>
      </c>
      <c r="G2">
        <f>SUM(C2:F2)</f>
        <v>1840</v>
      </c>
      <c r="H2">
        <f>(C2+D2)/(C2+D2+E2+F2)*100</f>
        <v>80.489130434782609</v>
      </c>
      <c r="I2">
        <f>C2/(C2+E2)*100</f>
        <v>83.423913043478265</v>
      </c>
      <c r="P2" t="s">
        <v>70</v>
      </c>
    </row>
    <row r="3" spans="1:18" x14ac:dyDescent="0.25">
      <c r="A3">
        <v>2</v>
      </c>
      <c r="B3">
        <v>2.2000000000000002</v>
      </c>
      <c r="C3">
        <v>948</v>
      </c>
      <c r="D3">
        <v>509</v>
      </c>
      <c r="E3">
        <v>200</v>
      </c>
      <c r="F3">
        <v>183</v>
      </c>
      <c r="G3">
        <f t="shared" ref="G3:G36" si="0">SUM(C3:F3)</f>
        <v>1840</v>
      </c>
      <c r="H3">
        <f t="shared" ref="H3:H34" si="1">(C3+D3)/(C3+D3+E3+F3)*100</f>
        <v>79.184782608695642</v>
      </c>
      <c r="I3">
        <f t="shared" ref="I3:I36" si="2">C3/(C3+E3)*100</f>
        <v>82.57839721254355</v>
      </c>
      <c r="Q3" t="s">
        <v>68</v>
      </c>
      <c r="R3" t="s">
        <v>69</v>
      </c>
    </row>
    <row r="4" spans="1:18" x14ac:dyDescent="0.25">
      <c r="B4" t="s">
        <v>62</v>
      </c>
      <c r="C4" t="s">
        <v>63</v>
      </c>
      <c r="D4" t="s">
        <v>64</v>
      </c>
      <c r="E4" t="s">
        <v>65</v>
      </c>
      <c r="F4" t="s">
        <v>66</v>
      </c>
      <c r="G4" t="s">
        <v>78</v>
      </c>
      <c r="H4" t="s">
        <v>71</v>
      </c>
      <c r="I4" t="s">
        <v>72</v>
      </c>
      <c r="O4" t="s">
        <v>67</v>
      </c>
      <c r="P4" t="s">
        <v>68</v>
      </c>
      <c r="Q4" t="s">
        <v>63</v>
      </c>
      <c r="R4" t="s">
        <v>66</v>
      </c>
    </row>
    <row r="5" spans="1:18" x14ac:dyDescent="0.25">
      <c r="B5">
        <v>4.0999999999999996</v>
      </c>
      <c r="C5">
        <v>455</v>
      </c>
      <c r="D5">
        <v>284</v>
      </c>
      <c r="E5">
        <v>85</v>
      </c>
      <c r="F5">
        <v>96</v>
      </c>
      <c r="G5">
        <f t="shared" si="0"/>
        <v>920</v>
      </c>
      <c r="H5">
        <f t="shared" si="1"/>
        <v>80.326086956521735</v>
      </c>
      <c r="I5">
        <f t="shared" si="2"/>
        <v>84.259259259259252</v>
      </c>
      <c r="P5" t="s">
        <v>69</v>
      </c>
      <c r="Q5" t="s">
        <v>65</v>
      </c>
      <c r="R5" t="s">
        <v>64</v>
      </c>
    </row>
    <row r="6" spans="1:18" x14ac:dyDescent="0.25">
      <c r="B6">
        <v>4.2</v>
      </c>
      <c r="C6">
        <v>454</v>
      </c>
      <c r="D6">
        <v>297</v>
      </c>
      <c r="E6">
        <v>77</v>
      </c>
      <c r="F6">
        <v>92</v>
      </c>
      <c r="G6">
        <f t="shared" si="0"/>
        <v>920</v>
      </c>
      <c r="H6">
        <f t="shared" si="1"/>
        <v>81.630434782608702</v>
      </c>
      <c r="I6">
        <f t="shared" si="2"/>
        <v>85.499058380414311</v>
      </c>
    </row>
    <row r="7" spans="1:18" x14ac:dyDescent="0.25">
      <c r="B7">
        <v>4.3</v>
      </c>
      <c r="C7">
        <v>490</v>
      </c>
      <c r="D7">
        <v>252</v>
      </c>
      <c r="E7">
        <v>90</v>
      </c>
      <c r="F7">
        <v>88</v>
      </c>
      <c r="G7">
        <f t="shared" si="0"/>
        <v>920</v>
      </c>
      <c r="H7">
        <f t="shared" si="1"/>
        <v>80.652173913043484</v>
      </c>
      <c r="I7">
        <f t="shared" si="2"/>
        <v>84.482758620689651</v>
      </c>
    </row>
    <row r="8" spans="1:18" x14ac:dyDescent="0.25">
      <c r="B8">
        <v>4.4000000000000004</v>
      </c>
      <c r="C8">
        <v>479</v>
      </c>
      <c r="D8">
        <v>274</v>
      </c>
      <c r="E8">
        <v>93</v>
      </c>
      <c r="F8">
        <v>74</v>
      </c>
      <c r="G8">
        <f t="shared" si="0"/>
        <v>920</v>
      </c>
      <c r="H8">
        <f t="shared" si="1"/>
        <v>81.847826086956516</v>
      </c>
      <c r="I8">
        <f t="shared" si="2"/>
        <v>83.741258741258733</v>
      </c>
    </row>
    <row r="9" spans="1:18" x14ac:dyDescent="0.25">
      <c r="B9" t="s">
        <v>62</v>
      </c>
      <c r="C9" t="s">
        <v>63</v>
      </c>
      <c r="D9" t="s">
        <v>64</v>
      </c>
      <c r="E9" t="s">
        <v>65</v>
      </c>
      <c r="F9" t="s">
        <v>66</v>
      </c>
      <c r="G9" t="s">
        <v>78</v>
      </c>
      <c r="H9" t="s">
        <v>71</v>
      </c>
      <c r="I9" t="s">
        <v>72</v>
      </c>
    </row>
    <row r="10" spans="1:18" x14ac:dyDescent="0.25">
      <c r="B10">
        <v>5.0999999999999996</v>
      </c>
      <c r="C10">
        <v>359</v>
      </c>
      <c r="D10">
        <v>230</v>
      </c>
      <c r="E10">
        <v>67</v>
      </c>
      <c r="F10">
        <v>80</v>
      </c>
      <c r="G10">
        <f t="shared" si="0"/>
        <v>736</v>
      </c>
      <c r="H10">
        <f t="shared" si="1"/>
        <v>80.027173913043484</v>
      </c>
      <c r="I10">
        <f t="shared" si="2"/>
        <v>84.272300469483568</v>
      </c>
    </row>
    <row r="11" spans="1:18" x14ac:dyDescent="0.25">
      <c r="B11">
        <v>5.2</v>
      </c>
      <c r="C11">
        <v>384</v>
      </c>
      <c r="D11">
        <v>223</v>
      </c>
      <c r="E11">
        <v>65</v>
      </c>
      <c r="F11">
        <v>64</v>
      </c>
      <c r="G11">
        <f t="shared" si="0"/>
        <v>736</v>
      </c>
      <c r="H11">
        <f t="shared" si="1"/>
        <v>82.472826086956516</v>
      </c>
      <c r="I11">
        <f t="shared" si="2"/>
        <v>85.523385300668153</v>
      </c>
    </row>
    <row r="12" spans="1:18" x14ac:dyDescent="0.25">
      <c r="B12">
        <v>5.3</v>
      </c>
      <c r="C12">
        <v>369</v>
      </c>
      <c r="D12">
        <v>240</v>
      </c>
      <c r="E12">
        <v>61</v>
      </c>
      <c r="F12">
        <v>66</v>
      </c>
      <c r="G12">
        <f t="shared" si="0"/>
        <v>736</v>
      </c>
      <c r="H12">
        <f t="shared" si="1"/>
        <v>82.744565217391312</v>
      </c>
      <c r="I12">
        <f t="shared" si="2"/>
        <v>85.813953488372093</v>
      </c>
    </row>
    <row r="13" spans="1:18" x14ac:dyDescent="0.25">
      <c r="B13">
        <v>5.4</v>
      </c>
      <c r="C13">
        <v>393</v>
      </c>
      <c r="D13">
        <v>201</v>
      </c>
      <c r="E13">
        <v>75</v>
      </c>
      <c r="F13">
        <v>67</v>
      </c>
      <c r="G13">
        <f t="shared" si="0"/>
        <v>736</v>
      </c>
      <c r="H13">
        <f t="shared" si="1"/>
        <v>80.706521739130437</v>
      </c>
      <c r="I13">
        <f t="shared" si="2"/>
        <v>83.974358974358978</v>
      </c>
    </row>
    <row r="14" spans="1:18" x14ac:dyDescent="0.25">
      <c r="B14">
        <v>5.5</v>
      </c>
      <c r="C14">
        <v>388</v>
      </c>
      <c r="D14">
        <v>221</v>
      </c>
      <c r="E14">
        <v>69</v>
      </c>
      <c r="F14">
        <v>58</v>
      </c>
      <c r="G14">
        <f t="shared" si="0"/>
        <v>736</v>
      </c>
      <c r="H14">
        <f t="shared" si="1"/>
        <v>82.744565217391312</v>
      </c>
      <c r="I14">
        <f t="shared" si="2"/>
        <v>84.901531728665205</v>
      </c>
    </row>
    <row r="15" spans="1:18" x14ac:dyDescent="0.25">
      <c r="B15" t="s">
        <v>62</v>
      </c>
      <c r="C15" t="s">
        <v>63</v>
      </c>
      <c r="D15" t="s">
        <v>64</v>
      </c>
      <c r="E15" t="s">
        <v>65</v>
      </c>
      <c r="F15" t="s">
        <v>66</v>
      </c>
      <c r="G15" t="s">
        <v>78</v>
      </c>
      <c r="H15" t="s">
        <v>71</v>
      </c>
      <c r="I15" t="s">
        <v>72</v>
      </c>
    </row>
    <row r="16" spans="1:18" x14ac:dyDescent="0.25">
      <c r="B16">
        <v>8.1</v>
      </c>
      <c r="C16">
        <v>224</v>
      </c>
      <c r="D16">
        <v>156</v>
      </c>
      <c r="E16">
        <v>34</v>
      </c>
      <c r="F16">
        <v>46</v>
      </c>
      <c r="G16">
        <f t="shared" si="0"/>
        <v>460</v>
      </c>
      <c r="H16">
        <f t="shared" si="1"/>
        <v>82.608695652173907</v>
      </c>
      <c r="I16">
        <f t="shared" si="2"/>
        <v>86.821705426356587</v>
      </c>
    </row>
    <row r="17" spans="2:10" x14ac:dyDescent="0.25">
      <c r="B17">
        <v>8.1999999999999993</v>
      </c>
      <c r="C17">
        <v>235</v>
      </c>
      <c r="D17">
        <v>136</v>
      </c>
      <c r="E17">
        <v>43</v>
      </c>
      <c r="F17">
        <v>46</v>
      </c>
      <c r="G17">
        <f t="shared" si="0"/>
        <v>460</v>
      </c>
      <c r="H17">
        <f t="shared" si="1"/>
        <v>80.652173913043484</v>
      </c>
      <c r="I17">
        <f t="shared" si="2"/>
        <v>84.532374100719423</v>
      </c>
    </row>
    <row r="18" spans="2:10" x14ac:dyDescent="0.25">
      <c r="B18">
        <v>8.3000000000000007</v>
      </c>
      <c r="C18">
        <v>239</v>
      </c>
      <c r="D18">
        <v>139</v>
      </c>
      <c r="E18">
        <v>36</v>
      </c>
      <c r="F18">
        <v>46</v>
      </c>
      <c r="G18">
        <f t="shared" si="0"/>
        <v>460</v>
      </c>
      <c r="H18">
        <f t="shared" si="1"/>
        <v>82.173913043478265</v>
      </c>
      <c r="I18">
        <f t="shared" si="2"/>
        <v>86.909090909090907</v>
      </c>
    </row>
    <row r="19" spans="2:10" x14ac:dyDescent="0.25">
      <c r="B19">
        <v>8.4</v>
      </c>
      <c r="C19">
        <v>221</v>
      </c>
      <c r="D19">
        <v>161</v>
      </c>
      <c r="E19">
        <v>38</v>
      </c>
      <c r="F19">
        <v>40</v>
      </c>
      <c r="G19">
        <f t="shared" si="0"/>
        <v>460</v>
      </c>
      <c r="H19">
        <f t="shared" si="1"/>
        <v>83.043478260869563</v>
      </c>
      <c r="I19">
        <f t="shared" si="2"/>
        <v>85.328185328185327</v>
      </c>
    </row>
    <row r="20" spans="2:10" x14ac:dyDescent="0.25">
      <c r="B20">
        <v>8.5</v>
      </c>
      <c r="C20">
        <v>245</v>
      </c>
      <c r="D20">
        <v>138</v>
      </c>
      <c r="E20">
        <v>37</v>
      </c>
      <c r="F20">
        <v>40</v>
      </c>
      <c r="G20">
        <f t="shared" si="0"/>
        <v>460</v>
      </c>
      <c r="H20">
        <f t="shared" si="1"/>
        <v>83.260869565217391</v>
      </c>
      <c r="I20">
        <f t="shared" si="2"/>
        <v>86.879432624113477</v>
      </c>
    </row>
    <row r="21" spans="2:10" x14ac:dyDescent="0.25">
      <c r="B21">
        <v>8.6</v>
      </c>
      <c r="C21">
        <v>259</v>
      </c>
      <c r="D21">
        <v>118</v>
      </c>
      <c r="E21">
        <v>49</v>
      </c>
      <c r="F21">
        <v>34</v>
      </c>
      <c r="G21">
        <f t="shared" si="0"/>
        <v>460</v>
      </c>
      <c r="H21">
        <f t="shared" si="1"/>
        <v>81.956521739130437</v>
      </c>
      <c r="I21">
        <f t="shared" si="2"/>
        <v>84.090909090909093</v>
      </c>
    </row>
    <row r="22" spans="2:10" x14ac:dyDescent="0.25">
      <c r="B22">
        <v>8.6999999999999993</v>
      </c>
      <c r="C22">
        <v>232</v>
      </c>
      <c r="D22">
        <v>137</v>
      </c>
      <c r="E22">
        <v>46</v>
      </c>
      <c r="F22">
        <v>45</v>
      </c>
      <c r="G22">
        <f t="shared" si="0"/>
        <v>460</v>
      </c>
      <c r="H22">
        <f t="shared" si="1"/>
        <v>80.217391304347828</v>
      </c>
      <c r="I22">
        <f t="shared" si="2"/>
        <v>83.453237410071949</v>
      </c>
    </row>
    <row r="23" spans="2:10" x14ac:dyDescent="0.25">
      <c r="B23">
        <v>8.8000000000000007</v>
      </c>
      <c r="C23">
        <v>246</v>
      </c>
      <c r="D23">
        <v>146</v>
      </c>
      <c r="E23">
        <v>38</v>
      </c>
      <c r="F23">
        <v>30</v>
      </c>
      <c r="G23">
        <f t="shared" si="0"/>
        <v>460</v>
      </c>
      <c r="H23" s="1">
        <f t="shared" si="1"/>
        <v>85.217391304347828</v>
      </c>
      <c r="I23">
        <f t="shared" si="2"/>
        <v>86.619718309859152</v>
      </c>
      <c r="J23">
        <f>MAX(I16:I23)</f>
        <v>86.909090909090907</v>
      </c>
    </row>
    <row r="24" spans="2:10" x14ac:dyDescent="0.25">
      <c r="B24" t="s">
        <v>62</v>
      </c>
      <c r="C24" t="s">
        <v>63</v>
      </c>
      <c r="D24" t="s">
        <v>64</v>
      </c>
      <c r="E24" t="s">
        <v>65</v>
      </c>
      <c r="F24" t="s">
        <v>66</v>
      </c>
      <c r="G24" t="s">
        <v>78</v>
      </c>
      <c r="H24" t="s">
        <v>71</v>
      </c>
      <c r="I24" t="s">
        <v>72</v>
      </c>
    </row>
    <row r="25" spans="2:10" x14ac:dyDescent="0.25">
      <c r="B25">
        <v>10.1</v>
      </c>
      <c r="C25">
        <v>181</v>
      </c>
      <c r="D25">
        <v>120</v>
      </c>
      <c r="E25">
        <v>27</v>
      </c>
      <c r="F25">
        <v>40</v>
      </c>
      <c r="G25">
        <f t="shared" si="0"/>
        <v>368</v>
      </c>
      <c r="H25">
        <f t="shared" si="1"/>
        <v>81.793478260869563</v>
      </c>
      <c r="I25">
        <f t="shared" si="2"/>
        <v>87.019230769230774</v>
      </c>
    </row>
    <row r="26" spans="2:10" x14ac:dyDescent="0.25">
      <c r="B26">
        <v>10.199999999999999</v>
      </c>
      <c r="C26">
        <v>178</v>
      </c>
      <c r="D26">
        <v>115</v>
      </c>
      <c r="E26">
        <v>35</v>
      </c>
      <c r="F26">
        <v>40</v>
      </c>
      <c r="G26">
        <f t="shared" si="0"/>
        <v>368</v>
      </c>
      <c r="H26">
        <f t="shared" si="1"/>
        <v>79.619565217391312</v>
      </c>
      <c r="I26">
        <f t="shared" si="2"/>
        <v>83.568075117370881</v>
      </c>
    </row>
    <row r="27" spans="2:10" x14ac:dyDescent="0.25">
      <c r="B27">
        <v>10.3</v>
      </c>
      <c r="C27">
        <v>198</v>
      </c>
      <c r="D27">
        <v>106</v>
      </c>
      <c r="E27">
        <v>37</v>
      </c>
      <c r="F27">
        <v>27</v>
      </c>
      <c r="G27">
        <f t="shared" si="0"/>
        <v>368</v>
      </c>
      <c r="H27">
        <f t="shared" si="1"/>
        <v>82.608695652173907</v>
      </c>
      <c r="I27">
        <f t="shared" si="2"/>
        <v>84.255319148936167</v>
      </c>
    </row>
    <row r="28" spans="2:10" x14ac:dyDescent="0.25">
      <c r="B28">
        <v>10.4</v>
      </c>
      <c r="C28">
        <v>189</v>
      </c>
      <c r="D28">
        <v>118</v>
      </c>
      <c r="E28">
        <v>27</v>
      </c>
      <c r="F28">
        <v>34</v>
      </c>
      <c r="G28">
        <f t="shared" si="0"/>
        <v>368</v>
      </c>
      <c r="H28">
        <f t="shared" si="1"/>
        <v>83.423913043478265</v>
      </c>
      <c r="I28">
        <f t="shared" si="2"/>
        <v>87.5</v>
      </c>
    </row>
    <row r="29" spans="2:10" x14ac:dyDescent="0.25">
      <c r="B29">
        <v>10.5</v>
      </c>
      <c r="C29">
        <v>179</v>
      </c>
      <c r="D29">
        <v>128</v>
      </c>
      <c r="E29">
        <v>30</v>
      </c>
      <c r="F29">
        <v>31</v>
      </c>
      <c r="G29">
        <f t="shared" si="0"/>
        <v>368</v>
      </c>
      <c r="H29">
        <f t="shared" si="1"/>
        <v>83.423913043478265</v>
      </c>
      <c r="I29">
        <f t="shared" si="2"/>
        <v>85.645933014354071</v>
      </c>
    </row>
    <row r="30" spans="2:10" x14ac:dyDescent="0.25">
      <c r="B30">
        <v>10.6</v>
      </c>
      <c r="C30">
        <v>195</v>
      </c>
      <c r="D30">
        <v>116</v>
      </c>
      <c r="E30">
        <v>27</v>
      </c>
      <c r="F30">
        <v>30</v>
      </c>
      <c r="G30">
        <f t="shared" si="0"/>
        <v>368</v>
      </c>
      <c r="H30">
        <f t="shared" si="1"/>
        <v>84.510869565217391</v>
      </c>
      <c r="I30" s="1">
        <f t="shared" si="2"/>
        <v>87.837837837837839</v>
      </c>
    </row>
    <row r="31" spans="2:10" x14ac:dyDescent="0.25">
      <c r="B31">
        <v>10.7</v>
      </c>
      <c r="C31">
        <v>210</v>
      </c>
      <c r="D31">
        <v>91</v>
      </c>
      <c r="E31">
        <v>31</v>
      </c>
      <c r="F31">
        <v>36</v>
      </c>
      <c r="G31">
        <f t="shared" si="0"/>
        <v>368</v>
      </c>
      <c r="H31">
        <f t="shared" si="1"/>
        <v>81.793478260869563</v>
      </c>
      <c r="I31">
        <f t="shared" si="2"/>
        <v>87.136929460580916</v>
      </c>
    </row>
    <row r="32" spans="2:10" x14ac:dyDescent="0.25">
      <c r="B32">
        <v>10.8</v>
      </c>
      <c r="C32">
        <v>186</v>
      </c>
      <c r="D32">
        <v>111</v>
      </c>
      <c r="E32">
        <v>43</v>
      </c>
      <c r="F32">
        <v>28</v>
      </c>
      <c r="G32">
        <f t="shared" si="0"/>
        <v>368</v>
      </c>
      <c r="H32">
        <f t="shared" si="1"/>
        <v>80.706521739130437</v>
      </c>
      <c r="I32">
        <f t="shared" si="2"/>
        <v>81.222707423580786</v>
      </c>
    </row>
    <row r="33" spans="2:18" x14ac:dyDescent="0.25">
      <c r="B33">
        <v>10.9</v>
      </c>
      <c r="C33">
        <v>192</v>
      </c>
      <c r="D33">
        <v>110</v>
      </c>
      <c r="E33">
        <v>34</v>
      </c>
      <c r="F33">
        <v>32</v>
      </c>
      <c r="G33">
        <f t="shared" si="0"/>
        <v>368</v>
      </c>
      <c r="H33">
        <f t="shared" si="1"/>
        <v>82.065217391304344</v>
      </c>
      <c r="I33">
        <f t="shared" si="2"/>
        <v>84.955752212389385</v>
      </c>
      <c r="O33" s="7" t="s">
        <v>79</v>
      </c>
      <c r="P33" s="7"/>
      <c r="Q33" s="7" t="s">
        <v>80</v>
      </c>
      <c r="R33" s="7"/>
    </row>
    <row r="34" spans="2:18" x14ac:dyDescent="0.25">
      <c r="B34">
        <v>10.1</v>
      </c>
      <c r="C34">
        <v>197</v>
      </c>
      <c r="D34">
        <v>114</v>
      </c>
      <c r="E34">
        <v>32</v>
      </c>
      <c r="F34">
        <v>25</v>
      </c>
      <c r="G34">
        <f t="shared" si="0"/>
        <v>368</v>
      </c>
      <c r="H34">
        <f t="shared" si="1"/>
        <v>84.510869565217391</v>
      </c>
      <c r="I34">
        <f t="shared" si="2"/>
        <v>86.026200873362441</v>
      </c>
      <c r="J34">
        <f>MAX(H25:H34)</f>
        <v>84.510869565217391</v>
      </c>
      <c r="O34" t="s">
        <v>71</v>
      </c>
      <c r="P34" t="s">
        <v>72</v>
      </c>
      <c r="Q34" t="s">
        <v>81</v>
      </c>
      <c r="R34" t="s">
        <v>72</v>
      </c>
    </row>
    <row r="35" spans="2:18" x14ac:dyDescent="0.25">
      <c r="B35" t="s">
        <v>62</v>
      </c>
      <c r="C35" t="s">
        <v>63</v>
      </c>
      <c r="D35" t="s">
        <v>64</v>
      </c>
      <c r="E35" t="s">
        <v>65</v>
      </c>
      <c r="F35" t="s">
        <v>66</v>
      </c>
      <c r="G35" t="s">
        <v>78</v>
      </c>
      <c r="H35" t="s">
        <v>71</v>
      </c>
      <c r="I35" t="s">
        <v>72</v>
      </c>
      <c r="O35">
        <v>85.217391304347828</v>
      </c>
      <c r="P35">
        <v>86.619718309859152</v>
      </c>
      <c r="Q35">
        <v>82.736156351791536</v>
      </c>
      <c r="R35">
        <v>86.126126126126124</v>
      </c>
    </row>
    <row r="36" spans="2:18" x14ac:dyDescent="0.25">
      <c r="B36" t="s">
        <v>73</v>
      </c>
      <c r="C36">
        <v>478</v>
      </c>
      <c r="D36">
        <v>284</v>
      </c>
      <c r="E36">
        <v>77</v>
      </c>
      <c r="F36">
        <v>82</v>
      </c>
      <c r="G36">
        <f t="shared" si="0"/>
        <v>921</v>
      </c>
      <c r="H36">
        <f>(C36+D36)/(C36+D36+E36+F36)*100</f>
        <v>82.736156351791536</v>
      </c>
      <c r="I36">
        <f t="shared" si="2"/>
        <v>86.126126126126124</v>
      </c>
    </row>
    <row r="38" spans="2:18" x14ac:dyDescent="0.25">
      <c r="H38">
        <f>MAX(H2:H34)</f>
        <v>85.217391304347828</v>
      </c>
      <c r="I38">
        <v>86.619718309859152</v>
      </c>
    </row>
    <row r="39" spans="2:18" x14ac:dyDescent="0.25">
      <c r="H39">
        <f>H38-H36</f>
        <v>2.4812349525562922</v>
      </c>
      <c r="I39">
        <f>I38-I36</f>
        <v>0.49359218373302838</v>
      </c>
    </row>
  </sheetData>
  <mergeCells count="2">
    <mergeCell ref="O33:P33"/>
    <mergeCell ref="Q33:R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2794-6205-4669-8CAA-DB638D217FC0}">
  <dimension ref="A1:BI13"/>
  <sheetViews>
    <sheetView topLeftCell="AP1" workbookViewId="0">
      <selection sqref="A1:BI13"/>
    </sheetView>
  </sheetViews>
  <sheetFormatPr defaultRowHeight="15" x14ac:dyDescent="0.25"/>
  <sheetData>
    <row r="1" spans="1:61" x14ac:dyDescent="0.25">
      <c r="A1" t="s">
        <v>0</v>
      </c>
      <c r="B1" t="s">
        <v>74</v>
      </c>
      <c r="C1" t="s">
        <v>75</v>
      </c>
      <c r="D1" t="s">
        <v>58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</row>
    <row r="2" spans="1:61" x14ac:dyDescent="0.25">
      <c r="A2">
        <v>1</v>
      </c>
      <c r="C2" t="s">
        <v>60</v>
      </c>
      <c r="D2" t="s">
        <v>60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2.33</v>
      </c>
      <c r="X2">
        <v>0</v>
      </c>
      <c r="Y2">
        <v>1.86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0.46</v>
      </c>
      <c r="AR2">
        <v>0</v>
      </c>
      <c r="AS2">
        <v>0</v>
      </c>
      <c r="AT2">
        <v>0</v>
      </c>
      <c r="AU2">
        <v>0</v>
      </c>
      <c r="AV2">
        <v>0.46</v>
      </c>
      <c r="AW2">
        <v>0</v>
      </c>
      <c r="AX2">
        <v>0.46</v>
      </c>
      <c r="AY2">
        <v>0</v>
      </c>
      <c r="AZ2">
        <v>0</v>
      </c>
      <c r="BA2">
        <v>0</v>
      </c>
      <c r="BB2">
        <v>8.2000000000000003E-2</v>
      </c>
      <c r="BC2">
        <v>0</v>
      </c>
      <c r="BD2">
        <v>0</v>
      </c>
      <c r="BE2">
        <v>0</v>
      </c>
      <c r="BF2">
        <v>0</v>
      </c>
      <c r="BG2">
        <v>1.117</v>
      </c>
      <c r="BH2">
        <v>3</v>
      </c>
      <c r="BI2">
        <v>38</v>
      </c>
    </row>
    <row r="3" spans="1:61" x14ac:dyDescent="0.25">
      <c r="A3">
        <v>2</v>
      </c>
      <c r="C3" t="s">
        <v>60</v>
      </c>
      <c r="D3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2.2200000000000002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0.74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0.74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2.2200000000000002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0.27700000000000002</v>
      </c>
      <c r="BF3">
        <v>0</v>
      </c>
      <c r="BG3">
        <v>2.72</v>
      </c>
      <c r="BH3">
        <v>15</v>
      </c>
      <c r="BI3">
        <v>68</v>
      </c>
    </row>
    <row r="4" spans="1:61" x14ac:dyDescent="0.25">
      <c r="A4">
        <v>3</v>
      </c>
      <c r="C4" t="s">
        <v>61</v>
      </c>
      <c r="D4" t="s">
        <v>61</v>
      </c>
      <c r="E4">
        <v>0</v>
      </c>
      <c r="F4">
        <v>0</v>
      </c>
      <c r="G4">
        <v>0.63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0.63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1.91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0.26500000000000001</v>
      </c>
      <c r="BC4">
        <v>0</v>
      </c>
      <c r="BD4">
        <v>0.79700000000000004</v>
      </c>
      <c r="BE4">
        <v>0.88500000000000001</v>
      </c>
      <c r="BF4">
        <v>0</v>
      </c>
      <c r="BG4">
        <v>9.2899999999999991</v>
      </c>
      <c r="BH4">
        <v>75</v>
      </c>
      <c r="BI4">
        <v>288</v>
      </c>
    </row>
    <row r="5" spans="1:61" x14ac:dyDescent="0.25">
      <c r="A5">
        <v>4</v>
      </c>
      <c r="C5" t="s">
        <v>61</v>
      </c>
      <c r="D5" t="s">
        <v>60</v>
      </c>
      <c r="E5">
        <v>0.81</v>
      </c>
      <c r="F5">
        <v>0</v>
      </c>
      <c r="G5">
        <v>0.81</v>
      </c>
      <c r="H5">
        <v>0</v>
      </c>
      <c r="I5">
        <v>0.81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0.81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1.62</v>
      </c>
      <c r="X5">
        <v>0</v>
      </c>
      <c r="Y5">
        <v>1.62</v>
      </c>
      <c r="Z5">
        <v>0</v>
      </c>
      <c r="AA5">
        <v>0</v>
      </c>
      <c r="AB5">
        <v>0</v>
      </c>
      <c r="AC5">
        <v>0.81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0.81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1.62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0.123</v>
      </c>
      <c r="BC5">
        <v>0</v>
      </c>
      <c r="BD5">
        <v>0.37</v>
      </c>
      <c r="BE5">
        <v>0</v>
      </c>
      <c r="BF5">
        <v>0</v>
      </c>
      <c r="BG5">
        <v>5.375</v>
      </c>
      <c r="BH5">
        <v>69</v>
      </c>
      <c r="BI5">
        <v>129</v>
      </c>
    </row>
    <row r="6" spans="1:61" x14ac:dyDescent="0.25">
      <c r="A6">
        <v>5</v>
      </c>
      <c r="C6" t="s">
        <v>60</v>
      </c>
      <c r="D6" t="s">
        <v>60</v>
      </c>
      <c r="E6">
        <v>0</v>
      </c>
      <c r="F6">
        <v>0</v>
      </c>
      <c r="G6">
        <v>0</v>
      </c>
      <c r="H6">
        <v>0</v>
      </c>
      <c r="I6">
        <v>0.56999999999999995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1.71</v>
      </c>
      <c r="Q6">
        <v>0</v>
      </c>
      <c r="R6">
        <v>0</v>
      </c>
      <c r="S6">
        <v>0</v>
      </c>
      <c r="T6">
        <v>0</v>
      </c>
      <c r="U6">
        <v>0</v>
      </c>
      <c r="V6">
        <v>0.56999999999999995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1.71</v>
      </c>
      <c r="AD6">
        <v>0.56999999999999995</v>
      </c>
      <c r="AE6">
        <v>0</v>
      </c>
      <c r="AF6">
        <v>0.56999999999999995</v>
      </c>
      <c r="AG6">
        <v>0</v>
      </c>
      <c r="AH6">
        <v>0.56999999999999995</v>
      </c>
      <c r="AI6">
        <v>0</v>
      </c>
      <c r="AJ6">
        <v>0</v>
      </c>
      <c r="AK6">
        <v>0</v>
      </c>
      <c r="AL6">
        <v>0</v>
      </c>
      <c r="AM6">
        <v>0.56999999999999995</v>
      </c>
      <c r="AN6">
        <v>0.56999999999999995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7.6999999999999999E-2</v>
      </c>
      <c r="BC6">
        <v>0</v>
      </c>
      <c r="BD6">
        <v>0</v>
      </c>
      <c r="BE6">
        <v>0</v>
      </c>
      <c r="BF6">
        <v>0</v>
      </c>
      <c r="BG6">
        <v>1.9470000000000001</v>
      </c>
      <c r="BH6">
        <v>12</v>
      </c>
      <c r="BI6">
        <v>111</v>
      </c>
    </row>
    <row r="7" spans="1:61" x14ac:dyDescent="0.25">
      <c r="A7">
        <v>6</v>
      </c>
      <c r="C7" t="s">
        <v>60</v>
      </c>
      <c r="D7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1.85</v>
      </c>
      <c r="X7">
        <v>0</v>
      </c>
      <c r="Y7">
        <v>0.61</v>
      </c>
      <c r="Z7">
        <v>0</v>
      </c>
      <c r="AA7">
        <v>0</v>
      </c>
      <c r="AB7">
        <v>0.61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0.61</v>
      </c>
      <c r="AP7">
        <v>0</v>
      </c>
      <c r="AQ7">
        <v>0</v>
      </c>
      <c r="AR7">
        <v>0</v>
      </c>
      <c r="AS7">
        <v>0</v>
      </c>
      <c r="AT7">
        <v>1.23</v>
      </c>
      <c r="AU7">
        <v>0</v>
      </c>
      <c r="AV7">
        <v>0</v>
      </c>
      <c r="AW7">
        <v>1.23</v>
      </c>
      <c r="AX7">
        <v>1.85</v>
      </c>
      <c r="AY7">
        <v>0</v>
      </c>
      <c r="AZ7">
        <v>0</v>
      </c>
      <c r="BA7">
        <v>0</v>
      </c>
      <c r="BB7">
        <v>9.8000000000000004E-2</v>
      </c>
      <c r="BC7">
        <v>0</v>
      </c>
      <c r="BD7">
        <v>9.8000000000000004E-2</v>
      </c>
      <c r="BE7">
        <v>0</v>
      </c>
      <c r="BF7">
        <v>0</v>
      </c>
      <c r="BG7">
        <v>1.627</v>
      </c>
      <c r="BH7">
        <v>15</v>
      </c>
      <c r="BI7">
        <v>70</v>
      </c>
    </row>
    <row r="8" spans="1:61" x14ac:dyDescent="0.25">
      <c r="A8">
        <v>916</v>
      </c>
      <c r="C8" t="s">
        <v>60</v>
      </c>
      <c r="D8" t="s">
        <v>60</v>
      </c>
      <c r="E8">
        <v>0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6</v>
      </c>
    </row>
    <row r="9" spans="1:61" x14ac:dyDescent="0.25">
      <c r="A9">
        <v>917</v>
      </c>
      <c r="C9" t="s">
        <v>61</v>
      </c>
      <c r="D9" t="s">
        <v>61</v>
      </c>
      <c r="E9">
        <v>0.28000000000000003</v>
      </c>
      <c r="F9">
        <v>0</v>
      </c>
      <c r="G9">
        <v>0.28000000000000003</v>
      </c>
      <c r="H9">
        <v>0</v>
      </c>
      <c r="I9">
        <v>1.43</v>
      </c>
      <c r="J9">
        <v>0.28000000000000003</v>
      </c>
      <c r="K9">
        <v>0</v>
      </c>
      <c r="L9">
        <v>0.14000000000000001</v>
      </c>
      <c r="M9">
        <v>0</v>
      </c>
      <c r="N9">
        <v>0</v>
      </c>
      <c r="O9">
        <v>0</v>
      </c>
      <c r="P9">
        <v>1.1399999999999999</v>
      </c>
      <c r="Q9">
        <v>0</v>
      </c>
      <c r="R9">
        <v>0</v>
      </c>
      <c r="S9">
        <v>0</v>
      </c>
      <c r="T9">
        <v>0.14000000000000001</v>
      </c>
      <c r="U9">
        <v>0.42</v>
      </c>
      <c r="V9">
        <v>0</v>
      </c>
      <c r="W9">
        <v>3.86</v>
      </c>
      <c r="X9">
        <v>0</v>
      </c>
      <c r="Y9">
        <v>1.28</v>
      </c>
      <c r="Z9">
        <v>0</v>
      </c>
      <c r="AA9">
        <v>0.14000000000000001</v>
      </c>
      <c r="AB9">
        <v>0.42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0.14000000000000001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0.14000000000000001</v>
      </c>
      <c r="AW9">
        <v>0</v>
      </c>
      <c r="AX9">
        <v>0</v>
      </c>
      <c r="AY9">
        <v>0</v>
      </c>
      <c r="AZ9">
        <v>0</v>
      </c>
      <c r="BA9">
        <v>0</v>
      </c>
      <c r="BB9">
        <v>4.7E-2</v>
      </c>
      <c r="BC9">
        <v>0</v>
      </c>
      <c r="BD9">
        <v>9.4E-2</v>
      </c>
      <c r="BE9">
        <v>0.11799999999999999</v>
      </c>
      <c r="BF9">
        <v>2.3E-2</v>
      </c>
      <c r="BG9">
        <v>1.42</v>
      </c>
      <c r="BH9">
        <v>27</v>
      </c>
      <c r="BI9">
        <v>250</v>
      </c>
    </row>
    <row r="10" spans="1:61" x14ac:dyDescent="0.25">
      <c r="A10">
        <v>918</v>
      </c>
      <c r="C10" t="s">
        <v>60</v>
      </c>
      <c r="D10" t="s">
        <v>60</v>
      </c>
      <c r="E10">
        <v>0</v>
      </c>
      <c r="F10">
        <v>0.33</v>
      </c>
      <c r="G10">
        <v>0</v>
      </c>
      <c r="H10">
        <v>0</v>
      </c>
      <c r="I10">
        <v>0.33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0.33</v>
      </c>
      <c r="Q10">
        <v>0</v>
      </c>
      <c r="R10">
        <v>0</v>
      </c>
      <c r="S10">
        <v>0</v>
      </c>
      <c r="T10">
        <v>0</v>
      </c>
      <c r="U10">
        <v>0</v>
      </c>
      <c r="V10">
        <v>0.33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0.33</v>
      </c>
      <c r="AD10">
        <v>0.33</v>
      </c>
      <c r="AE10">
        <v>0</v>
      </c>
      <c r="AF10">
        <v>0.67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0.33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0.33</v>
      </c>
      <c r="AW10">
        <v>0</v>
      </c>
      <c r="AX10">
        <v>0</v>
      </c>
      <c r="AY10">
        <v>0</v>
      </c>
      <c r="AZ10">
        <v>0.33</v>
      </c>
      <c r="BA10">
        <v>0</v>
      </c>
      <c r="BB10">
        <v>0.13200000000000001</v>
      </c>
      <c r="BC10">
        <v>0</v>
      </c>
      <c r="BD10">
        <v>0</v>
      </c>
      <c r="BE10">
        <v>0</v>
      </c>
      <c r="BF10">
        <v>0</v>
      </c>
      <c r="BG10">
        <v>1.857</v>
      </c>
      <c r="BH10">
        <v>15</v>
      </c>
      <c r="BI10">
        <v>117</v>
      </c>
    </row>
    <row r="11" spans="1:61" x14ac:dyDescent="0.25">
      <c r="A11">
        <v>919</v>
      </c>
      <c r="C11" t="s">
        <v>60</v>
      </c>
      <c r="D11" t="s">
        <v>60</v>
      </c>
      <c r="E11">
        <v>0</v>
      </c>
      <c r="F11">
        <v>0</v>
      </c>
      <c r="G11">
        <v>0.5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0.5</v>
      </c>
      <c r="U11">
        <v>0</v>
      </c>
      <c r="V11">
        <v>0</v>
      </c>
      <c r="W11">
        <v>2.02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1.01</v>
      </c>
      <c r="AP11">
        <v>0</v>
      </c>
      <c r="AQ11">
        <v>0</v>
      </c>
      <c r="AR11">
        <v>0</v>
      </c>
      <c r="AS11">
        <v>1.01</v>
      </c>
      <c r="AT11">
        <v>0</v>
      </c>
      <c r="AU11">
        <v>1.01</v>
      </c>
      <c r="AV11">
        <v>0</v>
      </c>
      <c r="AW11">
        <v>0</v>
      </c>
      <c r="AX11">
        <v>1.01</v>
      </c>
      <c r="AY11">
        <v>0</v>
      </c>
      <c r="AZ11">
        <v>0</v>
      </c>
      <c r="BA11">
        <v>0.27100000000000002</v>
      </c>
      <c r="BB11">
        <v>0.09</v>
      </c>
      <c r="BC11">
        <v>0.18099999999999999</v>
      </c>
      <c r="BD11">
        <v>0.18099999999999999</v>
      </c>
      <c r="BE11">
        <v>0</v>
      </c>
      <c r="BF11">
        <v>0</v>
      </c>
      <c r="BG11">
        <v>2</v>
      </c>
      <c r="BH11">
        <v>12</v>
      </c>
      <c r="BI11">
        <v>122</v>
      </c>
    </row>
    <row r="12" spans="1:61" x14ac:dyDescent="0.25">
      <c r="A12">
        <v>920</v>
      </c>
      <c r="C12" t="s">
        <v>61</v>
      </c>
      <c r="D12" t="s">
        <v>61</v>
      </c>
      <c r="E12">
        <v>0.51</v>
      </c>
      <c r="F12">
        <v>0.43</v>
      </c>
      <c r="G12">
        <v>0.28999999999999998</v>
      </c>
      <c r="H12">
        <v>0</v>
      </c>
      <c r="I12">
        <v>0.14000000000000001</v>
      </c>
      <c r="J12">
        <v>0.03</v>
      </c>
      <c r="K12">
        <v>0</v>
      </c>
      <c r="L12">
        <v>0.18</v>
      </c>
      <c r="M12">
        <v>0.54</v>
      </c>
      <c r="N12">
        <v>0.62</v>
      </c>
      <c r="O12">
        <v>0.28999999999999998</v>
      </c>
      <c r="P12">
        <v>0.65</v>
      </c>
      <c r="Q12">
        <v>0.65</v>
      </c>
      <c r="R12">
        <v>1.2</v>
      </c>
      <c r="S12">
        <v>0.03</v>
      </c>
      <c r="T12">
        <v>0.21</v>
      </c>
      <c r="U12">
        <v>0.43</v>
      </c>
      <c r="V12">
        <v>0.03</v>
      </c>
      <c r="W12">
        <v>3.03</v>
      </c>
      <c r="X12">
        <v>0</v>
      </c>
      <c r="Y12">
        <v>1.35</v>
      </c>
      <c r="Z12">
        <v>0</v>
      </c>
      <c r="AA12">
        <v>0.51</v>
      </c>
      <c r="AB12">
        <v>0.54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0.03</v>
      </c>
      <c r="AX12">
        <v>0</v>
      </c>
      <c r="AY12">
        <v>0</v>
      </c>
      <c r="AZ12">
        <v>0</v>
      </c>
      <c r="BA12">
        <v>1.2E-2</v>
      </c>
      <c r="BB12">
        <v>7.8E-2</v>
      </c>
      <c r="BC12">
        <v>0</v>
      </c>
      <c r="BD12">
        <v>0.443</v>
      </c>
      <c r="BE12">
        <v>0.51</v>
      </c>
      <c r="BF12">
        <v>0.13300000000000001</v>
      </c>
      <c r="BG12">
        <v>6.59</v>
      </c>
      <c r="BH12">
        <v>739</v>
      </c>
      <c r="BI12">
        <v>2333</v>
      </c>
    </row>
    <row r="13" spans="1:61" x14ac:dyDescent="0.25">
      <c r="A13" s="1">
        <v>921</v>
      </c>
      <c r="B13" s="1"/>
      <c r="C13" s="1" t="s">
        <v>61</v>
      </c>
      <c r="D13" s="1" t="s">
        <v>61</v>
      </c>
      <c r="E13" s="1">
        <v>0</v>
      </c>
      <c r="F13" s="1">
        <v>0.33</v>
      </c>
      <c r="G13" s="1">
        <v>0.33</v>
      </c>
      <c r="H13" s="1">
        <v>0</v>
      </c>
      <c r="I13" s="1">
        <v>1.65</v>
      </c>
      <c r="J13" s="1">
        <v>0.33</v>
      </c>
      <c r="K13" s="1">
        <v>0.66</v>
      </c>
      <c r="L13" s="1">
        <v>0</v>
      </c>
      <c r="M13" s="1">
        <v>0</v>
      </c>
      <c r="N13" s="1">
        <v>0.16</v>
      </c>
      <c r="O13" s="1">
        <v>0.16</v>
      </c>
      <c r="P13" s="1">
        <v>0.99</v>
      </c>
      <c r="Q13" s="1">
        <v>0</v>
      </c>
      <c r="R13" s="1">
        <v>0</v>
      </c>
      <c r="S13" s="1">
        <v>0</v>
      </c>
      <c r="T13" s="1">
        <v>0.82</v>
      </c>
      <c r="U13" s="1">
        <v>0.33</v>
      </c>
      <c r="V13" s="1">
        <v>0.16</v>
      </c>
      <c r="W13" s="1">
        <v>2.81</v>
      </c>
      <c r="X13" s="1">
        <v>0</v>
      </c>
      <c r="Y13" s="1">
        <v>0.99</v>
      </c>
      <c r="Z13" s="1">
        <v>0</v>
      </c>
      <c r="AA13" s="1">
        <v>0.49</v>
      </c>
      <c r="AB13" s="1">
        <v>0.33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0.16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2.4E-2</v>
      </c>
      <c r="BC13" s="1">
        <v>7.3999999999999996E-2</v>
      </c>
      <c r="BD13" s="1">
        <v>0.248</v>
      </c>
      <c r="BE13" s="1">
        <v>4.9000000000000002E-2</v>
      </c>
      <c r="BF13" s="1">
        <v>4.9000000000000002E-2</v>
      </c>
      <c r="BG13" s="1">
        <v>6.1609999999999996</v>
      </c>
      <c r="BH13" s="1">
        <v>350</v>
      </c>
      <c r="BI13" s="1">
        <v>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C1CE-8D3B-4907-B1BB-0DC621EC971D}">
  <dimension ref="A1:H14"/>
  <sheetViews>
    <sheetView workbookViewId="0">
      <selection sqref="A1:H14"/>
    </sheetView>
  </sheetViews>
  <sheetFormatPr defaultRowHeight="15" x14ac:dyDescent="0.25"/>
  <sheetData>
    <row r="1" spans="1:8" s="2" customFormat="1" ht="60" x14ac:dyDescent="0.25">
      <c r="A1" s="3" t="s">
        <v>0</v>
      </c>
      <c r="B1" s="3" t="s">
        <v>58</v>
      </c>
      <c r="C1" s="3" t="s">
        <v>1</v>
      </c>
      <c r="D1" s="3" t="s">
        <v>2</v>
      </c>
      <c r="E1" s="3" t="s">
        <v>59</v>
      </c>
      <c r="F1" s="3" t="s">
        <v>55</v>
      </c>
      <c r="G1" s="3" t="s">
        <v>56</v>
      </c>
      <c r="H1" s="3" t="s">
        <v>57</v>
      </c>
    </row>
    <row r="2" spans="1:8" x14ac:dyDescent="0.25">
      <c r="A2" s="4">
        <v>1</v>
      </c>
      <c r="B2" s="4" t="s">
        <v>60</v>
      </c>
      <c r="C2" s="4">
        <v>0</v>
      </c>
      <c r="D2" s="4">
        <v>0</v>
      </c>
      <c r="E2" s="4" t="s">
        <v>59</v>
      </c>
      <c r="F2" s="4">
        <v>1.117</v>
      </c>
      <c r="G2" s="4">
        <v>3</v>
      </c>
      <c r="H2" s="4">
        <v>38</v>
      </c>
    </row>
    <row r="3" spans="1:8" x14ac:dyDescent="0.25">
      <c r="A3" s="4">
        <v>2</v>
      </c>
      <c r="B3" s="4" t="s">
        <v>60</v>
      </c>
      <c r="C3" s="4">
        <v>0</v>
      </c>
      <c r="D3" s="4">
        <v>0</v>
      </c>
      <c r="E3" s="4" t="s">
        <v>59</v>
      </c>
      <c r="F3" s="4">
        <v>2.72</v>
      </c>
      <c r="G3" s="4">
        <v>15</v>
      </c>
      <c r="H3" s="4">
        <v>68</v>
      </c>
    </row>
    <row r="4" spans="1:8" x14ac:dyDescent="0.25">
      <c r="A4" s="4">
        <v>3</v>
      </c>
      <c r="B4" s="4" t="s">
        <v>61</v>
      </c>
      <c r="C4" s="4">
        <v>0</v>
      </c>
      <c r="D4" s="4">
        <v>0</v>
      </c>
      <c r="E4" s="4" t="s">
        <v>59</v>
      </c>
      <c r="F4" s="4">
        <v>9.2899999999999991</v>
      </c>
      <c r="G4" s="4">
        <v>75</v>
      </c>
      <c r="H4" s="4">
        <v>288</v>
      </c>
    </row>
    <row r="5" spans="1:8" x14ac:dyDescent="0.25">
      <c r="A5" s="4">
        <v>4</v>
      </c>
      <c r="B5" s="4" t="s">
        <v>60</v>
      </c>
      <c r="C5" s="4">
        <v>0.81</v>
      </c>
      <c r="D5" s="4">
        <v>0</v>
      </c>
      <c r="E5" s="4" t="s">
        <v>59</v>
      </c>
      <c r="F5" s="4">
        <v>5.375</v>
      </c>
      <c r="G5" s="4">
        <v>69</v>
      </c>
      <c r="H5" s="4">
        <v>129</v>
      </c>
    </row>
    <row r="6" spans="1:8" x14ac:dyDescent="0.25">
      <c r="A6" s="4">
        <v>5</v>
      </c>
      <c r="B6" s="4" t="s">
        <v>60</v>
      </c>
      <c r="C6" s="4">
        <v>0</v>
      </c>
      <c r="D6" s="4">
        <v>0</v>
      </c>
      <c r="E6" s="4" t="s">
        <v>59</v>
      </c>
      <c r="F6" s="4">
        <v>1.9470000000000001</v>
      </c>
      <c r="G6" s="4">
        <v>12</v>
      </c>
      <c r="H6" s="4">
        <v>111</v>
      </c>
    </row>
    <row r="7" spans="1:8" x14ac:dyDescent="0.25">
      <c r="A7" s="4">
        <v>6</v>
      </c>
      <c r="B7" s="4" t="s">
        <v>60</v>
      </c>
      <c r="C7" s="4">
        <v>0</v>
      </c>
      <c r="D7" s="4">
        <v>0</v>
      </c>
      <c r="E7" s="4" t="s">
        <v>59</v>
      </c>
      <c r="F7" s="4">
        <v>1.627</v>
      </c>
      <c r="G7" s="4">
        <v>15</v>
      </c>
      <c r="H7" s="4">
        <v>70</v>
      </c>
    </row>
    <row r="8" spans="1:8" x14ac:dyDescent="0.25">
      <c r="A8" s="4" t="s">
        <v>59</v>
      </c>
      <c r="B8" s="4" t="s">
        <v>59</v>
      </c>
      <c r="C8" s="4" t="s">
        <v>59</v>
      </c>
      <c r="D8" s="4" t="s">
        <v>59</v>
      </c>
      <c r="E8" s="4" t="s">
        <v>59</v>
      </c>
      <c r="F8" s="4" t="s">
        <v>59</v>
      </c>
      <c r="G8" s="4" t="s">
        <v>59</v>
      </c>
      <c r="H8" s="4" t="s">
        <v>59</v>
      </c>
    </row>
    <row r="9" spans="1:8" x14ac:dyDescent="0.25">
      <c r="A9" s="4">
        <v>916</v>
      </c>
      <c r="B9" s="4" t="s">
        <v>60</v>
      </c>
      <c r="C9" s="4">
        <v>0</v>
      </c>
      <c r="D9" s="4">
        <v>0</v>
      </c>
      <c r="E9" s="4" t="s">
        <v>59</v>
      </c>
      <c r="F9" s="4">
        <v>1</v>
      </c>
      <c r="G9" s="4">
        <v>1</v>
      </c>
      <c r="H9" s="4">
        <v>6</v>
      </c>
    </row>
    <row r="10" spans="1:8" x14ac:dyDescent="0.25">
      <c r="A10" s="4">
        <v>917</v>
      </c>
      <c r="B10" s="4" t="s">
        <v>61</v>
      </c>
      <c r="C10" s="4">
        <v>0.28000000000000003</v>
      </c>
      <c r="D10" s="4">
        <v>0</v>
      </c>
      <c r="E10" s="4" t="s">
        <v>59</v>
      </c>
      <c r="F10" s="4">
        <v>1.42</v>
      </c>
      <c r="G10" s="4">
        <v>27</v>
      </c>
      <c r="H10" s="4">
        <v>250</v>
      </c>
    </row>
    <row r="11" spans="1:8" x14ac:dyDescent="0.25">
      <c r="A11" s="4">
        <v>918</v>
      </c>
      <c r="B11" s="4" t="s">
        <v>60</v>
      </c>
      <c r="C11" s="4">
        <v>0</v>
      </c>
      <c r="D11" s="4">
        <v>0.33</v>
      </c>
      <c r="E11" s="4" t="s">
        <v>59</v>
      </c>
      <c r="F11" s="4">
        <v>1.857</v>
      </c>
      <c r="G11" s="4">
        <v>15</v>
      </c>
      <c r="H11" s="4">
        <v>117</v>
      </c>
    </row>
    <row r="12" spans="1:8" x14ac:dyDescent="0.25">
      <c r="A12" s="4">
        <v>919</v>
      </c>
      <c r="B12" s="4" t="s">
        <v>60</v>
      </c>
      <c r="C12" s="4">
        <v>0</v>
      </c>
      <c r="D12" s="4">
        <v>0</v>
      </c>
      <c r="E12" s="4" t="s">
        <v>59</v>
      </c>
      <c r="F12" s="4">
        <v>2</v>
      </c>
      <c r="G12" s="4">
        <v>12</v>
      </c>
      <c r="H12" s="4">
        <v>122</v>
      </c>
    </row>
    <row r="13" spans="1:8" x14ac:dyDescent="0.25">
      <c r="A13" s="4">
        <v>920</v>
      </c>
      <c r="B13" s="4" t="s">
        <v>61</v>
      </c>
      <c r="C13" s="4">
        <v>0.51</v>
      </c>
      <c r="D13" s="4">
        <v>0.43</v>
      </c>
      <c r="E13" s="4" t="s">
        <v>59</v>
      </c>
      <c r="F13" s="4">
        <v>6.59</v>
      </c>
      <c r="G13" s="4">
        <v>739</v>
      </c>
      <c r="H13" s="4">
        <v>2333</v>
      </c>
    </row>
    <row r="14" spans="1:8" x14ac:dyDescent="0.25">
      <c r="A14" s="6">
        <v>921</v>
      </c>
      <c r="B14" s="6" t="s">
        <v>61</v>
      </c>
      <c r="C14" s="6">
        <v>0</v>
      </c>
      <c r="D14" s="6">
        <v>0.33</v>
      </c>
      <c r="E14" s="4" t="s">
        <v>59</v>
      </c>
      <c r="F14" s="6">
        <v>6.1609999999999996</v>
      </c>
      <c r="G14" s="6">
        <v>350</v>
      </c>
      <c r="H14" s="6">
        <v>727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2BAB-A58D-4E27-8795-9DC170214BB9}">
  <dimension ref="A1:I4"/>
  <sheetViews>
    <sheetView workbookViewId="0">
      <selection activeCell="A5" sqref="A5"/>
    </sheetView>
  </sheetViews>
  <sheetFormatPr defaultRowHeight="15" x14ac:dyDescent="0.25"/>
  <sheetData>
    <row r="1" spans="1:9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76</v>
      </c>
      <c r="F1" s="2" t="s">
        <v>55</v>
      </c>
      <c r="G1" s="2" t="s">
        <v>56</v>
      </c>
      <c r="H1" s="2" t="s">
        <v>57</v>
      </c>
      <c r="I1" s="2" t="s">
        <v>58</v>
      </c>
    </row>
    <row r="2" spans="1:9" x14ac:dyDescent="0.25">
      <c r="A2">
        <v>461</v>
      </c>
      <c r="B2">
        <v>0</v>
      </c>
      <c r="C2">
        <v>0.67</v>
      </c>
      <c r="D2">
        <v>0.67</v>
      </c>
      <c r="E2" t="s">
        <v>76</v>
      </c>
      <c r="F2">
        <v>2</v>
      </c>
      <c r="G2">
        <v>32</v>
      </c>
      <c r="H2">
        <v>260</v>
      </c>
      <c r="I2" t="s">
        <v>61</v>
      </c>
    </row>
    <row r="3" spans="1:9" ht="6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76</v>
      </c>
      <c r="F3" s="3" t="s">
        <v>55</v>
      </c>
      <c r="G3" s="3" t="s">
        <v>56</v>
      </c>
      <c r="H3" s="3" t="s">
        <v>57</v>
      </c>
      <c r="I3" s="3" t="s">
        <v>58</v>
      </c>
    </row>
    <row r="4" spans="1:9" x14ac:dyDescent="0.25">
      <c r="A4" s="4">
        <v>1</v>
      </c>
      <c r="B4" s="4">
        <v>0</v>
      </c>
      <c r="C4" s="4">
        <v>0</v>
      </c>
      <c r="D4" s="4">
        <v>0</v>
      </c>
      <c r="E4" s="4" t="s">
        <v>76</v>
      </c>
      <c r="F4" s="4">
        <v>1.117</v>
      </c>
      <c r="G4" s="4">
        <v>3</v>
      </c>
      <c r="H4" s="4">
        <v>38</v>
      </c>
      <c r="I4" s="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AD7A-C1FD-4537-B014-BA199971E68D}">
  <dimension ref="A1:F10"/>
  <sheetViews>
    <sheetView workbookViewId="0">
      <selection activeCell="D1" sqref="D1:F4"/>
    </sheetView>
  </sheetViews>
  <sheetFormatPr defaultRowHeight="15" x14ac:dyDescent="0.25"/>
  <sheetData>
    <row r="1" spans="1:6" x14ac:dyDescent="0.25">
      <c r="A1" s="4" t="s">
        <v>0</v>
      </c>
      <c r="B1" s="4" t="s">
        <v>77</v>
      </c>
      <c r="D1" s="4" t="s">
        <v>0</v>
      </c>
      <c r="E1" s="4" t="s">
        <v>77</v>
      </c>
      <c r="F1" s="4" t="s">
        <v>58</v>
      </c>
    </row>
    <row r="2" spans="1:6" x14ac:dyDescent="0.25">
      <c r="A2" s="4">
        <v>3288</v>
      </c>
      <c r="B2" s="4">
        <v>2.1456369683616097</v>
      </c>
      <c r="D2" s="4">
        <v>3288</v>
      </c>
      <c r="E2" s="4">
        <v>2.1456369683616097</v>
      </c>
      <c r="F2" s="4" t="s">
        <v>60</v>
      </c>
    </row>
    <row r="3" spans="1:6" x14ac:dyDescent="0.25">
      <c r="A3" s="4">
        <v>3607</v>
      </c>
      <c r="B3" s="4">
        <v>2.2171001330566917</v>
      </c>
      <c r="D3" s="4">
        <v>3607</v>
      </c>
      <c r="E3" s="4">
        <v>2.2171001330566917</v>
      </c>
      <c r="F3" s="4" t="s">
        <v>60</v>
      </c>
    </row>
    <row r="4" spans="1:6" x14ac:dyDescent="0.25">
      <c r="A4" s="4">
        <v>2513</v>
      </c>
      <c r="B4" s="4">
        <v>2.5203225983988635</v>
      </c>
      <c r="D4" s="4">
        <v>2513</v>
      </c>
      <c r="E4" s="4">
        <v>2.5203225983988635</v>
      </c>
      <c r="F4" s="4" t="s">
        <v>60</v>
      </c>
    </row>
    <row r="5" spans="1:6" x14ac:dyDescent="0.25">
      <c r="A5" s="4" t="s">
        <v>59</v>
      </c>
      <c r="B5" s="4" t="s">
        <v>59</v>
      </c>
    </row>
    <row r="6" spans="1:6" x14ac:dyDescent="0.25">
      <c r="A6" s="4">
        <v>461</v>
      </c>
      <c r="B6" s="4">
        <v>223.89604726970953</v>
      </c>
    </row>
    <row r="7" spans="1:6" x14ac:dyDescent="0.25">
      <c r="A7" s="4" t="s">
        <v>59</v>
      </c>
      <c r="B7" s="4" t="s">
        <v>59</v>
      </c>
    </row>
    <row r="8" spans="1:6" x14ac:dyDescent="0.25">
      <c r="A8" s="4">
        <v>2544</v>
      </c>
      <c r="B8" s="4">
        <v>5864.0016304927813</v>
      </c>
    </row>
    <row r="9" spans="1:6" x14ac:dyDescent="0.25">
      <c r="A9" s="4">
        <v>1416</v>
      </c>
      <c r="B9" s="4">
        <v>9053.2730703129128</v>
      </c>
    </row>
    <row r="10" spans="1:6" x14ac:dyDescent="0.25">
      <c r="A10" s="4">
        <v>1349</v>
      </c>
      <c r="B10" s="4">
        <v>15803.010451133954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idondidong</dc:creator>
  <cp:lastModifiedBy>idondidong</cp:lastModifiedBy>
  <dcterms:created xsi:type="dcterms:W3CDTF">2019-06-22T22:32:29Z</dcterms:created>
  <dcterms:modified xsi:type="dcterms:W3CDTF">2019-08-08T05:10:34Z</dcterms:modified>
</cp:coreProperties>
</file>