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D\Victor Nielsen\"/>
    </mc:Choice>
  </mc:AlternateContent>
  <xr:revisionPtr revIDLastSave="0" documentId="13_ncr:1_{E98229E2-79E5-40CD-BDA4-2490DC944B50}" xr6:coauthVersionLast="47" xr6:coauthVersionMax="47" xr10:uidLastSave="{00000000-0000-0000-0000-000000000000}"/>
  <bookViews>
    <workbookView xWindow="-108" yWindow="-108" windowWidth="23256" windowHeight="12576" xr2:uid="{F08F6C9D-99CC-4C46-B1A1-79558BB9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K27" i="1"/>
  <c r="J27" i="1"/>
  <c r="I27" i="1"/>
  <c r="H27" i="1"/>
  <c r="G27" i="1"/>
  <c r="F27" i="1"/>
  <c r="O26" i="1"/>
  <c r="N26" i="1"/>
  <c r="M26" i="1"/>
  <c r="L26" i="1"/>
  <c r="K26" i="1"/>
  <c r="J26" i="1"/>
  <c r="I26" i="1"/>
  <c r="H26" i="1"/>
  <c r="G26" i="1"/>
  <c r="F26" i="1"/>
  <c r="O25" i="1"/>
  <c r="N25" i="1"/>
  <c r="M25" i="1"/>
  <c r="L25" i="1"/>
  <c r="K25" i="1"/>
  <c r="J25" i="1"/>
  <c r="I25" i="1"/>
  <c r="H25" i="1"/>
  <c r="G25" i="1"/>
  <c r="F25" i="1"/>
  <c r="O24" i="1"/>
  <c r="N24" i="1"/>
  <c r="M24" i="1"/>
  <c r="L24" i="1"/>
  <c r="K24" i="1"/>
  <c r="J24" i="1"/>
  <c r="I24" i="1"/>
  <c r="H24" i="1"/>
  <c r="G24" i="1"/>
  <c r="F24" i="1"/>
  <c r="O23" i="1"/>
  <c r="N23" i="1"/>
  <c r="M23" i="1"/>
  <c r="L23" i="1"/>
  <c r="K23" i="1"/>
  <c r="J23" i="1"/>
  <c r="I23" i="1"/>
  <c r="H23" i="1"/>
  <c r="G23" i="1"/>
  <c r="F23" i="1"/>
  <c r="O22" i="1"/>
  <c r="N22" i="1"/>
  <c r="M22" i="1"/>
  <c r="L22" i="1"/>
  <c r="K22" i="1"/>
  <c r="J22" i="1"/>
  <c r="I22" i="1"/>
  <c r="H22" i="1"/>
  <c r="G22" i="1"/>
  <c r="F22" i="1"/>
  <c r="O21" i="1"/>
  <c r="N21" i="1"/>
  <c r="M21" i="1"/>
  <c r="L21" i="1"/>
  <c r="K21" i="1"/>
  <c r="J21" i="1"/>
  <c r="I21" i="1"/>
  <c r="H21" i="1"/>
  <c r="G21" i="1"/>
  <c r="F21" i="1"/>
  <c r="O20" i="1"/>
  <c r="N20" i="1"/>
  <c r="M20" i="1"/>
  <c r="L20" i="1"/>
  <c r="K20" i="1"/>
  <c r="J20" i="1"/>
  <c r="I20" i="1"/>
  <c r="H20" i="1"/>
  <c r="G20" i="1"/>
  <c r="F20" i="1"/>
  <c r="O19" i="1"/>
  <c r="N19" i="1"/>
  <c r="M19" i="1"/>
  <c r="L19" i="1"/>
  <c r="K19" i="1"/>
  <c r="J19" i="1"/>
  <c r="I19" i="1"/>
  <c r="H19" i="1"/>
  <c r="G19" i="1"/>
  <c r="F19" i="1"/>
  <c r="O18" i="1"/>
  <c r="N18" i="1"/>
  <c r="M18" i="1"/>
  <c r="L18" i="1"/>
  <c r="L29" i="1" s="1"/>
  <c r="K18" i="1"/>
  <c r="J18" i="1"/>
  <c r="I18" i="1"/>
  <c r="H18" i="1"/>
  <c r="G18" i="1"/>
  <c r="F18" i="1"/>
  <c r="O15" i="1"/>
  <c r="D13" i="1"/>
  <c r="J29" i="1" l="1"/>
  <c r="J30" i="1" s="1"/>
  <c r="H29" i="1"/>
  <c r="M29" i="1"/>
  <c r="K29" i="1"/>
  <c r="I29" i="1"/>
  <c r="F29" i="1"/>
  <c r="F30" i="1" s="1"/>
  <c r="F39" i="1" s="1"/>
  <c r="N29" i="1"/>
  <c r="N30" i="1" s="1"/>
  <c r="O29" i="1"/>
  <c r="G29" i="1"/>
  <c r="G30" i="1" s="1"/>
  <c r="G37" i="1" s="1"/>
  <c r="K30" i="1" l="1"/>
  <c r="K37" i="1" s="1"/>
  <c r="G38" i="1"/>
  <c r="F36" i="1"/>
  <c r="G41" i="1"/>
  <c r="O30" i="1"/>
  <c r="M30" i="1"/>
  <c r="M36" i="1" s="1"/>
  <c r="F38" i="1"/>
  <c r="G36" i="1"/>
  <c r="G35" i="1"/>
  <c r="I30" i="1"/>
  <c r="L30" i="1"/>
  <c r="L39" i="1" s="1"/>
  <c r="F42" i="1"/>
  <c r="G40" i="1"/>
  <c r="G39" i="1"/>
  <c r="F37" i="1"/>
  <c r="G34" i="1"/>
  <c r="F41" i="1"/>
  <c r="G33" i="1"/>
  <c r="F33" i="1"/>
  <c r="F40" i="1"/>
  <c r="F34" i="1"/>
  <c r="G42" i="1"/>
  <c r="H30" i="1"/>
  <c r="H33" i="1" s="1"/>
  <c r="F35" i="1"/>
  <c r="M40" i="1"/>
  <c r="M38" i="1"/>
  <c r="M34" i="1"/>
  <c r="M33" i="1"/>
  <c r="M37" i="1"/>
  <c r="H38" i="1"/>
  <c r="H34" i="1"/>
  <c r="H41" i="1"/>
  <c r="H37" i="1"/>
  <c r="L41" i="1"/>
  <c r="L37" i="1"/>
  <c r="L33" i="1"/>
  <c r="L40" i="1"/>
  <c r="L36" i="1"/>
  <c r="L35" i="1"/>
  <c r="L42" i="1"/>
  <c r="L38" i="1"/>
  <c r="L34" i="1"/>
  <c r="J42" i="1"/>
  <c r="J38" i="1"/>
  <c r="J34" i="1"/>
  <c r="J41" i="1"/>
  <c r="J37" i="1"/>
  <c r="J33" i="1"/>
  <c r="J40" i="1"/>
  <c r="J36" i="1"/>
  <c r="J39" i="1"/>
  <c r="J35" i="1"/>
  <c r="K41" i="1"/>
  <c r="K42" i="1"/>
  <c r="N40" i="1"/>
  <c r="N36" i="1"/>
  <c r="N39" i="1"/>
  <c r="N35" i="1"/>
  <c r="N42" i="1"/>
  <c r="N38" i="1"/>
  <c r="N34" i="1"/>
  <c r="N41" i="1"/>
  <c r="N37" i="1"/>
  <c r="N33" i="1"/>
  <c r="C33" i="1" l="1"/>
  <c r="D33" i="1" s="1"/>
  <c r="I45" i="1" s="1"/>
  <c r="K35" i="1"/>
  <c r="K39" i="1"/>
  <c r="K38" i="1"/>
  <c r="K36" i="1"/>
  <c r="H42" i="1"/>
  <c r="C42" i="1" s="1"/>
  <c r="D42" i="1" s="1"/>
  <c r="G54" i="1" s="1"/>
  <c r="M42" i="1"/>
  <c r="O34" i="1"/>
  <c r="O41" i="1"/>
  <c r="O33" i="1"/>
  <c r="O39" i="1"/>
  <c r="O40" i="1"/>
  <c r="O38" i="1"/>
  <c r="O37" i="1"/>
  <c r="O36" i="1"/>
  <c r="O35" i="1"/>
  <c r="O42" i="1"/>
  <c r="K40" i="1"/>
  <c r="H36" i="1"/>
  <c r="H35" i="1"/>
  <c r="M35" i="1"/>
  <c r="C37" i="1"/>
  <c r="K33" i="1"/>
  <c r="H40" i="1"/>
  <c r="C40" i="1" s="1"/>
  <c r="D40" i="1" s="1"/>
  <c r="H39" i="1"/>
  <c r="C39" i="1" s="1"/>
  <c r="D39" i="1" s="1"/>
  <c r="M39" i="1"/>
  <c r="K34" i="1"/>
  <c r="M41" i="1"/>
  <c r="I42" i="1"/>
  <c r="I39" i="1"/>
  <c r="I38" i="1"/>
  <c r="C38" i="1" s="1"/>
  <c r="D38" i="1" s="1"/>
  <c r="I35" i="1"/>
  <c r="I40" i="1"/>
  <c r="I36" i="1"/>
  <c r="I34" i="1"/>
  <c r="C34" i="1" s="1"/>
  <c r="D34" i="1" s="1"/>
  <c r="I41" i="1"/>
  <c r="C41" i="1" s="1"/>
  <c r="D41" i="1" s="1"/>
  <c r="I37" i="1"/>
  <c r="I33" i="1"/>
  <c r="J45" i="1"/>
  <c r="G52" i="1" l="1"/>
  <c r="N52" i="1"/>
  <c r="M52" i="1"/>
  <c r="L52" i="1"/>
  <c r="H52" i="1"/>
  <c r="J52" i="1"/>
  <c r="I52" i="1"/>
  <c r="F52" i="1"/>
  <c r="K52" i="1"/>
  <c r="O52" i="1"/>
  <c r="H50" i="1"/>
  <c r="L50" i="1"/>
  <c r="O50" i="1"/>
  <c r="F50" i="1"/>
  <c r="I50" i="1"/>
  <c r="G50" i="1"/>
  <c r="N50" i="1"/>
  <c r="K50" i="1"/>
  <c r="M50" i="1"/>
  <c r="J50" i="1"/>
  <c r="N53" i="1"/>
  <c r="O53" i="1"/>
  <c r="F53" i="1"/>
  <c r="G53" i="1"/>
  <c r="K53" i="1"/>
  <c r="L53" i="1"/>
  <c r="M53" i="1"/>
  <c r="I53" i="1"/>
  <c r="H53" i="1"/>
  <c r="J53" i="1"/>
  <c r="G46" i="1"/>
  <c r="N46" i="1"/>
  <c r="K46" i="1"/>
  <c r="O46" i="1"/>
  <c r="J46" i="1"/>
  <c r="H46" i="1"/>
  <c r="L46" i="1"/>
  <c r="F46" i="1"/>
  <c r="M46" i="1"/>
  <c r="I46" i="1"/>
  <c r="D37" i="1"/>
  <c r="K45" i="1"/>
  <c r="H54" i="1"/>
  <c r="L45" i="1"/>
  <c r="I54" i="1"/>
  <c r="C35" i="1"/>
  <c r="D35" i="1" s="1"/>
  <c r="C36" i="1"/>
  <c r="D36" i="1" s="1"/>
  <c r="F45" i="1"/>
  <c r="K54" i="1"/>
  <c r="O45" i="1"/>
  <c r="N45" i="1"/>
  <c r="F54" i="1"/>
  <c r="L54" i="1"/>
  <c r="O54" i="1"/>
  <c r="M45" i="1"/>
  <c r="J54" i="1"/>
  <c r="G45" i="1"/>
  <c r="M54" i="1"/>
  <c r="H45" i="1"/>
  <c r="N54" i="1"/>
  <c r="J51" i="1"/>
  <c r="I51" i="1"/>
  <c r="H51" i="1"/>
  <c r="O51" i="1"/>
  <c r="G51" i="1"/>
  <c r="N51" i="1"/>
  <c r="F51" i="1"/>
  <c r="M51" i="1"/>
  <c r="L51" i="1"/>
  <c r="K51" i="1"/>
  <c r="M49" i="1" l="1"/>
  <c r="L49" i="1"/>
  <c r="N49" i="1"/>
  <c r="G49" i="1"/>
  <c r="K49" i="1"/>
  <c r="J49" i="1"/>
  <c r="I49" i="1"/>
  <c r="H49" i="1"/>
  <c r="O49" i="1"/>
  <c r="F49" i="1"/>
  <c r="H48" i="1"/>
  <c r="J48" i="1"/>
  <c r="O48" i="1"/>
  <c r="I48" i="1"/>
  <c r="N48" i="1"/>
  <c r="N56" i="1" s="1"/>
  <c r="F48" i="1"/>
  <c r="F56" i="1" s="1"/>
  <c r="G48" i="1"/>
  <c r="L48" i="1"/>
  <c r="M48" i="1"/>
  <c r="K48" i="1"/>
  <c r="K56" i="1"/>
  <c r="J56" i="1"/>
  <c r="L56" i="1"/>
  <c r="G47" i="1"/>
  <c r="N47" i="1"/>
  <c r="J47" i="1"/>
  <c r="O47" i="1"/>
  <c r="O56" i="1" s="1"/>
  <c r="F47" i="1"/>
  <c r="M47" i="1"/>
  <c r="M56" i="1" s="1"/>
  <c r="L47" i="1"/>
  <c r="I47" i="1"/>
  <c r="I56" i="1" s="1"/>
  <c r="I57" i="1" s="1"/>
  <c r="K47" i="1"/>
  <c r="H47" i="1"/>
  <c r="G56" i="1"/>
  <c r="N57" i="1" l="1"/>
  <c r="I63" i="1"/>
  <c r="I65" i="1"/>
  <c r="I61" i="1"/>
  <c r="I66" i="1"/>
  <c r="I69" i="1"/>
  <c r="I68" i="1"/>
  <c r="I62" i="1"/>
  <c r="I60" i="1"/>
  <c r="I67" i="1"/>
  <c r="I64" i="1"/>
  <c r="L57" i="1"/>
  <c r="L66" i="1" s="1"/>
  <c r="J57" i="1"/>
  <c r="J65" i="1" s="1"/>
  <c r="F57" i="1"/>
  <c r="G57" i="1"/>
  <c r="G62" i="1" s="1"/>
  <c r="K57" i="1"/>
  <c r="K64" i="1" s="1"/>
  <c r="M57" i="1"/>
  <c r="O57" i="1"/>
  <c r="H56" i="1"/>
  <c r="H57" i="1" s="1"/>
  <c r="H63" i="1" s="1"/>
  <c r="N66" i="1"/>
  <c r="N65" i="1"/>
  <c r="N69" i="1"/>
  <c r="N61" i="1"/>
  <c r="N60" i="1"/>
  <c r="N62" i="1"/>
  <c r="N67" i="1"/>
  <c r="N64" i="1"/>
  <c r="N68" i="1"/>
  <c r="N63" i="1"/>
  <c r="L67" i="1"/>
  <c r="L60" i="1"/>
  <c r="L69" i="1"/>
  <c r="L63" i="1"/>
  <c r="L68" i="1"/>
  <c r="L61" i="1"/>
  <c r="H60" i="1"/>
  <c r="H67" i="1"/>
  <c r="H69" i="1"/>
  <c r="H68" i="1"/>
  <c r="H66" i="1"/>
  <c r="H62" i="1"/>
  <c r="H65" i="1"/>
  <c r="O61" i="1"/>
  <c r="O62" i="1"/>
  <c r="O66" i="1"/>
  <c r="O64" i="1"/>
  <c r="O63" i="1"/>
  <c r="O68" i="1"/>
  <c r="O69" i="1"/>
  <c r="O67" i="1"/>
  <c r="O60" i="1"/>
  <c r="O65" i="1"/>
  <c r="J63" i="1"/>
  <c r="J69" i="1"/>
  <c r="J64" i="1"/>
  <c r="J61" i="1"/>
  <c r="J66" i="1"/>
  <c r="J62" i="1"/>
  <c r="J68" i="1"/>
  <c r="J67" i="1"/>
  <c r="J60" i="1"/>
  <c r="M66" i="1"/>
  <c r="M68" i="1"/>
  <c r="M60" i="1"/>
  <c r="M65" i="1"/>
  <c r="M69" i="1"/>
  <c r="M63" i="1"/>
  <c r="M64" i="1"/>
  <c r="M61" i="1"/>
  <c r="M62" i="1"/>
  <c r="M67" i="1"/>
  <c r="K61" i="1"/>
  <c r="K68" i="1"/>
  <c r="G64" i="1"/>
  <c r="G67" i="1"/>
  <c r="K69" i="1" l="1"/>
  <c r="C69" i="1" s="1"/>
  <c r="F63" i="1"/>
  <c r="F66" i="1"/>
  <c r="F64" i="1"/>
  <c r="F62" i="1"/>
  <c r="F69" i="1"/>
  <c r="F67" i="1"/>
  <c r="F65" i="1"/>
  <c r="F61" i="1"/>
  <c r="F60" i="1"/>
  <c r="C60" i="1" s="1"/>
  <c r="D60" i="1" s="1"/>
  <c r="F68" i="1"/>
  <c r="G61" i="1"/>
  <c r="K65" i="1"/>
  <c r="L65" i="1"/>
  <c r="G63" i="1"/>
  <c r="G60" i="1"/>
  <c r="G65" i="1"/>
  <c r="C65" i="1" s="1"/>
  <c r="K67" i="1"/>
  <c r="L64" i="1"/>
  <c r="K62" i="1"/>
  <c r="K60" i="1"/>
  <c r="H64" i="1"/>
  <c r="C64" i="1" s="1"/>
  <c r="L62" i="1"/>
  <c r="C62" i="1" s="1"/>
  <c r="G66" i="1"/>
  <c r="C66" i="1" s="1"/>
  <c r="C67" i="1"/>
  <c r="G68" i="1"/>
  <c r="G69" i="1"/>
  <c r="K66" i="1"/>
  <c r="K63" i="1"/>
  <c r="H61" i="1"/>
  <c r="C63" i="1"/>
  <c r="C68" i="1"/>
  <c r="D63" i="1" l="1"/>
  <c r="C61" i="1"/>
  <c r="D61" i="1" s="1"/>
  <c r="F72" i="1"/>
  <c r="N72" i="1"/>
  <c r="M72" i="1"/>
  <c r="J72" i="1"/>
  <c r="L72" i="1"/>
  <c r="I72" i="1"/>
  <c r="K72" i="1"/>
  <c r="H72" i="1"/>
  <c r="O72" i="1"/>
  <c r="G72" i="1"/>
  <c r="K75" i="1"/>
  <c r="M75" i="1"/>
  <c r="F75" i="1"/>
  <c r="I75" i="1"/>
  <c r="N75" i="1"/>
  <c r="J75" i="1"/>
  <c r="H75" i="1"/>
  <c r="O75" i="1"/>
  <c r="G75" i="1"/>
  <c r="L75" i="1"/>
  <c r="D68" i="1"/>
  <c r="D66" i="1"/>
  <c r="D64" i="1"/>
  <c r="D65" i="1"/>
  <c r="D67" i="1"/>
  <c r="D62" i="1"/>
  <c r="D69" i="1"/>
  <c r="N74" i="1" l="1"/>
  <c r="O74" i="1"/>
  <c r="K74" i="1"/>
  <c r="J74" i="1"/>
  <c r="F74" i="1"/>
  <c r="G74" i="1"/>
  <c r="M74" i="1"/>
  <c r="H74" i="1"/>
  <c r="L74" i="1"/>
  <c r="I74" i="1"/>
  <c r="J73" i="1"/>
  <c r="I73" i="1"/>
  <c r="F73" i="1"/>
  <c r="F83" i="1" s="1"/>
  <c r="F95" i="1" s="1"/>
  <c r="L73" i="1"/>
  <c r="O73" i="1"/>
  <c r="G73" i="1"/>
  <c r="N73" i="1"/>
  <c r="M73" i="1"/>
  <c r="H73" i="1"/>
  <c r="K73" i="1"/>
  <c r="L79" i="1"/>
  <c r="G79" i="1"/>
  <c r="K79" i="1"/>
  <c r="F79" i="1"/>
  <c r="J79" i="1"/>
  <c r="H79" i="1"/>
  <c r="N79" i="1"/>
  <c r="O79" i="1"/>
  <c r="M79" i="1"/>
  <c r="I79" i="1"/>
  <c r="I78" i="1"/>
  <c r="N78" i="1"/>
  <c r="O78" i="1"/>
  <c r="F78" i="1"/>
  <c r="G78" i="1"/>
  <c r="H78" i="1"/>
  <c r="M78" i="1"/>
  <c r="L78" i="1"/>
  <c r="K78" i="1"/>
  <c r="J78" i="1"/>
  <c r="G81" i="1"/>
  <c r="I81" i="1"/>
  <c r="H81" i="1"/>
  <c r="O81" i="1"/>
  <c r="N81" i="1"/>
  <c r="M81" i="1"/>
  <c r="L81" i="1"/>
  <c r="J81" i="1"/>
  <c r="K81" i="1"/>
  <c r="F81" i="1"/>
  <c r="M77" i="1"/>
  <c r="L77" i="1"/>
  <c r="H77" i="1"/>
  <c r="I77" i="1"/>
  <c r="J77" i="1"/>
  <c r="O77" i="1"/>
  <c r="N77" i="1"/>
  <c r="K77" i="1"/>
  <c r="G77" i="1"/>
  <c r="F77" i="1"/>
  <c r="H76" i="1"/>
  <c r="I76" i="1"/>
  <c r="J76" i="1"/>
  <c r="M76" i="1"/>
  <c r="M83" i="1" s="1"/>
  <c r="K76" i="1"/>
  <c r="L76" i="1"/>
  <c r="G76" i="1"/>
  <c r="O76" i="1"/>
  <c r="N76" i="1"/>
  <c r="F76" i="1"/>
  <c r="O80" i="1"/>
  <c r="L80" i="1"/>
  <c r="J80" i="1"/>
  <c r="G80" i="1"/>
  <c r="N80" i="1"/>
  <c r="F80" i="1"/>
  <c r="M80" i="1"/>
  <c r="I80" i="1"/>
  <c r="H80" i="1"/>
  <c r="K80" i="1"/>
  <c r="O83" i="1" l="1"/>
  <c r="O96" i="1" s="1"/>
  <c r="O110" i="1" s="1"/>
  <c r="L83" i="1"/>
  <c r="H83" i="1"/>
  <c r="H90" i="1" s="1"/>
  <c r="H104" i="1" s="1"/>
  <c r="J83" i="1"/>
  <c r="I83" i="1"/>
  <c r="I92" i="1" s="1"/>
  <c r="I106" i="1" s="1"/>
  <c r="K83" i="1"/>
  <c r="L84" i="1"/>
  <c r="L89" i="1"/>
  <c r="L92" i="1"/>
  <c r="L106" i="1" s="1"/>
  <c r="L90" i="1"/>
  <c r="L104" i="1" s="1"/>
  <c r="L93" i="1"/>
  <c r="L107" i="1" s="1"/>
  <c r="L94" i="1"/>
  <c r="L108" i="1" s="1"/>
  <c r="L97" i="1"/>
  <c r="L111" i="1" s="1"/>
  <c r="L96" i="1"/>
  <c r="L110" i="1" s="1"/>
  <c r="L91" i="1"/>
  <c r="L105" i="1" s="1"/>
  <c r="L95" i="1"/>
  <c r="L109" i="1" s="1"/>
  <c r="L98" i="1"/>
  <c r="L112" i="1" s="1"/>
  <c r="M84" i="1"/>
  <c r="M92" i="1"/>
  <c r="M106" i="1" s="1"/>
  <c r="M89" i="1"/>
  <c r="M94" i="1"/>
  <c r="M108" i="1" s="1"/>
  <c r="M97" i="1"/>
  <c r="M111" i="1" s="1"/>
  <c r="M90" i="1"/>
  <c r="M104" i="1" s="1"/>
  <c r="M96" i="1"/>
  <c r="M110" i="1" s="1"/>
  <c r="M93" i="1"/>
  <c r="M107" i="1" s="1"/>
  <c r="M95" i="1"/>
  <c r="M109" i="1" s="1"/>
  <c r="M91" i="1"/>
  <c r="M105" i="1" s="1"/>
  <c r="M98" i="1"/>
  <c r="M112" i="1" s="1"/>
  <c r="H98" i="1"/>
  <c r="H112" i="1" s="1"/>
  <c r="H95" i="1"/>
  <c r="H109" i="1" s="1"/>
  <c r="H96" i="1"/>
  <c r="H110" i="1" s="1"/>
  <c r="I84" i="1"/>
  <c r="I89" i="1"/>
  <c r="I95" i="1"/>
  <c r="I109" i="1" s="1"/>
  <c r="I98" i="1"/>
  <c r="I112" i="1" s="1"/>
  <c r="I93" i="1"/>
  <c r="I107" i="1" s="1"/>
  <c r="I96" i="1"/>
  <c r="I110" i="1" s="1"/>
  <c r="I91" i="1"/>
  <c r="I105" i="1" s="1"/>
  <c r="I90" i="1"/>
  <c r="I104" i="1" s="1"/>
  <c r="I94" i="1"/>
  <c r="I108" i="1" s="1"/>
  <c r="I97" i="1"/>
  <c r="I111" i="1" s="1"/>
  <c r="O90" i="1"/>
  <c r="O104" i="1" s="1"/>
  <c r="K84" i="1"/>
  <c r="K89" i="1"/>
  <c r="K92" i="1"/>
  <c r="K106" i="1" s="1"/>
  <c r="K91" i="1"/>
  <c r="K105" i="1" s="1"/>
  <c r="K93" i="1"/>
  <c r="K107" i="1" s="1"/>
  <c r="K98" i="1"/>
  <c r="K112" i="1" s="1"/>
  <c r="K90" i="1"/>
  <c r="K104" i="1" s="1"/>
  <c r="K94" i="1"/>
  <c r="K108" i="1" s="1"/>
  <c r="K97" i="1"/>
  <c r="K111" i="1" s="1"/>
  <c r="K95" i="1"/>
  <c r="K109" i="1" s="1"/>
  <c r="K96" i="1"/>
  <c r="K110" i="1" s="1"/>
  <c r="J84" i="1"/>
  <c r="J89" i="1"/>
  <c r="J92" i="1"/>
  <c r="J106" i="1" s="1"/>
  <c r="J96" i="1"/>
  <c r="J110" i="1" s="1"/>
  <c r="J98" i="1"/>
  <c r="J112" i="1" s="1"/>
  <c r="J93" i="1"/>
  <c r="J107" i="1" s="1"/>
  <c r="J91" i="1"/>
  <c r="J105" i="1" s="1"/>
  <c r="J90" i="1"/>
  <c r="J104" i="1" s="1"/>
  <c r="J94" i="1"/>
  <c r="J108" i="1" s="1"/>
  <c r="J95" i="1"/>
  <c r="J109" i="1" s="1"/>
  <c r="J97" i="1"/>
  <c r="J111" i="1" s="1"/>
  <c r="F109" i="1"/>
  <c r="F93" i="1"/>
  <c r="G83" i="1"/>
  <c r="F91" i="1"/>
  <c r="F94" i="1"/>
  <c r="F90" i="1"/>
  <c r="F98" i="1"/>
  <c r="F84" i="1"/>
  <c r="F92" i="1"/>
  <c r="F89" i="1"/>
  <c r="F96" i="1"/>
  <c r="F97" i="1"/>
  <c r="N83" i="1"/>
  <c r="H89" i="1" l="1"/>
  <c r="Q89" i="1" s="1"/>
  <c r="O93" i="1"/>
  <c r="O107" i="1" s="1"/>
  <c r="H97" i="1"/>
  <c r="H111" i="1" s="1"/>
  <c r="O98" i="1"/>
  <c r="O112" i="1" s="1"/>
  <c r="H94" i="1"/>
  <c r="H108" i="1" s="1"/>
  <c r="H92" i="1"/>
  <c r="H106" i="1" s="1"/>
  <c r="O95" i="1"/>
  <c r="O109" i="1" s="1"/>
  <c r="O94" i="1"/>
  <c r="O108" i="1" s="1"/>
  <c r="O92" i="1"/>
  <c r="O106" i="1" s="1"/>
  <c r="H91" i="1"/>
  <c r="H105" i="1" s="1"/>
  <c r="H84" i="1"/>
  <c r="O91" i="1"/>
  <c r="O105" i="1" s="1"/>
  <c r="O89" i="1"/>
  <c r="O100" i="1" s="1"/>
  <c r="H93" i="1"/>
  <c r="H107" i="1" s="1"/>
  <c r="O97" i="1"/>
  <c r="O111" i="1" s="1"/>
  <c r="O84" i="1"/>
  <c r="F106" i="1"/>
  <c r="O103" i="1"/>
  <c r="M103" i="1"/>
  <c r="M100" i="1"/>
  <c r="F103" i="1"/>
  <c r="F100" i="1"/>
  <c r="F112" i="1"/>
  <c r="F104" i="1"/>
  <c r="J103" i="1"/>
  <c r="J100" i="1"/>
  <c r="F107" i="1"/>
  <c r="F108" i="1"/>
  <c r="I103" i="1"/>
  <c r="I100" i="1"/>
  <c r="F111" i="1"/>
  <c r="L100" i="1"/>
  <c r="L103" i="1"/>
  <c r="N84" i="1"/>
  <c r="N92" i="1"/>
  <c r="N106" i="1" s="1"/>
  <c r="N89" i="1"/>
  <c r="N97" i="1"/>
  <c r="N111" i="1" s="1"/>
  <c r="N95" i="1"/>
  <c r="N109" i="1" s="1"/>
  <c r="N98" i="1"/>
  <c r="N112" i="1" s="1"/>
  <c r="N91" i="1"/>
  <c r="N105" i="1" s="1"/>
  <c r="N90" i="1"/>
  <c r="N104" i="1" s="1"/>
  <c r="N96" i="1"/>
  <c r="N110" i="1" s="1"/>
  <c r="N93" i="1"/>
  <c r="N107" i="1" s="1"/>
  <c r="N94" i="1"/>
  <c r="N108" i="1" s="1"/>
  <c r="F105" i="1"/>
  <c r="F110" i="1"/>
  <c r="G84" i="1"/>
  <c r="G92" i="1"/>
  <c r="G106" i="1" s="1"/>
  <c r="G89" i="1"/>
  <c r="G98" i="1"/>
  <c r="G112" i="1" s="1"/>
  <c r="G95" i="1"/>
  <c r="G90" i="1"/>
  <c r="G104" i="1" s="1"/>
  <c r="G96" i="1"/>
  <c r="G110" i="1" s="1"/>
  <c r="G93" i="1"/>
  <c r="G107" i="1" s="1"/>
  <c r="G97" i="1"/>
  <c r="G111" i="1" s="1"/>
  <c r="G91" i="1"/>
  <c r="G105" i="1" s="1"/>
  <c r="G94" i="1"/>
  <c r="G108" i="1" s="1"/>
  <c r="K100" i="1"/>
  <c r="K103" i="1"/>
  <c r="Q97" i="1" l="1"/>
  <c r="H103" i="1"/>
  <c r="H100" i="1"/>
  <c r="Q90" i="1"/>
  <c r="N103" i="1"/>
  <c r="N100" i="1"/>
  <c r="Q96" i="1"/>
  <c r="Q91" i="1"/>
  <c r="G109" i="1"/>
  <c r="Q103" i="1" s="1"/>
  <c r="Q95" i="1"/>
  <c r="Q94" i="1"/>
  <c r="Q98" i="1"/>
  <c r="G103" i="1"/>
  <c r="G100" i="1"/>
  <c r="Q93" i="1"/>
  <c r="Q92" i="1"/>
</calcChain>
</file>

<file path=xl/sharedStrings.xml><?xml version="1.0" encoding="utf-8"?>
<sst xmlns="http://schemas.openxmlformats.org/spreadsheetml/2006/main" count="15" uniqueCount="14">
  <si>
    <t>distances</t>
  </si>
  <si>
    <t>houses</t>
  </si>
  <si>
    <t>jobs</t>
  </si>
  <si>
    <t>gamma</t>
  </si>
  <si>
    <t>fractions</t>
  </si>
  <si>
    <t>res</t>
  </si>
  <si>
    <t>cummutes</t>
  </si>
  <si>
    <t>average</t>
  </si>
  <si>
    <t>first round alphas</t>
  </si>
  <si>
    <t>initial alphas</t>
  </si>
  <si>
    <t>initial betas</t>
  </si>
  <si>
    <t>first round betas</t>
  </si>
  <si>
    <t>second rond alphas</t>
  </si>
  <si>
    <t>second round 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</si>
</sst>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4FDF-78A7-47CE-AFA3-CED9EDDCFDD6}">
  <dimension ref="B3:Q112"/>
  <sheetViews>
    <sheetView tabSelected="1" topLeftCell="A93" workbookViewId="0">
      <selection activeCell="D84" sqref="D84"/>
    </sheetView>
  </sheetViews>
  <sheetFormatPr defaultRowHeight="14.4" x14ac:dyDescent="0.3"/>
  <sheetData>
    <row r="3" spans="2:15" x14ac:dyDescent="0.3">
      <c r="B3" t="s">
        <v>3</v>
      </c>
      <c r="D3" t="s">
        <v>1</v>
      </c>
      <c r="F3" t="s">
        <v>0</v>
      </c>
    </row>
    <row r="4" spans="2:15" x14ac:dyDescent="0.3">
      <c r="B4">
        <v>-7.0000000000000007E-2</v>
      </c>
      <c r="D4">
        <v>0.05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</row>
    <row r="5" spans="2:15" x14ac:dyDescent="0.3">
      <c r="D5">
        <v>7.4999999999999997E-2</v>
      </c>
      <c r="F5">
        <v>1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</row>
    <row r="6" spans="2:15" x14ac:dyDescent="0.3">
      <c r="D6">
        <v>0.1</v>
      </c>
      <c r="F6">
        <v>2</v>
      </c>
      <c r="G6">
        <v>1</v>
      </c>
      <c r="H6">
        <v>0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</row>
    <row r="7" spans="2:15" x14ac:dyDescent="0.3">
      <c r="D7">
        <v>0.15</v>
      </c>
      <c r="F7">
        <v>3</v>
      </c>
      <c r="G7">
        <v>2</v>
      </c>
      <c r="H7">
        <v>1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</row>
    <row r="8" spans="2:15" x14ac:dyDescent="0.3">
      <c r="D8">
        <v>0.15</v>
      </c>
      <c r="F8">
        <v>4</v>
      </c>
      <c r="G8">
        <v>3</v>
      </c>
      <c r="H8">
        <v>2</v>
      </c>
      <c r="I8">
        <v>1</v>
      </c>
      <c r="J8">
        <v>0</v>
      </c>
      <c r="K8">
        <v>1</v>
      </c>
      <c r="L8">
        <v>2</v>
      </c>
      <c r="M8">
        <v>3</v>
      </c>
      <c r="N8">
        <v>4</v>
      </c>
      <c r="O8">
        <v>5</v>
      </c>
    </row>
    <row r="9" spans="2:15" x14ac:dyDescent="0.3">
      <c r="D9">
        <v>0.15</v>
      </c>
      <c r="F9">
        <v>5</v>
      </c>
      <c r="G9">
        <v>4</v>
      </c>
      <c r="H9">
        <v>3</v>
      </c>
      <c r="I9">
        <v>2</v>
      </c>
      <c r="J9">
        <v>1</v>
      </c>
      <c r="K9">
        <v>0</v>
      </c>
      <c r="L9">
        <v>1</v>
      </c>
      <c r="M9">
        <v>2</v>
      </c>
      <c r="N9">
        <v>3</v>
      </c>
      <c r="O9">
        <v>4</v>
      </c>
    </row>
    <row r="10" spans="2:15" x14ac:dyDescent="0.3">
      <c r="D10">
        <v>0.15</v>
      </c>
      <c r="F10">
        <v>6</v>
      </c>
      <c r="G10">
        <v>5</v>
      </c>
      <c r="H10">
        <v>4</v>
      </c>
      <c r="I10">
        <v>3</v>
      </c>
      <c r="J10">
        <v>2</v>
      </c>
      <c r="K10">
        <v>1</v>
      </c>
      <c r="L10">
        <v>0</v>
      </c>
      <c r="M10">
        <v>1</v>
      </c>
      <c r="N10">
        <v>2</v>
      </c>
      <c r="O10">
        <v>3</v>
      </c>
    </row>
    <row r="11" spans="2:15" x14ac:dyDescent="0.3">
      <c r="D11">
        <v>0.1</v>
      </c>
      <c r="F11">
        <v>7</v>
      </c>
      <c r="G11">
        <v>6</v>
      </c>
      <c r="H11">
        <v>5</v>
      </c>
      <c r="I11">
        <v>4</v>
      </c>
      <c r="J11">
        <v>3</v>
      </c>
      <c r="K11">
        <v>2</v>
      </c>
      <c r="L11">
        <v>1</v>
      </c>
      <c r="M11">
        <v>0</v>
      </c>
      <c r="N11">
        <v>1</v>
      </c>
      <c r="O11">
        <v>2</v>
      </c>
    </row>
    <row r="12" spans="2:15" x14ac:dyDescent="0.3">
      <c r="D12">
        <v>0.05</v>
      </c>
      <c r="F12">
        <v>8</v>
      </c>
      <c r="G12">
        <v>7</v>
      </c>
      <c r="H12">
        <v>6</v>
      </c>
      <c r="I12">
        <v>5</v>
      </c>
      <c r="J12">
        <v>4</v>
      </c>
      <c r="K12">
        <v>3</v>
      </c>
      <c r="L12">
        <v>2</v>
      </c>
      <c r="M12">
        <v>1</v>
      </c>
      <c r="N12">
        <v>0</v>
      </c>
      <c r="O12">
        <v>1</v>
      </c>
    </row>
    <row r="13" spans="2:15" x14ac:dyDescent="0.3">
      <c r="D13">
        <f>1-SUM(D4:D12)</f>
        <v>2.4999999999999911E-2</v>
      </c>
      <c r="F13">
        <v>9</v>
      </c>
      <c r="G13">
        <v>8</v>
      </c>
      <c r="H13">
        <v>7</v>
      </c>
      <c r="I13">
        <v>6</v>
      </c>
      <c r="J13">
        <v>5</v>
      </c>
      <c r="K13">
        <v>4</v>
      </c>
      <c r="L13">
        <v>3</v>
      </c>
      <c r="M13">
        <v>2</v>
      </c>
      <c r="N13">
        <v>1</v>
      </c>
      <c r="O13">
        <v>0</v>
      </c>
    </row>
    <row r="15" spans="2:15" x14ac:dyDescent="0.3">
      <c r="D15" t="s">
        <v>2</v>
      </c>
      <c r="F15">
        <v>0.6</v>
      </c>
      <c r="G15">
        <v>0.15</v>
      </c>
      <c r="H15">
        <v>2.5000000000000001E-2</v>
      </c>
      <c r="I15">
        <v>2.5000000000000001E-2</v>
      </c>
      <c r="J15">
        <v>2.5000000000000001E-2</v>
      </c>
      <c r="K15">
        <v>2.5000000000000001E-2</v>
      </c>
      <c r="L15">
        <v>2.5000000000000001E-2</v>
      </c>
      <c r="M15">
        <v>0.05</v>
      </c>
      <c r="N15">
        <v>0.05</v>
      </c>
      <c r="O15">
        <f>1-SUM(F15:N15)</f>
        <v>2.49999999999998E-2</v>
      </c>
    </row>
    <row r="17" spans="4:15" x14ac:dyDescent="0.3">
      <c r="D17" t="s">
        <v>9</v>
      </c>
    </row>
    <row r="18" spans="4:15" x14ac:dyDescent="0.3">
      <c r="D18">
        <v>0</v>
      </c>
      <c r="F18">
        <f>EXP($D18+$B$4*F4)</f>
        <v>1</v>
      </c>
      <c r="G18">
        <f t="shared" ref="G18:O18" si="0">EXP($D18+$B$4*G4)</f>
        <v>0.93239381990594827</v>
      </c>
      <c r="H18">
        <f t="shared" si="0"/>
        <v>0.86935823539880586</v>
      </c>
      <c r="I18">
        <f t="shared" si="0"/>
        <v>0.81058424597018708</v>
      </c>
      <c r="J18">
        <f t="shared" si="0"/>
        <v>0.75578374145572547</v>
      </c>
      <c r="K18">
        <f t="shared" si="0"/>
        <v>0.70468808971871344</v>
      </c>
      <c r="L18">
        <f t="shared" si="0"/>
        <v>0.65704681981505675</v>
      </c>
      <c r="M18">
        <f t="shared" si="0"/>
        <v>0.612626394184416</v>
      </c>
      <c r="N18">
        <f t="shared" si="0"/>
        <v>0.57120906384881487</v>
      </c>
      <c r="O18">
        <f t="shared" si="0"/>
        <v>0.53259180100689718</v>
      </c>
    </row>
    <row r="19" spans="4:15" x14ac:dyDescent="0.3">
      <c r="D19">
        <v>0</v>
      </c>
      <c r="F19">
        <f t="shared" ref="F19:O19" si="1">EXP($D19+$B$4*F5)</f>
        <v>0.93239381990594827</v>
      </c>
      <c r="G19">
        <f t="shared" si="1"/>
        <v>1</v>
      </c>
      <c r="H19">
        <f t="shared" si="1"/>
        <v>0.93239381990594827</v>
      </c>
      <c r="I19">
        <f t="shared" si="1"/>
        <v>0.86935823539880586</v>
      </c>
      <c r="J19">
        <f t="shared" si="1"/>
        <v>0.81058424597018708</v>
      </c>
      <c r="K19">
        <f t="shared" si="1"/>
        <v>0.75578374145572547</v>
      </c>
      <c r="L19">
        <f t="shared" si="1"/>
        <v>0.70468808971871344</v>
      </c>
      <c r="M19">
        <f t="shared" si="1"/>
        <v>0.65704681981505675</v>
      </c>
      <c r="N19">
        <f t="shared" si="1"/>
        <v>0.612626394184416</v>
      </c>
      <c r="O19">
        <f t="shared" si="1"/>
        <v>0.57120906384881487</v>
      </c>
    </row>
    <row r="20" spans="4:15" x14ac:dyDescent="0.3">
      <c r="D20">
        <v>0</v>
      </c>
      <c r="F20">
        <f t="shared" ref="F20:O20" si="2">EXP($D20+$B$4*F6)</f>
        <v>0.86935823539880586</v>
      </c>
      <c r="G20">
        <f t="shared" si="2"/>
        <v>0.93239381990594827</v>
      </c>
      <c r="H20">
        <f t="shared" si="2"/>
        <v>1</v>
      </c>
      <c r="I20">
        <f t="shared" si="2"/>
        <v>0.93239381990594827</v>
      </c>
      <c r="J20">
        <f t="shared" si="2"/>
        <v>0.86935823539880586</v>
      </c>
      <c r="K20">
        <f t="shared" si="2"/>
        <v>0.81058424597018708</v>
      </c>
      <c r="L20">
        <f t="shared" si="2"/>
        <v>0.75578374145572547</v>
      </c>
      <c r="M20">
        <f t="shared" si="2"/>
        <v>0.70468808971871344</v>
      </c>
      <c r="N20">
        <f t="shared" si="2"/>
        <v>0.65704681981505675</v>
      </c>
      <c r="O20">
        <f t="shared" si="2"/>
        <v>0.612626394184416</v>
      </c>
    </row>
    <row r="21" spans="4:15" x14ac:dyDescent="0.3">
      <c r="D21">
        <v>0</v>
      </c>
      <c r="F21">
        <f t="shared" ref="F21:O21" si="3">EXP($D21+$B$4*F7)</f>
        <v>0.81058424597018708</v>
      </c>
      <c r="G21">
        <f t="shared" si="3"/>
        <v>0.86935823539880586</v>
      </c>
      <c r="H21">
        <f t="shared" si="3"/>
        <v>0.93239381990594827</v>
      </c>
      <c r="I21">
        <f t="shared" si="3"/>
        <v>1</v>
      </c>
      <c r="J21">
        <f t="shared" si="3"/>
        <v>0.93239381990594827</v>
      </c>
      <c r="K21">
        <f t="shared" si="3"/>
        <v>0.86935823539880586</v>
      </c>
      <c r="L21">
        <f t="shared" si="3"/>
        <v>0.81058424597018708</v>
      </c>
      <c r="M21">
        <f t="shared" si="3"/>
        <v>0.75578374145572547</v>
      </c>
      <c r="N21">
        <f t="shared" si="3"/>
        <v>0.70468808971871344</v>
      </c>
      <c r="O21">
        <f t="shared" si="3"/>
        <v>0.65704681981505675</v>
      </c>
    </row>
    <row r="22" spans="4:15" x14ac:dyDescent="0.3">
      <c r="D22">
        <v>0</v>
      </c>
      <c r="F22">
        <f t="shared" ref="F22:O22" si="4">EXP($D22+$B$4*F8)</f>
        <v>0.75578374145572547</v>
      </c>
      <c r="G22">
        <f t="shared" si="4"/>
        <v>0.81058424597018708</v>
      </c>
      <c r="H22">
        <f t="shared" si="4"/>
        <v>0.86935823539880586</v>
      </c>
      <c r="I22">
        <f t="shared" si="4"/>
        <v>0.93239381990594827</v>
      </c>
      <c r="J22">
        <f t="shared" si="4"/>
        <v>1</v>
      </c>
      <c r="K22">
        <f t="shared" si="4"/>
        <v>0.93239381990594827</v>
      </c>
      <c r="L22">
        <f t="shared" si="4"/>
        <v>0.86935823539880586</v>
      </c>
      <c r="M22">
        <f t="shared" si="4"/>
        <v>0.81058424597018708</v>
      </c>
      <c r="N22">
        <f t="shared" si="4"/>
        <v>0.75578374145572547</v>
      </c>
      <c r="O22">
        <f t="shared" si="4"/>
        <v>0.70468808971871344</v>
      </c>
    </row>
    <row r="23" spans="4:15" x14ac:dyDescent="0.3">
      <c r="D23">
        <v>0</v>
      </c>
      <c r="F23">
        <f t="shared" ref="F23:O23" si="5">EXP($D23+$B$4*F9)</f>
        <v>0.70468808971871344</v>
      </c>
      <c r="G23">
        <f t="shared" si="5"/>
        <v>0.75578374145572547</v>
      </c>
      <c r="H23">
        <f t="shared" si="5"/>
        <v>0.81058424597018708</v>
      </c>
      <c r="I23">
        <f t="shared" si="5"/>
        <v>0.86935823539880586</v>
      </c>
      <c r="J23">
        <f t="shared" si="5"/>
        <v>0.93239381990594827</v>
      </c>
      <c r="K23">
        <f t="shared" si="5"/>
        <v>1</v>
      </c>
      <c r="L23">
        <f t="shared" si="5"/>
        <v>0.93239381990594827</v>
      </c>
      <c r="M23">
        <f t="shared" si="5"/>
        <v>0.86935823539880586</v>
      </c>
      <c r="N23">
        <f t="shared" si="5"/>
        <v>0.81058424597018708</v>
      </c>
      <c r="O23">
        <f t="shared" si="5"/>
        <v>0.75578374145572547</v>
      </c>
    </row>
    <row r="24" spans="4:15" x14ac:dyDescent="0.3">
      <c r="D24">
        <v>0</v>
      </c>
      <c r="F24">
        <f t="shared" ref="F24:O24" si="6">EXP($D24+$B$4*F10)</f>
        <v>0.65704681981505675</v>
      </c>
      <c r="G24">
        <f t="shared" si="6"/>
        <v>0.70468808971871344</v>
      </c>
      <c r="H24">
        <f t="shared" si="6"/>
        <v>0.75578374145572547</v>
      </c>
      <c r="I24">
        <f t="shared" si="6"/>
        <v>0.81058424597018708</v>
      </c>
      <c r="J24">
        <f t="shared" si="6"/>
        <v>0.86935823539880586</v>
      </c>
      <c r="K24">
        <f t="shared" si="6"/>
        <v>0.93239381990594827</v>
      </c>
      <c r="L24">
        <f t="shared" si="6"/>
        <v>1</v>
      </c>
      <c r="M24">
        <f t="shared" si="6"/>
        <v>0.93239381990594827</v>
      </c>
      <c r="N24">
        <f t="shared" si="6"/>
        <v>0.86935823539880586</v>
      </c>
      <c r="O24">
        <f t="shared" si="6"/>
        <v>0.81058424597018708</v>
      </c>
    </row>
    <row r="25" spans="4:15" x14ac:dyDescent="0.3">
      <c r="D25">
        <v>0</v>
      </c>
      <c r="F25">
        <f t="shared" ref="F25:O25" si="7">EXP($D25+$B$4*F11)</f>
        <v>0.612626394184416</v>
      </c>
      <c r="G25">
        <f t="shared" si="7"/>
        <v>0.65704681981505675</v>
      </c>
      <c r="H25">
        <f t="shared" si="7"/>
        <v>0.70468808971871344</v>
      </c>
      <c r="I25">
        <f t="shared" si="7"/>
        <v>0.75578374145572547</v>
      </c>
      <c r="J25">
        <f t="shared" si="7"/>
        <v>0.81058424597018708</v>
      </c>
      <c r="K25">
        <f t="shared" si="7"/>
        <v>0.86935823539880586</v>
      </c>
      <c r="L25">
        <f t="shared" si="7"/>
        <v>0.93239381990594827</v>
      </c>
      <c r="M25">
        <f t="shared" si="7"/>
        <v>1</v>
      </c>
      <c r="N25">
        <f t="shared" si="7"/>
        <v>0.93239381990594827</v>
      </c>
      <c r="O25">
        <f t="shared" si="7"/>
        <v>0.86935823539880586</v>
      </c>
    </row>
    <row r="26" spans="4:15" x14ac:dyDescent="0.3">
      <c r="D26">
        <v>0</v>
      </c>
      <c r="F26">
        <f t="shared" ref="F26:O26" si="8">EXP($D26+$B$4*F12)</f>
        <v>0.57120906384881487</v>
      </c>
      <c r="G26">
        <f t="shared" si="8"/>
        <v>0.612626394184416</v>
      </c>
      <c r="H26">
        <f t="shared" si="8"/>
        <v>0.65704681981505675</v>
      </c>
      <c r="I26">
        <f t="shared" si="8"/>
        <v>0.70468808971871344</v>
      </c>
      <c r="J26">
        <f t="shared" si="8"/>
        <v>0.75578374145572547</v>
      </c>
      <c r="K26">
        <f t="shared" si="8"/>
        <v>0.81058424597018708</v>
      </c>
      <c r="L26">
        <f t="shared" si="8"/>
        <v>0.86935823539880586</v>
      </c>
      <c r="M26">
        <f t="shared" si="8"/>
        <v>0.93239381990594827</v>
      </c>
      <c r="N26">
        <f t="shared" si="8"/>
        <v>1</v>
      </c>
      <c r="O26">
        <f t="shared" si="8"/>
        <v>0.93239381990594827</v>
      </c>
    </row>
    <row r="27" spans="4:15" x14ac:dyDescent="0.3">
      <c r="D27">
        <v>0</v>
      </c>
      <c r="F27">
        <f t="shared" ref="F27:O27" si="9">EXP($D27+$B$4*F13)</f>
        <v>0.53259180100689718</v>
      </c>
      <c r="G27">
        <f t="shared" si="9"/>
        <v>0.57120906384881487</v>
      </c>
      <c r="H27">
        <f t="shared" si="9"/>
        <v>0.612626394184416</v>
      </c>
      <c r="I27">
        <f t="shared" si="9"/>
        <v>0.65704681981505675</v>
      </c>
      <c r="J27">
        <f t="shared" si="9"/>
        <v>0.70468808971871344</v>
      </c>
      <c r="K27">
        <f t="shared" si="9"/>
        <v>0.75578374145572547</v>
      </c>
      <c r="L27">
        <f t="shared" si="9"/>
        <v>0.81058424597018708</v>
      </c>
      <c r="M27">
        <f t="shared" si="9"/>
        <v>0.86935823539880586</v>
      </c>
      <c r="N27">
        <f t="shared" si="9"/>
        <v>0.93239381990594827</v>
      </c>
      <c r="O27">
        <f t="shared" si="9"/>
        <v>1</v>
      </c>
    </row>
    <row r="29" spans="4:15" x14ac:dyDescent="0.3">
      <c r="F29">
        <f>LN(F15)-LN(SUM(F18:F27))</f>
        <v>-2.5185404995598741</v>
      </c>
      <c r="G29">
        <f t="shared" ref="G29:O29" si="10">LN(G15)-LN(SUM(G18:G27))</f>
        <v>-3.9571345680481458</v>
      </c>
      <c r="H29">
        <f t="shared" si="10"/>
        <v>-5.7861895728623161</v>
      </c>
      <c r="I29">
        <f t="shared" si="10"/>
        <v>-5.8102053762069605</v>
      </c>
      <c r="J29">
        <f t="shared" si="10"/>
        <v>-5.82197173003774</v>
      </c>
      <c r="K29">
        <f t="shared" si="10"/>
        <v>-5.82197173003774</v>
      </c>
      <c r="L29">
        <f t="shared" si="10"/>
        <v>-5.8102053762069605</v>
      </c>
      <c r="M29">
        <f t="shared" si="10"/>
        <v>-5.0930423923023715</v>
      </c>
      <c r="N29">
        <f t="shared" si="10"/>
        <v>-5.0557468567162562</v>
      </c>
      <c r="O29">
        <f t="shared" si="10"/>
        <v>-5.6965943299078283</v>
      </c>
    </row>
    <row r="30" spans="4:15" x14ac:dyDescent="0.3">
      <c r="D30" t="s">
        <v>10</v>
      </c>
      <c r="F30">
        <f>F29-$F29</f>
        <v>0</v>
      </c>
      <c r="G30">
        <f t="shared" ref="G30:O30" si="11">G29-$F29</f>
        <v>-1.4385940684882716</v>
      </c>
      <c r="H30">
        <f t="shared" si="11"/>
        <v>-3.2676490733024419</v>
      </c>
      <c r="I30">
        <f t="shared" si="11"/>
        <v>-3.2916648766470864</v>
      </c>
      <c r="J30">
        <f t="shared" si="11"/>
        <v>-3.3034312304778659</v>
      </c>
      <c r="K30">
        <f t="shared" si="11"/>
        <v>-3.3034312304778659</v>
      </c>
      <c r="L30">
        <f t="shared" si="11"/>
        <v>-3.2916648766470864</v>
      </c>
      <c r="M30">
        <f t="shared" si="11"/>
        <v>-2.5745018927424974</v>
      </c>
      <c r="N30">
        <f t="shared" si="11"/>
        <v>-2.5372063571563821</v>
      </c>
      <c r="O30">
        <f t="shared" si="11"/>
        <v>-3.1780538303479542</v>
      </c>
    </row>
    <row r="32" spans="4:15" x14ac:dyDescent="0.3">
      <c r="D32" t="s">
        <v>8</v>
      </c>
    </row>
    <row r="33" spans="3:15" x14ac:dyDescent="0.3">
      <c r="C33">
        <f>LN($D4)-LN(SUM(F33:O33))</f>
        <v>-3.3855080523863093</v>
      </c>
      <c r="D33">
        <f>C33-C$33</f>
        <v>0</v>
      </c>
      <c r="F33">
        <f>EXP(F$30+$B$4*F4)</f>
        <v>1</v>
      </c>
      <c r="G33">
        <f t="shared" ref="G33:O33" si="12">EXP(G$30+$B$4*G4)</f>
        <v>0.22122078069112822</v>
      </c>
      <c r="H33">
        <f t="shared" si="12"/>
        <v>3.3118969194547904E-2</v>
      </c>
      <c r="I33">
        <f t="shared" si="12"/>
        <v>3.014715033140862E-2</v>
      </c>
      <c r="J33">
        <f t="shared" si="12"/>
        <v>2.7780214217352807E-2</v>
      </c>
      <c r="K33">
        <f t="shared" si="12"/>
        <v>2.5902100051923119E-2</v>
      </c>
      <c r="L33">
        <f t="shared" si="12"/>
        <v>2.4436805119534732E-2</v>
      </c>
      <c r="M33">
        <f t="shared" si="12"/>
        <v>4.6677086270317712E-2</v>
      </c>
      <c r="N33">
        <f t="shared" si="12"/>
        <v>4.5175229731155758E-2</v>
      </c>
      <c r="O33">
        <f t="shared" si="12"/>
        <v>2.2191325041953862E-2</v>
      </c>
    </row>
    <row r="34" spans="3:15" x14ac:dyDescent="0.3">
      <c r="C34">
        <f t="shared" ref="C34:C42" si="13">LN($D5)-LN(SUM(F34:O34))</f>
        <v>-2.9574102629573438</v>
      </c>
      <c r="D34">
        <f t="shared" ref="D34:D42" si="14">C34-C$33</f>
        <v>0.42809778942896548</v>
      </c>
      <c r="F34">
        <f t="shared" ref="F34:O34" si="15">EXP(F$30+$B$4*F5)</f>
        <v>0.93239381990594827</v>
      </c>
      <c r="G34">
        <f t="shared" si="15"/>
        <v>0.23726109715467983</v>
      </c>
      <c r="H34">
        <f t="shared" si="15"/>
        <v>3.5520365415858998E-2</v>
      </c>
      <c r="I34">
        <f t="shared" si="15"/>
        <v>3.2333065371936504E-2</v>
      </c>
      <c r="J34">
        <f t="shared" si="15"/>
        <v>2.9794507025105593E-2</v>
      </c>
      <c r="K34">
        <f t="shared" si="15"/>
        <v>2.7780214217352807E-2</v>
      </c>
      <c r="L34">
        <f t="shared" si="15"/>
        <v>2.6208673414415917E-2</v>
      </c>
      <c r="M34">
        <f t="shared" si="15"/>
        <v>5.0061556902024622E-2</v>
      </c>
      <c r="N34">
        <f t="shared" si="15"/>
        <v>4.8450803476703261E-2</v>
      </c>
      <c r="O34">
        <f t="shared" si="15"/>
        <v>2.3800377660367081E-2</v>
      </c>
    </row>
    <row r="35" spans="3:15" x14ac:dyDescent="0.3">
      <c r="C35">
        <f t="shared" si="13"/>
        <v>-2.6278462656713333</v>
      </c>
      <c r="D35">
        <f t="shared" si="14"/>
        <v>0.75766178671497597</v>
      </c>
      <c r="F35">
        <f t="shared" ref="F35:O35" si="16">EXP(F$30+$B$4*F6)</f>
        <v>0.86935823539880586</v>
      </c>
      <c r="G35">
        <f t="shared" si="16"/>
        <v>0.22122078069112822</v>
      </c>
      <c r="H35">
        <f t="shared" si="16"/>
        <v>3.8095882509648099E-2</v>
      </c>
      <c r="I35">
        <f t="shared" si="16"/>
        <v>3.4677477136429317E-2</v>
      </c>
      <c r="J35">
        <f t="shared" si="16"/>
        <v>3.1954852540861972E-2</v>
      </c>
      <c r="K35">
        <f t="shared" si="16"/>
        <v>2.9794507025105593E-2</v>
      </c>
      <c r="L35">
        <f t="shared" si="16"/>
        <v>2.8109016656780946E-2</v>
      </c>
      <c r="M35">
        <f t="shared" si="16"/>
        <v>5.3691429343744886E-2</v>
      </c>
      <c r="N35">
        <f t="shared" si="16"/>
        <v>5.1963883117104502E-2</v>
      </c>
      <c r="O35">
        <f t="shared" si="16"/>
        <v>2.552609975768378E-2</v>
      </c>
    </row>
    <row r="36" spans="3:15" x14ac:dyDescent="0.3">
      <c r="C36">
        <f t="shared" si="13"/>
        <v>-2.1797606403916645</v>
      </c>
      <c r="D36">
        <f t="shared" si="14"/>
        <v>1.2057474119946447</v>
      </c>
      <c r="F36">
        <f t="shared" ref="F36:O36" si="17">EXP(F$30+$B$4*F7)</f>
        <v>0.81058424597018708</v>
      </c>
      <c r="G36">
        <f t="shared" si="17"/>
        <v>0.20626488875117707</v>
      </c>
      <c r="H36">
        <f t="shared" si="17"/>
        <v>3.5520365415858998E-2</v>
      </c>
      <c r="I36">
        <f t="shared" si="17"/>
        <v>3.7191877934076474E-2</v>
      </c>
      <c r="J36">
        <f t="shared" si="17"/>
        <v>3.4271840780846559E-2</v>
      </c>
      <c r="K36">
        <f t="shared" si="17"/>
        <v>3.1954852540861972E-2</v>
      </c>
      <c r="L36">
        <f t="shared" si="17"/>
        <v>3.014715033140862E-2</v>
      </c>
      <c r="M36">
        <f t="shared" si="17"/>
        <v>5.7584497234399089E-2</v>
      </c>
      <c r="N36">
        <f t="shared" si="17"/>
        <v>5.5731689772832424E-2</v>
      </c>
      <c r="O36">
        <f t="shared" si="17"/>
        <v>2.7376950825627133E-2</v>
      </c>
    </row>
    <row r="37" spans="3:15" x14ac:dyDescent="0.3">
      <c r="C37">
        <f t="shared" si="13"/>
        <v>-2.1362601631674689</v>
      </c>
      <c r="D37">
        <f t="shared" si="14"/>
        <v>1.2492478892188403</v>
      </c>
      <c r="F37">
        <f t="shared" ref="F37:O37" si="18">EXP(F$30+$B$4*F8)</f>
        <v>0.75578374145572547</v>
      </c>
      <c r="G37">
        <f t="shared" si="18"/>
        <v>0.19232010753518547</v>
      </c>
      <c r="H37">
        <f t="shared" si="18"/>
        <v>3.3118969194547904E-2</v>
      </c>
      <c r="I37">
        <f t="shared" si="18"/>
        <v>3.4677477136429317E-2</v>
      </c>
      <c r="J37">
        <f t="shared" si="18"/>
        <v>3.6756829624099825E-2</v>
      </c>
      <c r="K37">
        <f t="shared" si="18"/>
        <v>3.4271840780846559E-2</v>
      </c>
      <c r="L37">
        <f t="shared" si="18"/>
        <v>3.2333065371936504E-2</v>
      </c>
      <c r="M37">
        <f t="shared" si="18"/>
        <v>6.1759844397303844E-2</v>
      </c>
      <c r="N37">
        <f t="shared" si="18"/>
        <v>5.9772693236484709E-2</v>
      </c>
      <c r="O37">
        <f t="shared" si="18"/>
        <v>2.9362003738279473E-2</v>
      </c>
    </row>
    <row r="38" spans="3:15" x14ac:dyDescent="0.3">
      <c r="C38">
        <f t="shared" si="13"/>
        <v>-2.0916672807283971</v>
      </c>
      <c r="D38">
        <f t="shared" si="14"/>
        <v>1.2938407716579121</v>
      </c>
      <c r="F38">
        <f t="shared" ref="F38:O38" si="19">EXP(F$30+$B$4*F9)</f>
        <v>0.70468808971871344</v>
      </c>
      <c r="G38">
        <f t="shared" si="19"/>
        <v>0.17931807970945429</v>
      </c>
      <c r="H38">
        <f t="shared" si="19"/>
        <v>3.0879922198651946E-2</v>
      </c>
      <c r="I38">
        <f t="shared" si="19"/>
        <v>3.2333065371936504E-2</v>
      </c>
      <c r="J38">
        <f t="shared" si="19"/>
        <v>3.4271840780846559E-2</v>
      </c>
      <c r="K38">
        <f t="shared" si="19"/>
        <v>3.6756829624099825E-2</v>
      </c>
      <c r="L38">
        <f t="shared" si="19"/>
        <v>3.4677477136429317E-2</v>
      </c>
      <c r="M38">
        <f t="shared" si="19"/>
        <v>6.6237938389095752E-2</v>
      </c>
      <c r="N38">
        <f t="shared" si="19"/>
        <v>6.4106702511728439E-2</v>
      </c>
      <c r="O38">
        <f t="shared" si="19"/>
        <v>3.1490989227321617E-2</v>
      </c>
    </row>
    <row r="39" spans="3:15" x14ac:dyDescent="0.3">
      <c r="C39">
        <f t="shared" si="13"/>
        <v>-2.0456864419250786</v>
      </c>
      <c r="D39">
        <f t="shared" si="14"/>
        <v>1.3398216104612306</v>
      </c>
      <c r="F39">
        <f t="shared" ref="F39:O39" si="20">EXP(F$30+$B$4*F10)</f>
        <v>0.65704681981505675</v>
      </c>
      <c r="G39">
        <f t="shared" si="20"/>
        <v>0.1671950693184974</v>
      </c>
      <c r="H39">
        <f t="shared" si="20"/>
        <v>2.8792248617199569E-2</v>
      </c>
      <c r="I39">
        <f t="shared" si="20"/>
        <v>3.014715033140862E-2</v>
      </c>
      <c r="J39">
        <f t="shared" si="20"/>
        <v>3.1954852540861972E-2</v>
      </c>
      <c r="K39">
        <f t="shared" si="20"/>
        <v>3.4271840780846559E-2</v>
      </c>
      <c r="L39">
        <f t="shared" si="20"/>
        <v>3.7191877934076474E-2</v>
      </c>
      <c r="M39">
        <f t="shared" si="20"/>
        <v>7.1040730831717941E-2</v>
      </c>
      <c r="N39">
        <f t="shared" si="20"/>
        <v>6.8754962917058973E-2</v>
      </c>
      <c r="O39">
        <f t="shared" si="20"/>
        <v>3.3774343582090839E-2</v>
      </c>
    </row>
    <row r="40" spans="3:15" x14ac:dyDescent="0.3">
      <c r="C40">
        <f t="shared" si="13"/>
        <v>-2.4033846301469692</v>
      </c>
      <c r="D40">
        <f t="shared" si="14"/>
        <v>0.98212342223934002</v>
      </c>
      <c r="F40">
        <f t="shared" ref="F40:O40" si="21">EXP(F$30+$B$4*F11)</f>
        <v>0.612626394184416</v>
      </c>
      <c r="G40">
        <f t="shared" si="21"/>
        <v>0.15589164935131361</v>
      </c>
      <c r="H40">
        <f t="shared" si="21"/>
        <v>2.6845714671872467E-2</v>
      </c>
      <c r="I40">
        <f t="shared" si="21"/>
        <v>2.8109016656780946E-2</v>
      </c>
      <c r="J40">
        <f t="shared" si="21"/>
        <v>2.9794507025105593E-2</v>
      </c>
      <c r="K40">
        <f t="shared" si="21"/>
        <v>3.1954852540861972E-2</v>
      </c>
      <c r="L40">
        <f t="shared" si="21"/>
        <v>3.4677477136429317E-2</v>
      </c>
      <c r="M40">
        <f t="shared" si="21"/>
        <v>7.6191765019296143E-2</v>
      </c>
      <c r="N40">
        <f t="shared" si="21"/>
        <v>7.374026023037604E-2</v>
      </c>
      <c r="O40">
        <f t="shared" si="21"/>
        <v>3.622325980828326E-2</v>
      </c>
    </row>
    <row r="41" spans="3:15" x14ac:dyDescent="0.3">
      <c r="C41">
        <f t="shared" si="13"/>
        <v>-3.0413614646998273</v>
      </c>
      <c r="D41">
        <f t="shared" si="14"/>
        <v>0.34414658768648199</v>
      </c>
      <c r="F41">
        <f t="shared" ref="F41:O41" si="22">EXP(F$30+$B$4*F12)</f>
        <v>0.57120906384881487</v>
      </c>
      <c r="G41">
        <f t="shared" si="22"/>
        <v>0.14535241043010994</v>
      </c>
      <c r="H41">
        <f t="shared" si="22"/>
        <v>2.5030778451012332E-2</v>
      </c>
      <c r="I41">
        <f t="shared" si="22"/>
        <v>2.6208673414415917E-2</v>
      </c>
      <c r="J41">
        <f t="shared" si="22"/>
        <v>2.7780214217352807E-2</v>
      </c>
      <c r="K41">
        <f t="shared" si="22"/>
        <v>2.9794507025105593E-2</v>
      </c>
      <c r="L41">
        <f t="shared" si="22"/>
        <v>3.2333065371936504E-2</v>
      </c>
      <c r="M41">
        <f t="shared" si="22"/>
        <v>7.1040730831717941E-2</v>
      </c>
      <c r="N41">
        <f t="shared" si="22"/>
        <v>7.9087032384893216E-2</v>
      </c>
      <c r="O41">
        <f t="shared" si="22"/>
        <v>3.884974249608085E-2</v>
      </c>
    </row>
    <row r="42" spans="3:15" x14ac:dyDescent="0.3">
      <c r="C42">
        <f t="shared" si="13"/>
        <v>-3.67007084432734</v>
      </c>
      <c r="D42">
        <f t="shared" si="14"/>
        <v>-0.28456279194103073</v>
      </c>
      <c r="F42">
        <f t="shared" ref="F42:O42" si="23">EXP(F$30+$B$4*F13)</f>
        <v>0.53259180100689718</v>
      </c>
      <c r="G42">
        <f t="shared" si="23"/>
        <v>0.13552568919346739</v>
      </c>
      <c r="H42">
        <f t="shared" si="23"/>
        <v>2.3338543135158873E-2</v>
      </c>
      <c r="I42">
        <f t="shared" si="23"/>
        <v>2.4436805119534732E-2</v>
      </c>
      <c r="J42">
        <f t="shared" si="23"/>
        <v>2.5902100051923119E-2</v>
      </c>
      <c r="K42">
        <f t="shared" si="23"/>
        <v>2.7780214217352807E-2</v>
      </c>
      <c r="L42">
        <f t="shared" si="23"/>
        <v>3.014715033140862E-2</v>
      </c>
      <c r="M42">
        <f t="shared" si="23"/>
        <v>6.6237938389095752E-2</v>
      </c>
      <c r="N42">
        <f t="shared" si="23"/>
        <v>7.374026023037604E-2</v>
      </c>
      <c r="O42">
        <f t="shared" si="23"/>
        <v>4.166666666666631E-2</v>
      </c>
    </row>
    <row r="45" spans="3:15" x14ac:dyDescent="0.3">
      <c r="F45">
        <f>EXP($D33+$B$4*F4)</f>
        <v>1</v>
      </c>
      <c r="G45">
        <f t="shared" ref="G45:O45" si="24">EXP($D33+$B$4*G4)</f>
        <v>0.93239381990594827</v>
      </c>
      <c r="H45">
        <f t="shared" si="24"/>
        <v>0.86935823539880586</v>
      </c>
      <c r="I45">
        <f t="shared" si="24"/>
        <v>0.81058424597018708</v>
      </c>
      <c r="J45">
        <f t="shared" si="24"/>
        <v>0.75578374145572547</v>
      </c>
      <c r="K45">
        <f t="shared" si="24"/>
        <v>0.70468808971871344</v>
      </c>
      <c r="L45">
        <f t="shared" si="24"/>
        <v>0.65704681981505675</v>
      </c>
      <c r="M45">
        <f t="shared" si="24"/>
        <v>0.612626394184416</v>
      </c>
      <c r="N45">
        <f t="shared" si="24"/>
        <v>0.57120906384881487</v>
      </c>
      <c r="O45">
        <f t="shared" si="24"/>
        <v>0.53259180100689718</v>
      </c>
    </row>
    <row r="46" spans="3:15" x14ac:dyDescent="0.3">
      <c r="F46">
        <f t="shared" ref="F46:O46" si="25">EXP($D34+$B$4*F5)</f>
        <v>1.4306055117359111</v>
      </c>
      <c r="G46">
        <f t="shared" si="25"/>
        <v>1.5343361154841395</v>
      </c>
      <c r="H46">
        <f t="shared" si="25"/>
        <v>1.4306055117359111</v>
      </c>
      <c r="I46">
        <f t="shared" si="25"/>
        <v>1.3338877378659499</v>
      </c>
      <c r="J46">
        <f t="shared" si="25"/>
        <v>1.2437086832345372</v>
      </c>
      <c r="K46">
        <f t="shared" si="25"/>
        <v>1.1596262900112471</v>
      </c>
      <c r="L46">
        <f t="shared" si="25"/>
        <v>1.0812283862069496</v>
      </c>
      <c r="M46">
        <f t="shared" si="25"/>
        <v>1.0081306652062416</v>
      </c>
      <c r="N46">
        <f t="shared" si="25"/>
        <v>0.93997480189597216</v>
      </c>
      <c r="O46">
        <f t="shared" si="25"/>
        <v>0.87642669615512248</v>
      </c>
    </row>
    <row r="47" spans="3:15" x14ac:dyDescent="0.3">
      <c r="F47">
        <f t="shared" ref="F47:O47" si="26">EXP($D35+$B$4*F6)</f>
        <v>1.8545865492488263</v>
      </c>
      <c r="G47">
        <f t="shared" si="26"/>
        <v>1.9890592469133919</v>
      </c>
      <c r="H47">
        <f t="shared" si="26"/>
        <v>2.1332823153139637</v>
      </c>
      <c r="I47">
        <f t="shared" si="26"/>
        <v>1.9890592469133919</v>
      </c>
      <c r="J47">
        <f t="shared" si="26"/>
        <v>1.8545865492488263</v>
      </c>
      <c r="K47">
        <f t="shared" si="26"/>
        <v>1.729205037000304</v>
      </c>
      <c r="L47">
        <f t="shared" si="26"/>
        <v>1.6123000898493201</v>
      </c>
      <c r="M47">
        <f t="shared" si="26"/>
        <v>1.5032986396093111</v>
      </c>
      <c r="N47">
        <f t="shared" si="26"/>
        <v>1.4016663610447408</v>
      </c>
      <c r="O47">
        <f t="shared" si="26"/>
        <v>1.306905052608176</v>
      </c>
    </row>
    <row r="48" spans="3:15" x14ac:dyDescent="0.3">
      <c r="F48">
        <f t="shared" ref="F48:O48" si="27">EXP($D36+$B$4*F7)</f>
        <v>2.7067466403454792</v>
      </c>
      <c r="G48">
        <f t="shared" si="27"/>
        <v>2.9030079163528906</v>
      </c>
      <c r="H48">
        <f t="shared" si="27"/>
        <v>3.1134997405342313</v>
      </c>
      <c r="I48">
        <f t="shared" si="27"/>
        <v>3.3392539440558435</v>
      </c>
      <c r="J48">
        <f t="shared" si="27"/>
        <v>3.1134997405342313</v>
      </c>
      <c r="K48">
        <f t="shared" si="27"/>
        <v>2.9030079163528906</v>
      </c>
      <c r="L48">
        <f t="shared" si="27"/>
        <v>2.7067466403454792</v>
      </c>
      <c r="M48">
        <f t="shared" si="27"/>
        <v>2.5237538395093133</v>
      </c>
      <c r="N48">
        <f t="shared" si="27"/>
        <v>2.3531324829223919</v>
      </c>
      <c r="O48">
        <f t="shared" si="27"/>
        <v>2.1940461844967776</v>
      </c>
    </row>
    <row r="49" spans="3:15" x14ac:dyDescent="0.3">
      <c r="F49">
        <f t="shared" ref="F49:O49" si="28">EXP($D37+$B$4*F8)</f>
        <v>2.6359611788030044</v>
      </c>
      <c r="G49">
        <f t="shared" si="28"/>
        <v>2.8270899297347309</v>
      </c>
      <c r="H49">
        <f t="shared" si="28"/>
        <v>3.0320770787819065</v>
      </c>
      <c r="I49">
        <f t="shared" si="28"/>
        <v>3.2519274731869805</v>
      </c>
      <c r="J49">
        <f t="shared" si="28"/>
        <v>3.4877188198383884</v>
      </c>
      <c r="K49">
        <f t="shared" si="28"/>
        <v>3.2519274731869805</v>
      </c>
      <c r="L49">
        <f t="shared" si="28"/>
        <v>3.0320770787819065</v>
      </c>
      <c r="M49">
        <f t="shared" si="28"/>
        <v>2.8270899297347309</v>
      </c>
      <c r="N49">
        <f t="shared" si="28"/>
        <v>2.6359611788030044</v>
      </c>
      <c r="O49">
        <f t="shared" si="28"/>
        <v>2.4577539126279193</v>
      </c>
    </row>
    <row r="50" spans="3:15" x14ac:dyDescent="0.3">
      <c r="F50">
        <f t="shared" ref="F50:O50" si="29">EXP($D38+$B$4*F9)</f>
        <v>2.5698326284197983</v>
      </c>
      <c r="G50">
        <f t="shared" si="29"/>
        <v>2.7561665184342607</v>
      </c>
      <c r="H50">
        <f t="shared" si="29"/>
        <v>2.9560111399196951</v>
      </c>
      <c r="I50">
        <f t="shared" si="29"/>
        <v>3.170346131442475</v>
      </c>
      <c r="J50">
        <f t="shared" si="29"/>
        <v>3.4002221633797101</v>
      </c>
      <c r="K50">
        <f t="shared" si="29"/>
        <v>3.6467660883066504</v>
      </c>
      <c r="L50">
        <f t="shared" si="29"/>
        <v>3.4002221633797101</v>
      </c>
      <c r="M50">
        <f t="shared" si="29"/>
        <v>3.170346131442475</v>
      </c>
      <c r="N50">
        <f t="shared" si="29"/>
        <v>2.9560111399196951</v>
      </c>
      <c r="O50">
        <f t="shared" si="29"/>
        <v>2.7561665184342607</v>
      </c>
    </row>
    <row r="51" spans="3:15" x14ac:dyDescent="0.3">
      <c r="F51">
        <f t="shared" ref="F51:O51" si="30">EXP($D39+$B$4*F10)</f>
        <v>2.5088427987049822</v>
      </c>
      <c r="G51">
        <f t="shared" si="30"/>
        <v>2.6907544270918184</v>
      </c>
      <c r="H51">
        <f t="shared" si="30"/>
        <v>2.8858561368019777</v>
      </c>
      <c r="I51">
        <f t="shared" si="30"/>
        <v>3.0951043166428085</v>
      </c>
      <c r="J51">
        <f t="shared" si="30"/>
        <v>3.3195247014346525</v>
      </c>
      <c r="K51">
        <f t="shared" si="30"/>
        <v>3.5602174001641256</v>
      </c>
      <c r="L51">
        <f t="shared" si="30"/>
        <v>3.8183622887196416</v>
      </c>
      <c r="M51">
        <f t="shared" si="30"/>
        <v>3.5602174001641256</v>
      </c>
      <c r="N51">
        <f t="shared" si="30"/>
        <v>3.3195247014346525</v>
      </c>
      <c r="O51">
        <f t="shared" si="30"/>
        <v>3.0951043166428085</v>
      </c>
    </row>
    <row r="52" spans="3:15" x14ac:dyDescent="0.3">
      <c r="F52">
        <f t="shared" ref="F52:O52" si="31">EXP($D40+$B$4*F11)</f>
        <v>1.6357859991178403</v>
      </c>
      <c r="G52">
        <f t="shared" si="31"/>
        <v>1.7543938668349863</v>
      </c>
      <c r="H52">
        <f t="shared" si="31"/>
        <v>1.881601775322743</v>
      </c>
      <c r="I52">
        <f t="shared" si="31"/>
        <v>2.0180332978961002</v>
      </c>
      <c r="J52">
        <f t="shared" si="31"/>
        <v>2.1643572220369949</v>
      </c>
      <c r="K52">
        <f t="shared" si="31"/>
        <v>2.3212908277913256</v>
      </c>
      <c r="L52">
        <f t="shared" si="31"/>
        <v>2.4896034038765693</v>
      </c>
      <c r="M52">
        <f t="shared" si="31"/>
        <v>2.6701200187359659</v>
      </c>
      <c r="N52">
        <f t="shared" si="31"/>
        <v>2.4896034038765693</v>
      </c>
      <c r="O52">
        <f t="shared" si="31"/>
        <v>2.3212908277913256</v>
      </c>
    </row>
    <row r="53" spans="3:15" x14ac:dyDescent="0.3">
      <c r="F53">
        <f t="shared" ref="F53:O53" si="32">EXP($D41+$B$4*F12)</f>
        <v>0.80585342140452099</v>
      </c>
      <c r="G53">
        <f t="shared" si="32"/>
        <v>0.86428438734805046</v>
      </c>
      <c r="H53">
        <f t="shared" si="32"/>
        <v>0.92695207636107235</v>
      </c>
      <c r="I53">
        <f t="shared" si="32"/>
        <v>0.99416368552783341</v>
      </c>
      <c r="J53">
        <f t="shared" si="32"/>
        <v>1.0662486862344454</v>
      </c>
      <c r="K53">
        <f t="shared" si="32"/>
        <v>1.1435604392380028</v>
      </c>
      <c r="L53">
        <f t="shared" si="32"/>
        <v>1.2264779268414232</v>
      </c>
      <c r="M53">
        <f t="shared" si="32"/>
        <v>1.3154076106651369</v>
      </c>
      <c r="N53">
        <f t="shared" si="32"/>
        <v>1.4107854241224205</v>
      </c>
      <c r="O53">
        <f t="shared" si="32"/>
        <v>1.3154076106651369</v>
      </c>
    </row>
    <row r="54" spans="3:15" x14ac:dyDescent="0.3">
      <c r="F54">
        <f t="shared" ref="F54:O54" si="33">EXP($D42+$B$4*F13)</f>
        <v>0.4006917734726303</v>
      </c>
      <c r="G54">
        <f t="shared" si="33"/>
        <v>0.42974520521065723</v>
      </c>
      <c r="H54">
        <f t="shared" si="33"/>
        <v>0.46090524844320208</v>
      </c>
      <c r="I54">
        <f t="shared" si="33"/>
        <v>0.49432464973834145</v>
      </c>
      <c r="J54">
        <f t="shared" si="33"/>
        <v>0.53016723103999619</v>
      </c>
      <c r="K54">
        <f t="shared" si="33"/>
        <v>0.56860869272329029</v>
      </c>
      <c r="L54">
        <f t="shared" si="33"/>
        <v>0.60983747487799367</v>
      </c>
      <c r="M54">
        <f t="shared" si="33"/>
        <v>0.65405568104206091</v>
      </c>
      <c r="N54">
        <f t="shared" si="33"/>
        <v>0.70148006891340875</v>
      </c>
      <c r="O54">
        <f t="shared" si="33"/>
        <v>0.75234311289640243</v>
      </c>
    </row>
    <row r="56" spans="3:15" x14ac:dyDescent="0.3">
      <c r="F56">
        <f>LN(F$15)-LN(SUM(F45:F54))</f>
        <v>-3.3758172641157529</v>
      </c>
      <c r="G56">
        <f t="shared" ref="G56:O56" si="34">LN(G$15)-LN(SUM(G45:G54))</f>
        <v>-4.8246393380678967</v>
      </c>
      <c r="H56">
        <f t="shared" si="34"/>
        <v>-6.668997927163538</v>
      </c>
      <c r="I56">
        <f t="shared" si="34"/>
        <v>-6.7091426066552424</v>
      </c>
      <c r="J56">
        <f t="shared" si="34"/>
        <v>-6.730340904097341</v>
      </c>
      <c r="K56">
        <f t="shared" si="34"/>
        <v>-6.732873097502349</v>
      </c>
      <c r="L56">
        <f t="shared" si="34"/>
        <v>-6.7158149185539999</v>
      </c>
      <c r="M56">
        <f t="shared" si="34"/>
        <v>-5.9836866933863861</v>
      </c>
      <c r="N56">
        <f t="shared" si="34"/>
        <v>-5.928490062322668</v>
      </c>
      <c r="O56">
        <f t="shared" si="34"/>
        <v>-6.5572348447538218</v>
      </c>
    </row>
    <row r="57" spans="3:15" x14ac:dyDescent="0.3">
      <c r="D57" t="s">
        <v>11</v>
      </c>
      <c r="F57">
        <f>F56-$F56</f>
        <v>0</v>
      </c>
      <c r="G57">
        <f t="shared" ref="G57:O57" si="35">G56-$F56</f>
        <v>-1.4488220739521438</v>
      </c>
      <c r="H57">
        <f t="shared" si="35"/>
        <v>-3.2931806630477851</v>
      </c>
      <c r="I57">
        <f t="shared" si="35"/>
        <v>-3.3333253425394895</v>
      </c>
      <c r="J57">
        <f t="shared" si="35"/>
        <v>-3.3545236399815881</v>
      </c>
      <c r="K57">
        <f t="shared" si="35"/>
        <v>-3.3570558333865961</v>
      </c>
      <c r="L57">
        <f t="shared" si="35"/>
        <v>-3.339997654438247</v>
      </c>
      <c r="M57">
        <f t="shared" si="35"/>
        <v>-2.6078694292706333</v>
      </c>
      <c r="N57">
        <f t="shared" si="35"/>
        <v>-2.5526727982069151</v>
      </c>
      <c r="O57">
        <f t="shared" si="35"/>
        <v>-3.1814175806380689</v>
      </c>
    </row>
    <row r="59" spans="3:15" x14ac:dyDescent="0.3">
      <c r="D59" t="s">
        <v>12</v>
      </c>
    </row>
    <row r="60" spans="3:15" x14ac:dyDescent="0.3">
      <c r="C60">
        <f>LN(D4)-LN(SUM(F60:O60))</f>
        <v>-3.3783686146125937</v>
      </c>
      <c r="D60">
        <f>C60-C$60</f>
        <v>0</v>
      </c>
      <c r="F60">
        <f>EXP(F$57+$B$4*F4)</f>
        <v>1</v>
      </c>
      <c r="G60">
        <f t="shared" ref="G60:O60" si="36">EXP(G$57+$B$4*G4)</f>
        <v>0.21896966517286606</v>
      </c>
      <c r="H60">
        <f t="shared" si="36"/>
        <v>3.228409247675379E-2</v>
      </c>
      <c r="I60">
        <f t="shared" si="36"/>
        <v>2.8917008067054887E-2</v>
      </c>
      <c r="J60">
        <f t="shared" si="36"/>
        <v>2.6396505632876349E-2</v>
      </c>
      <c r="K60">
        <f t="shared" si="36"/>
        <v>2.4549695369655556E-2</v>
      </c>
      <c r="L60">
        <f t="shared" si="36"/>
        <v>2.3283794988411943E-2</v>
      </c>
      <c r="M60">
        <f t="shared" si="36"/>
        <v>4.5145285224846815E-2</v>
      </c>
      <c r="N60">
        <f t="shared" si="36"/>
        <v>4.4481905156246594E-2</v>
      </c>
      <c r="O60">
        <f t="shared" si="36"/>
        <v>2.211680437063647E-2</v>
      </c>
    </row>
    <row r="61" spans="3:15" x14ac:dyDescent="0.3">
      <c r="C61">
        <f t="shared" ref="C61:C69" si="37">LN(D5)-LN(SUM(F61:O61))</f>
        <v>-2.9495751592644002</v>
      </c>
      <c r="D61">
        <f t="shared" ref="D61:D69" si="38">C61-C$60</f>
        <v>0.42879345534819358</v>
      </c>
      <c r="F61">
        <f t="shared" ref="F61:O61" si="39">EXP(F$57+$B$4*F5)</f>
        <v>0.93239381990594827</v>
      </c>
      <c r="G61">
        <f t="shared" si="39"/>
        <v>0.23484675734439533</v>
      </c>
      <c r="H61">
        <f t="shared" si="39"/>
        <v>3.462495330568615E-2</v>
      </c>
      <c r="I61">
        <f t="shared" si="39"/>
        <v>3.1013727729310537E-2</v>
      </c>
      <c r="J61">
        <f t="shared" si="39"/>
        <v>2.83104682477829E-2</v>
      </c>
      <c r="K61">
        <f t="shared" si="39"/>
        <v>2.6329749131254337E-2</v>
      </c>
      <c r="L61">
        <f t="shared" si="39"/>
        <v>2.4972060615717731E-2</v>
      </c>
      <c r="M61">
        <f t="shared" si="39"/>
        <v>4.8418687748703323E-2</v>
      </c>
      <c r="N61">
        <f t="shared" si="39"/>
        <v>4.7707207197848579E-2</v>
      </c>
      <c r="O61">
        <f t="shared" si="39"/>
        <v>2.3720453630706621E-2</v>
      </c>
    </row>
    <row r="62" spans="3:15" x14ac:dyDescent="0.3">
      <c r="C62">
        <f t="shared" si="37"/>
        <v>-2.6193260358068056</v>
      </c>
      <c r="D62">
        <f t="shared" si="38"/>
        <v>0.75904257880578818</v>
      </c>
      <c r="F62">
        <f t="shared" ref="F62:O62" si="40">EXP(F$57+$B$4*F6)</f>
        <v>0.86935823539880586</v>
      </c>
      <c r="G62">
        <f t="shared" si="40"/>
        <v>0.21896966517286606</v>
      </c>
      <c r="H62">
        <f t="shared" si="40"/>
        <v>3.7135545695893619E-2</v>
      </c>
      <c r="I62">
        <f t="shared" si="40"/>
        <v>3.3262476720876316E-2</v>
      </c>
      <c r="J62">
        <f t="shared" si="40"/>
        <v>3.0363208810884879E-2</v>
      </c>
      <c r="K62">
        <f t="shared" si="40"/>
        <v>2.8238871353641382E-2</v>
      </c>
      <c r="L62">
        <f t="shared" si="40"/>
        <v>2.6782739313133467E-2</v>
      </c>
      <c r="M62">
        <f t="shared" si="40"/>
        <v>5.1929438736077603E-2</v>
      </c>
      <c r="N62">
        <f t="shared" si="40"/>
        <v>5.1166370024482662E-2</v>
      </c>
      <c r="O62">
        <f t="shared" si="40"/>
        <v>2.5440380581994129E-2</v>
      </c>
    </row>
    <row r="63" spans="3:15" x14ac:dyDescent="0.3">
      <c r="C63">
        <f t="shared" si="37"/>
        <v>-2.1705622551426096</v>
      </c>
      <c r="D63">
        <f t="shared" si="38"/>
        <v>1.2078063594699842</v>
      </c>
      <c r="F63">
        <f t="shared" ref="F63:O63" si="41">EXP(F$57+$B$4*F7)</f>
        <v>0.81058424597018708</v>
      </c>
      <c r="G63">
        <f t="shared" si="41"/>
        <v>0.20416596255405506</v>
      </c>
      <c r="H63">
        <f t="shared" si="41"/>
        <v>3.462495330568615E-2</v>
      </c>
      <c r="I63">
        <f t="shared" si="41"/>
        <v>3.5674278411917767E-2</v>
      </c>
      <c r="J63">
        <f t="shared" si="41"/>
        <v>3.256478985880415E-2</v>
      </c>
      <c r="K63">
        <f t="shared" si="41"/>
        <v>3.0286420556165709E-2</v>
      </c>
      <c r="L63">
        <f t="shared" si="41"/>
        <v>2.8724707029734588E-2</v>
      </c>
      <c r="M63">
        <f t="shared" si="41"/>
        <v>5.5694747892382844E-2</v>
      </c>
      <c r="N63">
        <f t="shared" si="41"/>
        <v>5.4876350456338152E-2</v>
      </c>
      <c r="O63">
        <f t="shared" si="41"/>
        <v>2.7285016308409616E-2</v>
      </c>
    </row>
    <row r="64" spans="3:15" x14ac:dyDescent="0.3">
      <c r="C64">
        <f t="shared" si="37"/>
        <v>-2.1264532394776872</v>
      </c>
      <c r="D64">
        <f t="shared" si="38"/>
        <v>1.2519153751349066</v>
      </c>
      <c r="F64">
        <f t="shared" ref="F64:O64" si="42">EXP(F$57+$B$4*F8)</f>
        <v>0.75578374145572547</v>
      </c>
      <c r="G64">
        <f t="shared" si="42"/>
        <v>0.19036308172055022</v>
      </c>
      <c r="H64">
        <f t="shared" si="42"/>
        <v>3.228409247675379E-2</v>
      </c>
      <c r="I64">
        <f t="shared" si="42"/>
        <v>3.3262476720876316E-2</v>
      </c>
      <c r="J64">
        <f t="shared" si="42"/>
        <v>3.4926003544391786E-2</v>
      </c>
      <c r="K64">
        <f t="shared" si="42"/>
        <v>3.248243382739361E-2</v>
      </c>
      <c r="L64">
        <f t="shared" si="42"/>
        <v>3.0807483293520843E-2</v>
      </c>
      <c r="M64">
        <f t="shared" si="42"/>
        <v>5.9733072767471647E-2</v>
      </c>
      <c r="N64">
        <f t="shared" si="42"/>
        <v>5.885533482179621E-2</v>
      </c>
      <c r="O64">
        <f t="shared" si="42"/>
        <v>2.9263403216424028E-2</v>
      </c>
    </row>
    <row r="65" spans="3:15" x14ac:dyDescent="0.3">
      <c r="C65">
        <f t="shared" si="37"/>
        <v>-2.081366926231289</v>
      </c>
      <c r="D65">
        <f t="shared" si="38"/>
        <v>1.2970016883813047</v>
      </c>
      <c r="F65">
        <f t="shared" ref="F65:O65" si="43">EXP(F$57+$B$4*F9)</f>
        <v>0.70468808971871344</v>
      </c>
      <c r="G65">
        <f t="shared" si="43"/>
        <v>0.17749336093449197</v>
      </c>
      <c r="H65">
        <f t="shared" si="43"/>
        <v>3.0101488306597358E-2</v>
      </c>
      <c r="I65">
        <f t="shared" si="43"/>
        <v>3.1013727729310537E-2</v>
      </c>
      <c r="J65">
        <f t="shared" si="43"/>
        <v>3.256478985880415E-2</v>
      </c>
      <c r="K65">
        <f t="shared" si="43"/>
        <v>3.4837676026928353E-2</v>
      </c>
      <c r="L65">
        <f t="shared" si="43"/>
        <v>3.3041277876153706E-2</v>
      </c>
      <c r="M65">
        <f t="shared" si="43"/>
        <v>6.4064209234566766E-2</v>
      </c>
      <c r="N65">
        <f t="shared" si="43"/>
        <v>6.3122828106832632E-2</v>
      </c>
      <c r="O65">
        <f t="shared" si="43"/>
        <v>3.1385239360955719E-2</v>
      </c>
    </row>
    <row r="66" spans="3:15" x14ac:dyDescent="0.3">
      <c r="C66">
        <f t="shared" si="37"/>
        <v>-2.0350338989008629</v>
      </c>
      <c r="D66">
        <f t="shared" si="38"/>
        <v>1.3433347157117308</v>
      </c>
      <c r="F66">
        <f t="shared" ref="F66:O66" si="44">EXP(F$57+$B$4*F10)</f>
        <v>0.65704681981505675</v>
      </c>
      <c r="G66">
        <f t="shared" si="44"/>
        <v>0.16549371280965616</v>
      </c>
      <c r="H66">
        <f t="shared" si="44"/>
        <v>2.8066441667042533E-2</v>
      </c>
      <c r="I66">
        <f t="shared" si="44"/>
        <v>2.8917008067054887E-2</v>
      </c>
      <c r="J66">
        <f t="shared" si="44"/>
        <v>3.0363208810884879E-2</v>
      </c>
      <c r="K66">
        <f t="shared" si="44"/>
        <v>3.248243382739361E-2</v>
      </c>
      <c r="L66">
        <f t="shared" si="44"/>
        <v>3.5437040841268787E-2</v>
      </c>
      <c r="M66">
        <f t="shared" si="44"/>
        <v>6.8709388529654802E-2</v>
      </c>
      <c r="N66">
        <f t="shared" si="44"/>
        <v>6.7699749568481585E-2</v>
      </c>
      <c r="O66">
        <f t="shared" si="44"/>
        <v>3.3660925985246878E-2</v>
      </c>
    </row>
    <row r="67" spans="3:15" x14ac:dyDescent="0.3">
      <c r="C67">
        <f t="shared" si="37"/>
        <v>-2.3925194191252075</v>
      </c>
      <c r="D67">
        <f t="shared" si="38"/>
        <v>0.98584919548738625</v>
      </c>
      <c r="F67">
        <f t="shared" ref="F67:O67" si="45">EXP(F$57+$B$4*F11)</f>
        <v>0.612626394184416</v>
      </c>
      <c r="G67">
        <f t="shared" si="45"/>
        <v>0.15430531505701331</v>
      </c>
      <c r="H67">
        <f t="shared" si="45"/>
        <v>2.616897675710126E-2</v>
      </c>
      <c r="I67">
        <f t="shared" si="45"/>
        <v>2.6962039611892419E-2</v>
      </c>
      <c r="J67">
        <f t="shared" si="45"/>
        <v>2.83104682477829E-2</v>
      </c>
      <c r="K67">
        <f t="shared" si="45"/>
        <v>3.0286420556165709E-2</v>
      </c>
      <c r="L67">
        <f t="shared" si="45"/>
        <v>3.3041277876153706E-2</v>
      </c>
      <c r="M67">
        <f t="shared" si="45"/>
        <v>7.369138132702939E-2</v>
      </c>
      <c r="N67">
        <f t="shared" si="45"/>
        <v>7.2608535281058137E-2</v>
      </c>
      <c r="O67">
        <f t="shared" si="45"/>
        <v>3.6101618507769918E-2</v>
      </c>
    </row>
    <row r="68" spans="3:15" x14ac:dyDescent="0.3">
      <c r="C68">
        <f t="shared" si="37"/>
        <v>-3.0304874497023451</v>
      </c>
      <c r="D68">
        <f t="shared" si="38"/>
        <v>0.34788116491024867</v>
      </c>
      <c r="F68">
        <f t="shared" ref="F68:O68" si="46">EXP(F$57+$B$4*F12)</f>
        <v>0.57120906384881487</v>
      </c>
      <c r="G68">
        <f t="shared" si="46"/>
        <v>0.14387332213779946</v>
      </c>
      <c r="H68">
        <f t="shared" si="46"/>
        <v>2.4399792201583621E-2</v>
      </c>
      <c r="I68">
        <f t="shared" si="46"/>
        <v>2.5139239106187865E-2</v>
      </c>
      <c r="J68">
        <f t="shared" si="46"/>
        <v>2.6396505632876349E-2</v>
      </c>
      <c r="K68">
        <f t="shared" si="46"/>
        <v>2.8238871353641382E-2</v>
      </c>
      <c r="L68">
        <f t="shared" si="46"/>
        <v>3.0807483293520843E-2</v>
      </c>
      <c r="M68">
        <f t="shared" si="46"/>
        <v>6.8709388529654802E-2</v>
      </c>
      <c r="N68">
        <f t="shared" si="46"/>
        <v>7.787324811782026E-2</v>
      </c>
      <c r="O68">
        <f t="shared" si="46"/>
        <v>3.8719281206101887E-2</v>
      </c>
    </row>
    <row r="69" spans="3:15" x14ac:dyDescent="0.3">
      <c r="C69">
        <f t="shared" si="37"/>
        <v>-3.6592386429038513</v>
      </c>
      <c r="D69">
        <f t="shared" si="38"/>
        <v>-0.28087002829125751</v>
      </c>
      <c r="F69">
        <f t="shared" ref="F69:O69" si="47">EXP(F$57+$B$4*F13)</f>
        <v>0.53259180100689718</v>
      </c>
      <c r="G69">
        <f t="shared" si="47"/>
        <v>0.13414659641062185</v>
      </c>
      <c r="H69">
        <f t="shared" si="47"/>
        <v>2.2750215455745914E-2</v>
      </c>
      <c r="I69">
        <f t="shared" si="47"/>
        <v>2.3439671179747504E-2</v>
      </c>
      <c r="J69">
        <f t="shared" si="47"/>
        <v>2.4611938719206462E-2</v>
      </c>
      <c r="K69">
        <f t="shared" si="47"/>
        <v>2.6329749131254337E-2</v>
      </c>
      <c r="L69">
        <f t="shared" si="47"/>
        <v>2.8724707029734588E-2</v>
      </c>
      <c r="M69">
        <f t="shared" si="47"/>
        <v>6.4064209234566766E-2</v>
      </c>
      <c r="N69">
        <f t="shared" si="47"/>
        <v>7.2608535281058137E-2</v>
      </c>
      <c r="O69">
        <f t="shared" si="47"/>
        <v>4.1526745865826893E-2</v>
      </c>
    </row>
    <row r="72" spans="3:15" x14ac:dyDescent="0.3">
      <c r="F72">
        <f>EXP($D60+$B$4*F4)</f>
        <v>1</v>
      </c>
      <c r="G72">
        <f t="shared" ref="G72:O72" si="48">EXP($D60+$B$4*G4)</f>
        <v>0.93239381990594827</v>
      </c>
      <c r="H72">
        <f t="shared" si="48"/>
        <v>0.86935823539880586</v>
      </c>
      <c r="I72">
        <f t="shared" si="48"/>
        <v>0.81058424597018708</v>
      </c>
      <c r="J72">
        <f t="shared" si="48"/>
        <v>0.75578374145572547</v>
      </c>
      <c r="K72">
        <f t="shared" si="48"/>
        <v>0.70468808971871344</v>
      </c>
      <c r="L72">
        <f t="shared" si="48"/>
        <v>0.65704681981505675</v>
      </c>
      <c r="M72">
        <f t="shared" si="48"/>
        <v>0.612626394184416</v>
      </c>
      <c r="N72">
        <f t="shared" si="48"/>
        <v>0.57120906384881487</v>
      </c>
      <c r="O72">
        <f t="shared" si="48"/>
        <v>0.53259180100689718</v>
      </c>
    </row>
    <row r="73" spans="3:15" x14ac:dyDescent="0.3">
      <c r="F73">
        <f t="shared" ref="F73:O73" si="49">EXP($D61+$B$4*F5)</f>
        <v>1.4316010814861078</v>
      </c>
      <c r="G73">
        <f t="shared" si="49"/>
        <v>1.5354038721862346</v>
      </c>
      <c r="H73">
        <f t="shared" si="49"/>
        <v>1.4316010814861078</v>
      </c>
      <c r="I73">
        <f t="shared" si="49"/>
        <v>1.3348160009483185</v>
      </c>
      <c r="J73">
        <f t="shared" si="49"/>
        <v>1.2445741899957845</v>
      </c>
      <c r="K73">
        <f t="shared" si="49"/>
        <v>1.1604332831665209</v>
      </c>
      <c r="L73">
        <f t="shared" si="49"/>
        <v>1.0819808216376334</v>
      </c>
      <c r="M73">
        <f t="shared" si="49"/>
        <v>1.0088322313516893</v>
      </c>
      <c r="N73">
        <f t="shared" si="49"/>
        <v>0.94062893783424295</v>
      </c>
      <c r="O73">
        <f t="shared" si="49"/>
        <v>0.87703660846134446</v>
      </c>
    </row>
    <row r="74" spans="3:15" x14ac:dyDescent="0.3">
      <c r="F74">
        <f t="shared" ref="F74:O74" si="50">EXP($D62+$B$4*F6)</f>
        <v>1.8571491164668827</v>
      </c>
      <c r="G74">
        <f t="shared" si="50"/>
        <v>1.9918076212197713</v>
      </c>
      <c r="H74">
        <f t="shared" si="50"/>
        <v>2.1362299692427045</v>
      </c>
      <c r="I74">
        <f t="shared" si="50"/>
        <v>1.9918076212197713</v>
      </c>
      <c r="J74">
        <f t="shared" si="50"/>
        <v>1.8571491164668827</v>
      </c>
      <c r="K74">
        <f t="shared" si="50"/>
        <v>1.7315943588375136</v>
      </c>
      <c r="L74">
        <f t="shared" si="50"/>
        <v>1.6145278787641004</v>
      </c>
      <c r="M74">
        <f t="shared" si="50"/>
        <v>1.5053758162255073</v>
      </c>
      <c r="N74">
        <f t="shared" si="50"/>
        <v>1.4036031076845354</v>
      </c>
      <c r="O74">
        <f t="shared" si="50"/>
        <v>1.308710863205844</v>
      </c>
    </row>
    <row r="75" spans="3:15" x14ac:dyDescent="0.3">
      <c r="F75">
        <f t="shared" ref="F75:O75" si="51">EXP($D63+$B$4*F7)</f>
        <v>2.7123254307543854</v>
      </c>
      <c r="G75">
        <f t="shared" si="51"/>
        <v>2.9089912147079446</v>
      </c>
      <c r="H75">
        <f t="shared" si="51"/>
        <v>3.1199168769709118</v>
      </c>
      <c r="I75">
        <f t="shared" si="51"/>
        <v>3.346136375384408</v>
      </c>
      <c r="J75">
        <f t="shared" si="51"/>
        <v>3.1199168769709118</v>
      </c>
      <c r="K75">
        <f t="shared" si="51"/>
        <v>2.9089912147079446</v>
      </c>
      <c r="L75">
        <f t="shared" si="51"/>
        <v>2.7123254307543854</v>
      </c>
      <c r="M75">
        <f t="shared" si="51"/>
        <v>2.5289554692091278</v>
      </c>
      <c r="N75">
        <f t="shared" si="51"/>
        <v>2.3579824503079378</v>
      </c>
      <c r="O75">
        <f t="shared" si="51"/>
        <v>2.1985682641138062</v>
      </c>
    </row>
    <row r="76" spans="3:15" x14ac:dyDescent="0.3">
      <c r="F76">
        <f t="shared" ref="F76:O76" si="52">EXP($D64+$B$4*F8)</f>
        <v>2.6430019545329326</v>
      </c>
      <c r="G76">
        <f t="shared" si="52"/>
        <v>2.8346412193074553</v>
      </c>
      <c r="H76">
        <f t="shared" si="52"/>
        <v>3.0401758986276728</v>
      </c>
      <c r="I76">
        <f t="shared" si="52"/>
        <v>3.2606135237300689</v>
      </c>
      <c r="J76">
        <f t="shared" si="52"/>
        <v>3.497034680108638</v>
      </c>
      <c r="K76">
        <f t="shared" si="52"/>
        <v>3.2606135237300689</v>
      </c>
      <c r="L76">
        <f t="shared" si="52"/>
        <v>3.0401758986276728</v>
      </c>
      <c r="M76">
        <f t="shared" si="52"/>
        <v>2.8346412193074553</v>
      </c>
      <c r="N76">
        <f t="shared" si="52"/>
        <v>2.6430019545329326</v>
      </c>
      <c r="O76">
        <f t="shared" si="52"/>
        <v>2.4643186884058483</v>
      </c>
    </row>
    <row r="77" spans="3:15" x14ac:dyDescent="0.3">
      <c r="F77">
        <f t="shared" ref="F77:O77" si="53">EXP($D65+$B$4*F9)</f>
        <v>2.5779685069945502</v>
      </c>
      <c r="G77">
        <f t="shared" si="53"/>
        <v>2.7648923147673732</v>
      </c>
      <c r="H77">
        <f t="shared" si="53"/>
        <v>2.9653696278749164</v>
      </c>
      <c r="I77">
        <f t="shared" si="53"/>
        <v>3.1803831863386187</v>
      </c>
      <c r="J77">
        <f t="shared" si="53"/>
        <v>3.4109869868715221</v>
      </c>
      <c r="K77">
        <f t="shared" si="53"/>
        <v>3.658311449571376</v>
      </c>
      <c r="L77">
        <f t="shared" si="53"/>
        <v>3.4109869868715221</v>
      </c>
      <c r="M77">
        <f t="shared" si="53"/>
        <v>3.1803831863386187</v>
      </c>
      <c r="N77">
        <f t="shared" si="53"/>
        <v>2.9653696278749164</v>
      </c>
      <c r="O77">
        <f t="shared" si="53"/>
        <v>2.7648923147673732</v>
      </c>
    </row>
    <row r="78" spans="3:15" x14ac:dyDescent="0.3">
      <c r="F78">
        <f t="shared" ref="F78:O78" si="54">EXP($D66+$B$4*F10)</f>
        <v>2.5176721276137703</v>
      </c>
      <c r="G78">
        <f t="shared" si="54"/>
        <v>2.7002239545814786</v>
      </c>
      <c r="H78">
        <f t="shared" si="54"/>
        <v>2.8960122825072494</v>
      </c>
      <c r="I78">
        <f t="shared" si="54"/>
        <v>3.1059968660017225</v>
      </c>
      <c r="J78">
        <f t="shared" si="54"/>
        <v>3.3312070497368031</v>
      </c>
      <c r="K78">
        <f t="shared" si="54"/>
        <v>3.5727468142944434</v>
      </c>
      <c r="L78">
        <f t="shared" si="54"/>
        <v>3.8318001878807295</v>
      </c>
      <c r="M78">
        <f t="shared" si="54"/>
        <v>3.5727468142944434</v>
      </c>
      <c r="N78">
        <f t="shared" si="54"/>
        <v>3.3312070497368031</v>
      </c>
      <c r="O78">
        <f t="shared" si="54"/>
        <v>3.1059968660017225</v>
      </c>
    </row>
    <row r="79" spans="3:15" x14ac:dyDescent="0.3">
      <c r="F79">
        <f t="shared" ref="F79:O79" si="55">EXP($D67+$B$4*F11)</f>
        <v>1.6418919344348757</v>
      </c>
      <c r="G79">
        <f t="shared" si="55"/>
        <v>1.7609425324167158</v>
      </c>
      <c r="H79">
        <f t="shared" si="55"/>
        <v>1.888625272735446</v>
      </c>
      <c r="I79">
        <f t="shared" si="55"/>
        <v>2.025566056332242</v>
      </c>
      <c r="J79">
        <f t="shared" si="55"/>
        <v>2.1724361670871688</v>
      </c>
      <c r="K79">
        <f t="shared" si="55"/>
        <v>2.3299555624535402</v>
      </c>
      <c r="L79">
        <f t="shared" si="55"/>
        <v>2.4988964026901912</v>
      </c>
      <c r="M79">
        <f t="shared" si="55"/>
        <v>2.6800868359919616</v>
      </c>
      <c r="N79">
        <f t="shared" si="55"/>
        <v>2.4988964026901912</v>
      </c>
      <c r="O79">
        <f t="shared" si="55"/>
        <v>2.3299555624535402</v>
      </c>
    </row>
    <row r="80" spans="3:15" x14ac:dyDescent="0.3">
      <c r="F80">
        <f t="shared" ref="F80:O80" si="56">EXP($D68+$B$4*F12)</f>
        <v>0.80886856988584277</v>
      </c>
      <c r="G80">
        <f t="shared" si="56"/>
        <v>0.86751815876196425</v>
      </c>
      <c r="H80">
        <f t="shared" si="56"/>
        <v>0.93042032265880092</v>
      </c>
      <c r="I80">
        <f t="shared" si="56"/>
        <v>0.99788340805675191</v>
      </c>
      <c r="J80">
        <f t="shared" si="56"/>
        <v>1.070238119078706</v>
      </c>
      <c r="K80">
        <f t="shared" si="56"/>
        <v>1.1478391386020366</v>
      </c>
      <c r="L80">
        <f t="shared" si="56"/>
        <v>1.2310668669144769</v>
      </c>
      <c r="M80">
        <f t="shared" si="56"/>
        <v>1.3203292864367722</v>
      </c>
      <c r="N80">
        <f t="shared" si="56"/>
        <v>1.41606396165298</v>
      </c>
      <c r="O80">
        <f t="shared" si="56"/>
        <v>1.3203292864367722</v>
      </c>
    </row>
    <row r="81" spans="4:17" x14ac:dyDescent="0.3">
      <c r="F81">
        <f t="shared" ref="F81:O81" si="57">EXP($D69+$B$4*F13)</f>
        <v>0.40217416887183849</v>
      </c>
      <c r="G81">
        <f t="shared" si="57"/>
        <v>0.43133508640416163</v>
      </c>
      <c r="H81">
        <f t="shared" si="57"/>
        <v>0.46261040903045775</v>
      </c>
      <c r="I81">
        <f t="shared" si="57"/>
        <v>0.49615344841852538</v>
      </c>
      <c r="J81">
        <f t="shared" si="57"/>
        <v>0.53212863258636034</v>
      </c>
      <c r="K81">
        <f t="shared" si="57"/>
        <v>0.57071231192849059</v>
      </c>
      <c r="L81">
        <f t="shared" si="57"/>
        <v>0.61209362368581444</v>
      </c>
      <c r="M81">
        <f t="shared" si="57"/>
        <v>0.6564754190965757</v>
      </c>
      <c r="N81">
        <f t="shared" si="57"/>
        <v>0.70407525777336799</v>
      </c>
      <c r="O81">
        <f t="shared" si="57"/>
        <v>0.75512647418060852</v>
      </c>
    </row>
    <row r="83" spans="4:17" x14ac:dyDescent="0.3">
      <c r="F83">
        <f>LN(F15)-LN(SUM(F72:F81))</f>
        <v>-3.3783069892811914</v>
      </c>
      <c r="G83">
        <f t="shared" ref="G83:O83" si="58">LN(G15)-LN(SUM(G72:G81))</f>
        <v>-4.8271477134544565</v>
      </c>
      <c r="H83">
        <f t="shared" si="58"/>
        <v>-6.6715426975387127</v>
      </c>
      <c r="I83">
        <f t="shared" si="58"/>
        <v>-6.7117375109839248</v>
      </c>
      <c r="J83">
        <f t="shared" si="58"/>
        <v>-6.7329949309618478</v>
      </c>
      <c r="K83">
        <f t="shared" si="58"/>
        <v>-6.735584543690778</v>
      </c>
      <c r="L83">
        <f t="shared" si="58"/>
        <v>-6.7185734885503408</v>
      </c>
      <c r="M83">
        <f t="shared" si="58"/>
        <v>-5.9864747523843418</v>
      </c>
      <c r="N83">
        <f t="shared" si="58"/>
        <v>-5.9312918320317021</v>
      </c>
      <c r="O83">
        <f t="shared" si="58"/>
        <v>-6.5600415901633493</v>
      </c>
    </row>
    <row r="84" spans="4:17" x14ac:dyDescent="0.3">
      <c r="D84" t="s">
        <v>13</v>
      </c>
      <c r="F84">
        <f>F83-$F83</f>
        <v>0</v>
      </c>
      <c r="G84">
        <f t="shared" ref="G84:O84" si="59">G83-$F83</f>
        <v>-1.448840724173265</v>
      </c>
      <c r="H84">
        <f t="shared" si="59"/>
        <v>-3.2932357082575212</v>
      </c>
      <c r="I84">
        <f t="shared" si="59"/>
        <v>-3.3334305217027334</v>
      </c>
      <c r="J84">
        <f t="shared" si="59"/>
        <v>-3.3546879416806563</v>
      </c>
      <c r="K84">
        <f t="shared" si="59"/>
        <v>-3.3572775544095865</v>
      </c>
      <c r="L84">
        <f t="shared" si="59"/>
        <v>-3.3402664992691493</v>
      </c>
      <c r="M84">
        <f t="shared" si="59"/>
        <v>-2.6081677631031503</v>
      </c>
      <c r="N84">
        <f t="shared" si="59"/>
        <v>-2.5529848427505106</v>
      </c>
      <c r="O84">
        <f t="shared" si="59"/>
        <v>-3.1817346008821579</v>
      </c>
    </row>
    <row r="88" spans="4:17" x14ac:dyDescent="0.3">
      <c r="F88" t="s">
        <v>4</v>
      </c>
      <c r="Q88" t="s">
        <v>5</v>
      </c>
    </row>
    <row r="89" spans="4:17" x14ac:dyDescent="0.3">
      <c r="F89">
        <f>EXP($D60+F$83+$B$4*F4)</f>
        <v>3.4105146262820969E-2</v>
      </c>
      <c r="G89">
        <f t="shared" ref="G89:O89" si="60">EXP($D60+G$83+$B$4*G4)</f>
        <v>7.4678531794296499E-3</v>
      </c>
      <c r="H89">
        <f t="shared" si="60"/>
        <v>1.1009930898185582E-3</v>
      </c>
      <c r="I89">
        <f t="shared" si="60"/>
        <v>9.8611506539792284E-4</v>
      </c>
      <c r="J89">
        <f t="shared" si="60"/>
        <v>9.0010878388418157E-4</v>
      </c>
      <c r="K89">
        <f t="shared" si="60"/>
        <v>8.3708533129664951E-4</v>
      </c>
      <c r="L89">
        <f t="shared" si="60"/>
        <v>7.9388377339195801E-4</v>
      </c>
      <c r="M89">
        <f t="shared" si="60"/>
        <v>1.5392272835907492E-3</v>
      </c>
      <c r="N89">
        <f t="shared" si="60"/>
        <v>1.51658856437217E-3</v>
      </c>
      <c r="O89">
        <f t="shared" si="60"/>
        <v>7.5405775845601309E-4</v>
      </c>
      <c r="Q89">
        <f>SUM(F89:O89)</f>
        <v>5.0001059092458833E-2</v>
      </c>
    </row>
    <row r="90" spans="4:17" x14ac:dyDescent="0.3">
      <c r="F90">
        <f t="shared" ref="F90:O90" si="61">EXP($D61+F$83+$B$4*F5)</f>
        <v>4.882496427409639E-2</v>
      </c>
      <c r="G90">
        <f t="shared" si="61"/>
        <v>1.2297561871196423E-2</v>
      </c>
      <c r="H90">
        <f t="shared" si="61"/>
        <v>1.8130418898832038E-3</v>
      </c>
      <c r="I90">
        <f t="shared" si="61"/>
        <v>1.6238684314594457E-3</v>
      </c>
      <c r="J90">
        <f t="shared" si="61"/>
        <v>1.4822390310395049E-3</v>
      </c>
      <c r="K90">
        <f t="shared" si="61"/>
        <v>1.3784562183743541E-3</v>
      </c>
      <c r="L90">
        <f t="shared" si="61"/>
        <v>1.307314778056752E-3</v>
      </c>
      <c r="M90">
        <f t="shared" si="61"/>
        <v>2.5346966924752129E-3</v>
      </c>
      <c r="N90">
        <f t="shared" si="61"/>
        <v>2.4974167616053909E-3</v>
      </c>
      <c r="O90">
        <f t="shared" si="61"/>
        <v>1.241731956462583E-3</v>
      </c>
      <c r="Q90">
        <f t="shared" ref="Q90:Q98" si="62">SUM(F90:O90)</f>
        <v>7.5001291904649284E-2</v>
      </c>
    </row>
    <row r="91" spans="4:17" x14ac:dyDescent="0.3">
      <c r="F91">
        <f t="shared" ref="F91:O91" si="63">EXP($D62+F$83+$B$4*F6)</f>
        <v>6.3338342248971766E-2</v>
      </c>
      <c r="G91">
        <f t="shared" si="63"/>
        <v>1.5953051767802033E-2</v>
      </c>
      <c r="H91">
        <f t="shared" si="63"/>
        <v>2.7054145674718232E-3</v>
      </c>
      <c r="I91">
        <f t="shared" si="63"/>
        <v>2.4231306152617429E-3</v>
      </c>
      <c r="J91">
        <f t="shared" si="63"/>
        <v>2.2117917348881142E-3</v>
      </c>
      <c r="K91">
        <f t="shared" si="63"/>
        <v>2.0569273962292947E-3</v>
      </c>
      <c r="L91">
        <f t="shared" si="63"/>
        <v>1.9507703956325962E-3</v>
      </c>
      <c r="M91">
        <f t="shared" si="63"/>
        <v>3.7822652605047332E-3</v>
      </c>
      <c r="N91">
        <f t="shared" si="63"/>
        <v>3.7266362821494359E-3</v>
      </c>
      <c r="O91">
        <f t="shared" si="63"/>
        <v>1.8529079458420965E-3</v>
      </c>
      <c r="Q91">
        <f t="shared" si="62"/>
        <v>0.10000123821475364</v>
      </c>
    </row>
    <row r="92" spans="4:17" x14ac:dyDescent="0.3">
      <c r="F92">
        <f t="shared" ref="F92:O92" si="64">EXP($D63+F$83+$B$4*F7)</f>
        <v>9.2504255528247203E-2</v>
      </c>
      <c r="G92">
        <f t="shared" si="64"/>
        <v>2.3299081169243455E-2</v>
      </c>
      <c r="H92">
        <f t="shared" si="64"/>
        <v>3.9511984616761673E-3</v>
      </c>
      <c r="I92">
        <f t="shared" si="64"/>
        <v>4.0707372577827331E-3</v>
      </c>
      <c r="J92">
        <f t="shared" si="64"/>
        <v>3.7156985946019219E-3</v>
      </c>
      <c r="K92">
        <f t="shared" si="64"/>
        <v>3.4555343140180478E-3</v>
      </c>
      <c r="L92">
        <f t="shared" si="64"/>
        <v>3.2771959055221582E-3</v>
      </c>
      <c r="M92">
        <f t="shared" si="64"/>
        <v>6.3540149333183174E-3</v>
      </c>
      <c r="N92">
        <f t="shared" si="64"/>
        <v>6.2605610545315065E-3</v>
      </c>
      <c r="O92">
        <f t="shared" si="64"/>
        <v>3.1127919241639153E-3</v>
      </c>
      <c r="Q92">
        <f t="shared" si="62"/>
        <v>0.15000106914310546</v>
      </c>
    </row>
    <row r="93" spans="4:17" x14ac:dyDescent="0.3">
      <c r="F93">
        <f t="shared" ref="F93:O93" si="65">EXP($D64+F$83+$B$4*F8)</f>
        <v>9.0139968232267345E-2</v>
      </c>
      <c r="G93">
        <f t="shared" si="65"/>
        <v>2.2703587250592069E-2</v>
      </c>
      <c r="H93">
        <f t="shared" si="65"/>
        <v>3.8502110176554622E-3</v>
      </c>
      <c r="I93">
        <f t="shared" si="65"/>
        <v>3.9666945591102518E-3</v>
      </c>
      <c r="J93">
        <f t="shared" si="65"/>
        <v>4.1648311024136938E-3</v>
      </c>
      <c r="K93">
        <f t="shared" si="65"/>
        <v>3.8732196436460325E-3</v>
      </c>
      <c r="L93">
        <f t="shared" si="65"/>
        <v>3.6733247028837017E-3</v>
      </c>
      <c r="M93">
        <f t="shared" si="65"/>
        <v>7.1220521109894644E-3</v>
      </c>
      <c r="N93">
        <f t="shared" si="65"/>
        <v>7.0173020589863267E-3</v>
      </c>
      <c r="O93">
        <f t="shared" si="65"/>
        <v>3.489048503539603E-3</v>
      </c>
      <c r="Q93">
        <f t="shared" si="62"/>
        <v>0.15000023918208394</v>
      </c>
    </row>
    <row r="94" spans="4:17" x14ac:dyDescent="0.3">
      <c r="F94">
        <f t="shared" ref="F94:O94" si="66">EXP($D65+F$83+$B$4*F9)</f>
        <v>8.7921992991995337E-2</v>
      </c>
      <c r="G94">
        <f t="shared" si="66"/>
        <v>2.2144945003709813E-2</v>
      </c>
      <c r="H94">
        <f t="shared" si="66"/>
        <v>3.7554731020065695E-3</v>
      </c>
      <c r="I94">
        <f t="shared" si="66"/>
        <v>3.8690904608354687E-3</v>
      </c>
      <c r="J94">
        <f t="shared" si="66"/>
        <v>4.0623516757373286E-3</v>
      </c>
      <c r="K94">
        <f t="shared" si="66"/>
        <v>4.3456373059648978E-3</v>
      </c>
      <c r="L94">
        <f t="shared" si="66"/>
        <v>4.1213611244487053E-3</v>
      </c>
      <c r="M94">
        <f t="shared" si="66"/>
        <v>7.9907307604707399E-3</v>
      </c>
      <c r="N94">
        <f t="shared" si="66"/>
        <v>7.8732043158929437E-3</v>
      </c>
      <c r="O94">
        <f t="shared" si="66"/>
        <v>3.9146087065255863E-3</v>
      </c>
      <c r="Q94">
        <f t="shared" si="62"/>
        <v>0.14999939544758736</v>
      </c>
    </row>
    <row r="95" spans="4:17" x14ac:dyDescent="0.3">
      <c r="F95">
        <f t="shared" ref="F95:O95" si="67">EXP($D66+F$83+$B$4*F10)</f>
        <v>8.5865576154095305E-2</v>
      </c>
      <c r="G95">
        <f t="shared" si="67"/>
        <v>2.1626994531589089E-2</v>
      </c>
      <c r="H95">
        <f t="shared" si="67"/>
        <v>3.6676359425150862E-3</v>
      </c>
      <c r="I95">
        <f t="shared" si="67"/>
        <v>3.7785958928637769E-3</v>
      </c>
      <c r="J95">
        <f t="shared" si="67"/>
        <v>3.9673369006716841E-3</v>
      </c>
      <c r="K95">
        <f t="shared" si="67"/>
        <v>4.2439967331880006E-3</v>
      </c>
      <c r="L95">
        <f t="shared" si="67"/>
        <v>4.6298131279214139E-3</v>
      </c>
      <c r="M95">
        <f t="shared" si="67"/>
        <v>8.9765465969599105E-3</v>
      </c>
      <c r="N95">
        <f t="shared" si="67"/>
        <v>8.8445209239956194E-3</v>
      </c>
      <c r="O95">
        <f t="shared" si="67"/>
        <v>4.3975536801745254E-3</v>
      </c>
      <c r="Q95">
        <f t="shared" si="62"/>
        <v>0.14999857048397439</v>
      </c>
    </row>
    <row r="96" spans="4:17" x14ac:dyDescent="0.3">
      <c r="F96">
        <f t="shared" ref="F96:O96" si="68">EXP($D67+F$83+$B$4*F11)</f>
        <v>5.5996964571647483E-2</v>
      </c>
      <c r="G96">
        <f t="shared" si="68"/>
        <v>1.4103976247748597E-2</v>
      </c>
      <c r="H96">
        <f t="shared" si="68"/>
        <v>2.391837208034887E-3</v>
      </c>
      <c r="I96">
        <f t="shared" si="68"/>
        <v>2.4641993895614714E-3</v>
      </c>
      <c r="J96">
        <f t="shared" si="68"/>
        <v>2.5872862423005636E-3</v>
      </c>
      <c r="K96">
        <f t="shared" si="68"/>
        <v>2.7677090791777288E-3</v>
      </c>
      <c r="L96">
        <f t="shared" si="68"/>
        <v>3.0193180237013868E-3</v>
      </c>
      <c r="M96">
        <f t="shared" si="68"/>
        <v>6.7337333479455417E-3</v>
      </c>
      <c r="N96">
        <f t="shared" si="68"/>
        <v>6.6346946288544286E-3</v>
      </c>
      <c r="O96">
        <f t="shared" si="68"/>
        <v>3.2988135855720464E-3</v>
      </c>
      <c r="Q96">
        <f t="shared" si="62"/>
        <v>9.9998532324544115E-2</v>
      </c>
    </row>
    <row r="97" spans="5:17" x14ac:dyDescent="0.3">
      <c r="F97">
        <f t="shared" ref="F97:O97" si="69">EXP($D68+F$83+$B$4*F12)</f>
        <v>2.7586580883355492E-2</v>
      </c>
      <c r="G97">
        <f t="shared" si="69"/>
        <v>6.9482423647734852E-3</v>
      </c>
      <c r="H97">
        <f t="shared" si="69"/>
        <v>1.1783247735660668E-3</v>
      </c>
      <c r="I97">
        <f t="shared" si="69"/>
        <v>1.2139735839765851E-3</v>
      </c>
      <c r="J97">
        <f t="shared" si="69"/>
        <v>1.2746116104256796E-3</v>
      </c>
      <c r="K97">
        <f t="shared" si="69"/>
        <v>1.3634958780067929E-3</v>
      </c>
      <c r="L97">
        <f t="shared" si="69"/>
        <v>1.4874495700001619E-3</v>
      </c>
      <c r="M97">
        <f t="shared" si="69"/>
        <v>3.3173348068245585E-3</v>
      </c>
      <c r="N97">
        <f t="shared" si="69"/>
        <v>3.7597204711563794E-3</v>
      </c>
      <c r="O97">
        <f t="shared" si="69"/>
        <v>1.8693576211126193E-3</v>
      </c>
      <c r="Q97">
        <f t="shared" si="62"/>
        <v>4.999909156319781E-2</v>
      </c>
    </row>
    <row r="98" spans="5:17" x14ac:dyDescent="0.3">
      <c r="F98">
        <f t="shared" ref="F98:O98" si="70">EXP($D69+F$83+$B$4*F13)</f>
        <v>1.3716208852502515E-2</v>
      </c>
      <c r="G98">
        <f t="shared" si="70"/>
        <v>3.454706613915354E-3</v>
      </c>
      <c r="H98">
        <f t="shared" si="70"/>
        <v>5.8586994737218085E-4</v>
      </c>
      <c r="I98">
        <f t="shared" si="70"/>
        <v>6.0359474375058851E-4</v>
      </c>
      <c r="J98">
        <f t="shared" si="70"/>
        <v>6.3374432403732822E-4</v>
      </c>
      <c r="K98">
        <f t="shared" si="70"/>
        <v>6.7793810009820349E-4</v>
      </c>
      <c r="L98">
        <f t="shared" si="70"/>
        <v>7.3956859844117315E-4</v>
      </c>
      <c r="M98">
        <f t="shared" si="70"/>
        <v>1.6493982069207842E-3</v>
      </c>
      <c r="N98">
        <f t="shared" si="70"/>
        <v>1.8693549384557675E-3</v>
      </c>
      <c r="O98">
        <f t="shared" si="70"/>
        <v>1.0691283181508235E-3</v>
      </c>
      <c r="Q98">
        <f t="shared" si="62"/>
        <v>2.4999512643644719E-2</v>
      </c>
    </row>
    <row r="100" spans="5:17" x14ac:dyDescent="0.3">
      <c r="E100" t="s">
        <v>2</v>
      </c>
      <c r="F100">
        <f>SUM(F89:F98)</f>
        <v>0.59999999999999976</v>
      </c>
      <c r="G100">
        <f t="shared" ref="G100:O100" si="71">SUM(G89:G98)</f>
        <v>0.14999999999999997</v>
      </c>
      <c r="H100">
        <f t="shared" si="71"/>
        <v>2.5000000000000005E-2</v>
      </c>
      <c r="I100">
        <f t="shared" si="71"/>
        <v>2.4999999999999988E-2</v>
      </c>
      <c r="J100">
        <f t="shared" si="71"/>
        <v>2.5000000000000001E-2</v>
      </c>
      <c r="K100">
        <f t="shared" si="71"/>
        <v>2.5000000000000001E-2</v>
      </c>
      <c r="L100">
        <f t="shared" si="71"/>
        <v>2.5000000000000012E-2</v>
      </c>
      <c r="M100">
        <f t="shared" si="71"/>
        <v>0.05</v>
      </c>
      <c r="N100">
        <f t="shared" si="71"/>
        <v>4.9999999999999968E-2</v>
      </c>
      <c r="O100">
        <f t="shared" si="71"/>
        <v>2.4999999999999811E-2</v>
      </c>
    </row>
    <row r="102" spans="5:17" x14ac:dyDescent="0.3">
      <c r="F102" t="s">
        <v>6</v>
      </c>
      <c r="Q102" t="s">
        <v>7</v>
      </c>
    </row>
    <row r="103" spans="5:17" x14ac:dyDescent="0.3">
      <c r="F103">
        <f>F89*F4</f>
        <v>0</v>
      </c>
      <c r="G103">
        <f t="shared" ref="G103:O103" si="72">G89*G4</f>
        <v>7.4678531794296499E-3</v>
      </c>
      <c r="H103">
        <f t="shared" si="72"/>
        <v>2.2019861796371163E-3</v>
      </c>
      <c r="I103">
        <f t="shared" si="72"/>
        <v>2.9583451961937685E-3</v>
      </c>
      <c r="J103">
        <f t="shared" si="72"/>
        <v>3.6004351355367263E-3</v>
      </c>
      <c r="K103">
        <f t="shared" si="72"/>
        <v>4.1854266564832479E-3</v>
      </c>
      <c r="L103">
        <f t="shared" si="72"/>
        <v>4.7633026403517478E-3</v>
      </c>
      <c r="M103">
        <f t="shared" si="72"/>
        <v>1.0774590985135245E-2</v>
      </c>
      <c r="N103">
        <f t="shared" si="72"/>
        <v>1.213270851497736E-2</v>
      </c>
      <c r="O103">
        <f t="shared" si="72"/>
        <v>6.7865198261041178E-3</v>
      </c>
      <c r="Q103">
        <f>SUM(F103:O112)</f>
        <v>3.6397950861754129</v>
      </c>
    </row>
    <row r="104" spans="5:17" x14ac:dyDescent="0.3">
      <c r="F104">
        <f t="shared" ref="F104:O104" si="73">F90*F5</f>
        <v>4.882496427409639E-2</v>
      </c>
      <c r="G104">
        <f t="shared" si="73"/>
        <v>0</v>
      </c>
      <c r="H104">
        <f t="shared" si="73"/>
        <v>1.8130418898832038E-3</v>
      </c>
      <c r="I104">
        <f t="shared" si="73"/>
        <v>3.2477368629188915E-3</v>
      </c>
      <c r="J104">
        <f t="shared" si="73"/>
        <v>4.4467170931185148E-3</v>
      </c>
      <c r="K104">
        <f t="shared" si="73"/>
        <v>5.5138248734974164E-3</v>
      </c>
      <c r="L104">
        <f t="shared" si="73"/>
        <v>6.5365738902837603E-3</v>
      </c>
      <c r="M104">
        <f t="shared" si="73"/>
        <v>1.5208180154851278E-2</v>
      </c>
      <c r="N104">
        <f t="shared" si="73"/>
        <v>1.7481917331237735E-2</v>
      </c>
      <c r="O104">
        <f t="shared" si="73"/>
        <v>9.933855651700664E-3</v>
      </c>
    </row>
    <row r="105" spans="5:17" x14ac:dyDescent="0.3">
      <c r="F105">
        <f t="shared" ref="F105:O105" si="74">F91*F6</f>
        <v>0.12667668449794353</v>
      </c>
      <c r="G105">
        <f t="shared" si="74"/>
        <v>1.5953051767802033E-2</v>
      </c>
      <c r="H105">
        <f t="shared" si="74"/>
        <v>0</v>
      </c>
      <c r="I105">
        <f t="shared" si="74"/>
        <v>2.4231306152617429E-3</v>
      </c>
      <c r="J105">
        <f t="shared" si="74"/>
        <v>4.4235834697762284E-3</v>
      </c>
      <c r="K105">
        <f t="shared" si="74"/>
        <v>6.1707821886878844E-3</v>
      </c>
      <c r="L105">
        <f t="shared" si="74"/>
        <v>7.8030815825303849E-3</v>
      </c>
      <c r="M105">
        <f t="shared" si="74"/>
        <v>1.8911326302523665E-2</v>
      </c>
      <c r="N105">
        <f t="shared" si="74"/>
        <v>2.2359817692896616E-2</v>
      </c>
      <c r="O105">
        <f t="shared" si="74"/>
        <v>1.2970355620894675E-2</v>
      </c>
    </row>
    <row r="106" spans="5:17" x14ac:dyDescent="0.3">
      <c r="F106">
        <f t="shared" ref="F106:O106" si="75">F92*F7</f>
        <v>0.27751276658474161</v>
      </c>
      <c r="G106">
        <f t="shared" si="75"/>
        <v>4.6598162338486911E-2</v>
      </c>
      <c r="H106">
        <f t="shared" si="75"/>
        <v>3.9511984616761673E-3</v>
      </c>
      <c r="I106">
        <f t="shared" si="75"/>
        <v>0</v>
      </c>
      <c r="J106">
        <f t="shared" si="75"/>
        <v>3.7156985946019219E-3</v>
      </c>
      <c r="K106">
        <f t="shared" si="75"/>
        <v>6.9110686280360956E-3</v>
      </c>
      <c r="L106">
        <f t="shared" si="75"/>
        <v>9.8315877165664756E-3</v>
      </c>
      <c r="M106">
        <f t="shared" si="75"/>
        <v>2.541605973327327E-2</v>
      </c>
      <c r="N106">
        <f t="shared" si="75"/>
        <v>3.1302805272657531E-2</v>
      </c>
      <c r="O106">
        <f t="shared" si="75"/>
        <v>1.8676751544983491E-2</v>
      </c>
    </row>
    <row r="107" spans="5:17" x14ac:dyDescent="0.3">
      <c r="F107">
        <f t="shared" ref="F107:O107" si="76">F93*F8</f>
        <v>0.36055987292906938</v>
      </c>
      <c r="G107">
        <f t="shared" si="76"/>
        <v>6.8110761751776203E-2</v>
      </c>
      <c r="H107">
        <f t="shared" si="76"/>
        <v>7.7004220353109245E-3</v>
      </c>
      <c r="I107">
        <f t="shared" si="76"/>
        <v>3.9666945591102518E-3</v>
      </c>
      <c r="J107">
        <f t="shared" si="76"/>
        <v>0</v>
      </c>
      <c r="K107">
        <f t="shared" si="76"/>
        <v>3.8732196436460325E-3</v>
      </c>
      <c r="L107">
        <f t="shared" si="76"/>
        <v>7.3466494057674034E-3</v>
      </c>
      <c r="M107">
        <f t="shared" si="76"/>
        <v>2.1366156332968393E-2</v>
      </c>
      <c r="N107">
        <f t="shared" si="76"/>
        <v>2.8069208235945307E-2</v>
      </c>
      <c r="O107">
        <f t="shared" si="76"/>
        <v>1.7445242517698016E-2</v>
      </c>
    </row>
    <row r="108" spans="5:17" x14ac:dyDescent="0.3">
      <c r="F108">
        <f t="shared" ref="F108:O108" si="77">F94*F9</f>
        <v>0.43960996495997667</v>
      </c>
      <c r="G108">
        <f t="shared" si="77"/>
        <v>8.8579780014839252E-2</v>
      </c>
      <c r="H108">
        <f t="shared" si="77"/>
        <v>1.1266419306019709E-2</v>
      </c>
      <c r="I108">
        <f t="shared" si="77"/>
        <v>7.7381809216709374E-3</v>
      </c>
      <c r="J108">
        <f t="shared" si="77"/>
        <v>4.0623516757373286E-3</v>
      </c>
      <c r="K108">
        <f t="shared" si="77"/>
        <v>0</v>
      </c>
      <c r="L108">
        <f t="shared" si="77"/>
        <v>4.1213611244487053E-3</v>
      </c>
      <c r="M108">
        <f t="shared" si="77"/>
        <v>1.598146152094148E-2</v>
      </c>
      <c r="N108">
        <f t="shared" si="77"/>
        <v>2.3619612947678829E-2</v>
      </c>
      <c r="O108">
        <f t="shared" si="77"/>
        <v>1.5658434826102345E-2</v>
      </c>
    </row>
    <row r="109" spans="5:17" x14ac:dyDescent="0.3">
      <c r="F109">
        <f t="shared" ref="F109:O109" si="78">F95*F10</f>
        <v>0.51519345692457186</v>
      </c>
      <c r="G109">
        <f t="shared" si="78"/>
        <v>0.10813497265794544</v>
      </c>
      <c r="H109">
        <f t="shared" si="78"/>
        <v>1.4670543770060345E-2</v>
      </c>
      <c r="I109">
        <f t="shared" si="78"/>
        <v>1.1335787678591331E-2</v>
      </c>
      <c r="J109">
        <f t="shared" si="78"/>
        <v>7.9346738013433681E-3</v>
      </c>
      <c r="K109">
        <f t="shared" si="78"/>
        <v>4.2439967331880006E-3</v>
      </c>
      <c r="L109">
        <f t="shared" si="78"/>
        <v>0</v>
      </c>
      <c r="M109">
        <f t="shared" si="78"/>
        <v>8.9765465969599105E-3</v>
      </c>
      <c r="N109">
        <f t="shared" si="78"/>
        <v>1.7689041847991239E-2</v>
      </c>
      <c r="O109">
        <f t="shared" si="78"/>
        <v>1.3192661040523575E-2</v>
      </c>
    </row>
    <row r="110" spans="5:17" x14ac:dyDescent="0.3">
      <c r="F110">
        <f t="shared" ref="F110:O110" si="79">F96*F11</f>
        <v>0.39197875200153237</v>
      </c>
      <c r="G110">
        <f t="shared" si="79"/>
        <v>8.462385748649158E-2</v>
      </c>
      <c r="H110">
        <f t="shared" si="79"/>
        <v>1.1959186040174435E-2</v>
      </c>
      <c r="I110">
        <f t="shared" si="79"/>
        <v>9.8567975582458858E-3</v>
      </c>
      <c r="J110">
        <f t="shared" si="79"/>
        <v>7.7618587269016907E-3</v>
      </c>
      <c r="K110">
        <f t="shared" si="79"/>
        <v>5.5354181583554575E-3</v>
      </c>
      <c r="L110">
        <f t="shared" si="79"/>
        <v>3.0193180237013868E-3</v>
      </c>
      <c r="M110">
        <f t="shared" si="79"/>
        <v>0</v>
      </c>
      <c r="N110">
        <f t="shared" si="79"/>
        <v>6.6346946288544286E-3</v>
      </c>
      <c r="O110">
        <f t="shared" si="79"/>
        <v>6.5976271711440928E-3</v>
      </c>
    </row>
    <row r="111" spans="5:17" x14ac:dyDescent="0.3">
      <c r="F111">
        <f t="shared" ref="F111:O111" si="80">F97*F12</f>
        <v>0.22069264706684394</v>
      </c>
      <c r="G111">
        <f t="shared" si="80"/>
        <v>4.8637696553414399E-2</v>
      </c>
      <c r="H111">
        <f t="shared" si="80"/>
        <v>7.0699486413964008E-3</v>
      </c>
      <c r="I111">
        <f t="shared" si="80"/>
        <v>6.0698679198829255E-3</v>
      </c>
      <c r="J111">
        <f t="shared" si="80"/>
        <v>5.0984464417027182E-3</v>
      </c>
      <c r="K111">
        <f t="shared" si="80"/>
        <v>4.0904876340203782E-3</v>
      </c>
      <c r="L111">
        <f t="shared" si="80"/>
        <v>2.9748991400003239E-3</v>
      </c>
      <c r="M111">
        <f t="shared" si="80"/>
        <v>3.3173348068245585E-3</v>
      </c>
      <c r="N111">
        <f t="shared" si="80"/>
        <v>0</v>
      </c>
      <c r="O111">
        <f t="shared" si="80"/>
        <v>1.8693576211126193E-3</v>
      </c>
    </row>
    <row r="112" spans="5:17" x14ac:dyDescent="0.3">
      <c r="F112">
        <f t="shared" ref="F112:O112" si="81">F98*F13</f>
        <v>0.12344587967252264</v>
      </c>
      <c r="G112">
        <f t="shared" si="81"/>
        <v>2.7637652911322832E-2</v>
      </c>
      <c r="H112">
        <f t="shared" si="81"/>
        <v>4.101089631605266E-3</v>
      </c>
      <c r="I112">
        <f t="shared" si="81"/>
        <v>3.6215684625035311E-3</v>
      </c>
      <c r="J112">
        <f t="shared" si="81"/>
        <v>3.168721620186641E-3</v>
      </c>
      <c r="K112">
        <f t="shared" si="81"/>
        <v>2.711752400392814E-3</v>
      </c>
      <c r="L112">
        <f t="shared" si="81"/>
        <v>2.2187057953235194E-3</v>
      </c>
      <c r="M112">
        <f t="shared" si="81"/>
        <v>3.2987964138415683E-3</v>
      </c>
      <c r="N112">
        <f t="shared" si="81"/>
        <v>1.8693549384557675E-3</v>
      </c>
      <c r="O112">
        <f t="shared" si="8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Rouwendal, J. (J)</dc:creator>
  <cp:lastModifiedBy>Rouwendal, J. (J)</cp:lastModifiedBy>
  <dcterms:created xsi:type="dcterms:W3CDTF">2023-04-04T18:16:53Z</dcterms:created>
  <dcterms:modified xsi:type="dcterms:W3CDTF">2023-04-05T15:53:09Z</dcterms:modified>
</cp:coreProperties>
</file>