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toshiido/Documents/programming/statistical-analysis/582/Applied_MS_Exam/data/"/>
    </mc:Choice>
  </mc:AlternateContent>
  <xr:revisionPtr revIDLastSave="0" documentId="13_ncr:1_{1340211C-FFB7-1B43-8357-D092E02CE8FC}" xr6:coauthVersionLast="47" xr6:coauthVersionMax="47" xr10:uidLastSave="{00000000-0000-0000-0000-000000000000}"/>
  <bookViews>
    <workbookView xWindow="9640" yWindow="1720" windowWidth="31960" windowHeight="22580" xr2:uid="{00000000-000D-0000-FFFF-FFFF00000000}"/>
  </bookViews>
  <sheets>
    <sheet name="Prius_Pri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  <c r="N2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</calcChain>
</file>

<file path=xl/sharedStrings.xml><?xml version="1.0" encoding="utf-8"?>
<sst xmlns="http://schemas.openxmlformats.org/spreadsheetml/2006/main" count="15" uniqueCount="15">
  <si>
    <t>Date</t>
  </si>
  <si>
    <t>overall_miles</t>
  </si>
  <si>
    <t>overall_MPG</t>
  </si>
  <si>
    <t>interval_miles</t>
  </si>
  <si>
    <t>interval_MPG</t>
  </si>
  <si>
    <t>interval_days</t>
  </si>
  <si>
    <t>interval_MPG_hand_calculated</t>
  </si>
  <si>
    <t>overall_miles_lag</t>
  </si>
  <si>
    <t>overall_miles_diff_lag</t>
  </si>
  <si>
    <t>interval_gallons_lag</t>
  </si>
  <si>
    <t>interval_gallons_diff_lag</t>
  </si>
  <si>
    <t>overall_miles_diff_lead</t>
  </si>
  <si>
    <t>overall_miles_lead</t>
  </si>
  <si>
    <t>interval_gallons</t>
  </si>
  <si>
    <t>interval_miles_lag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</si>
</sst>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vertical="center"/>
    </xf>
    <xf numFmtId="2" fontId="0" fillId="0" borderId="0" xfId="0" applyNumberFormat="1"/>
    <xf numFmtId="2" fontId="0" fillId="0" borderId="0" xfId="0" applyNumberFormat="1" applyAlignment="1">
      <alignment vertical="center"/>
    </xf>
    <xf numFmtId="165" fontId="0" fillId="0" borderId="0" xfId="0" applyNumberFormat="1"/>
    <xf numFmtId="165" fontId="0" fillId="0" borderId="0" xfId="0" applyNumberFormat="1" applyAlignment="1">
      <alignment vertical="center"/>
    </xf>
    <xf numFmtId="1" fontId="0" fillId="0" borderId="0" xfId="0" applyNumberFormat="1"/>
    <xf numFmtId="1" fontId="0" fillId="0" borderId="0" xfId="0" applyNumberFormat="1" applyAlignment="1">
      <alignment vertical="center"/>
    </xf>
  </cellXfs>
  <cellStyles count="1">
    <cellStyle name="Normal" xfId="0" builtinId="0"/>
  </cellStyles>
  <dxfs count="13">
    <dxf>
      <numFmt numFmtId="165" formatCode="0.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165" formatCode="0.0"/>
    </dxf>
    <dxf>
      <numFmt numFmtId="165" formatCode="0.0"/>
    </dxf>
    <dxf>
      <numFmt numFmtId="165" formatCode="0.0"/>
    </dxf>
    <dxf>
      <numFmt numFmtId="1" formatCode="0"/>
    </dxf>
    <dxf>
      <numFmt numFmtId="164" formatCode="yyyy\-mm\-dd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M103" totalsRowShown="0">
  <tableColumns count="13">
    <tableColumn id="1" xr3:uid="{00000000-0010-0000-0000-000001000000}" name="Date" dataDxfId="12"/>
    <tableColumn id="2" xr3:uid="{00000000-0010-0000-0000-000002000000}" name="overall_miles" dataDxfId="11"/>
    <tableColumn id="3" xr3:uid="{00000000-0010-0000-0000-000003000000}" name="overall_MPG" dataDxfId="10"/>
    <tableColumn id="4" xr3:uid="{00000000-0010-0000-0000-000004000000}" name="interval_miles" dataDxfId="9"/>
    <tableColumn id="5" xr3:uid="{00000000-0010-0000-0000-000005000000}" name="interval_MPG" dataDxfId="8"/>
    <tableColumn id="6" xr3:uid="{00000000-0010-0000-0000-000006000000}" name="interval_gallons" dataDxfId="7"/>
    <tableColumn id="7" xr3:uid="{00000000-0010-0000-0000-000007000000}" name="interval_days" dataDxfId="6"/>
    <tableColumn id="8" xr3:uid="{00000000-0010-0000-0000-000008000000}" name="interval_MPG_hand_calculated" dataDxfId="5"/>
    <tableColumn id="9" xr3:uid="{00000000-0010-0000-0000-000009000000}" name="overall_miles_lag" dataDxfId="4"/>
    <tableColumn id="10" xr3:uid="{00000000-0010-0000-0000-00000A000000}" name="overall_miles_diff_lag" dataDxfId="3"/>
    <tableColumn id="11" xr3:uid="{00000000-0010-0000-0000-00000B000000}" name="interval_gallons_lag" dataDxfId="2"/>
    <tableColumn id="12" xr3:uid="{00000000-0010-0000-0000-00000C000000}" name="interval_gallons_diff_lag" dataDxfId="1"/>
    <tableColumn id="17" xr3:uid="{C263E597-73A2-DC4B-9665-72B226AC9B15}" name="interval_miles_lag" dataDxfId="0">
      <calculatedColumnFormula>D1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10.1640625" bestFit="1" customWidth="1"/>
    <col min="2" max="2" width="13.6640625" bestFit="1" customWidth="1"/>
    <col min="3" max="3" width="13.33203125" bestFit="1" customWidth="1"/>
    <col min="4" max="4" width="14.33203125" bestFit="1" customWidth="1"/>
    <col min="5" max="5" width="14" bestFit="1" customWidth="1"/>
    <col min="6" max="6" width="15.6640625" bestFit="1" customWidth="1"/>
    <col min="7" max="7" width="13.6640625" bestFit="1" customWidth="1"/>
    <col min="8" max="8" width="27.6640625" bestFit="1" customWidth="1"/>
    <col min="9" max="9" width="16.6640625" bestFit="1" customWidth="1"/>
    <col min="10" max="10" width="20.1640625" bestFit="1" customWidth="1"/>
    <col min="11" max="11" width="18.83203125" bestFit="1" customWidth="1"/>
    <col min="12" max="12" width="22.1640625" bestFit="1" customWidth="1"/>
    <col min="13" max="13" width="17.33203125" bestFit="1" customWidth="1"/>
    <col min="14" max="14" width="21.1640625" bestFit="1" customWidth="1"/>
    <col min="15" max="15" width="17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14</v>
      </c>
      <c r="N1" t="s">
        <v>11</v>
      </c>
      <c r="O1" t="s">
        <v>12</v>
      </c>
    </row>
    <row r="2" spans="1:15" x14ac:dyDescent="0.2">
      <c r="A2" s="1">
        <v>43097</v>
      </c>
      <c r="B2" s="6">
        <v>1207</v>
      </c>
      <c r="C2" s="4">
        <v>51.1</v>
      </c>
      <c r="D2" s="4">
        <v>602.29999999999995</v>
      </c>
      <c r="E2" s="4">
        <v>66.599999999999994</v>
      </c>
      <c r="F2" s="2">
        <v>9.4559999999999995</v>
      </c>
      <c r="G2" s="6"/>
      <c r="H2" s="2"/>
      <c r="I2" s="6"/>
      <c r="J2" s="6"/>
      <c r="K2" s="2"/>
      <c r="L2" s="2"/>
      <c r="M2" s="4"/>
      <c r="N2" s="6">
        <f>O2-B2</f>
        <v>528</v>
      </c>
      <c r="O2" s="6">
        <f>B3</f>
        <v>1735</v>
      </c>
    </row>
    <row r="3" spans="1:15" x14ac:dyDescent="0.2">
      <c r="A3" s="1">
        <v>43114</v>
      </c>
      <c r="B3" s="7">
        <v>1735</v>
      </c>
      <c r="C3" s="5">
        <v>53.4</v>
      </c>
      <c r="D3" s="5">
        <v>528.1</v>
      </c>
      <c r="E3" s="5">
        <v>59.5</v>
      </c>
      <c r="F3" s="3">
        <v>9.5660000000000007</v>
      </c>
      <c r="G3" s="7">
        <v>17</v>
      </c>
      <c r="H3" s="3">
        <v>55.21</v>
      </c>
      <c r="I3" s="7">
        <v>1207</v>
      </c>
      <c r="J3" s="7">
        <v>-528</v>
      </c>
      <c r="K3" s="3">
        <v>9.4559999999999995</v>
      </c>
      <c r="L3" s="3">
        <v>0.11</v>
      </c>
      <c r="M3" s="4">
        <f t="shared" ref="M3:M33" si="0">D2</f>
        <v>602.29999999999995</v>
      </c>
      <c r="N3" s="7">
        <v>618</v>
      </c>
      <c r="O3" s="7">
        <v>2353</v>
      </c>
    </row>
    <row r="4" spans="1:15" x14ac:dyDescent="0.2">
      <c r="A4" s="1">
        <v>43133</v>
      </c>
      <c r="B4" s="7">
        <v>2353</v>
      </c>
      <c r="C4" s="5">
        <v>58.3</v>
      </c>
      <c r="D4" s="5">
        <v>618.29999999999995</v>
      </c>
      <c r="E4" s="5">
        <v>78.7</v>
      </c>
      <c r="F4" s="3">
        <v>8.6180000000000003</v>
      </c>
      <c r="G4" s="7">
        <v>19</v>
      </c>
      <c r="H4" s="3">
        <v>71.75</v>
      </c>
      <c r="I4" s="7">
        <v>1735</v>
      </c>
      <c r="J4" s="7">
        <v>-618</v>
      </c>
      <c r="K4" s="3">
        <v>9.5660000000000007</v>
      </c>
      <c r="L4" s="3">
        <v>-0.94799999999999995</v>
      </c>
      <c r="M4" s="4">
        <f t="shared" si="0"/>
        <v>528.1</v>
      </c>
      <c r="N4" s="7">
        <v>645</v>
      </c>
      <c r="O4" s="7">
        <v>2998</v>
      </c>
    </row>
    <row r="5" spans="1:15" x14ac:dyDescent="0.2">
      <c r="A5" s="1">
        <v>43149</v>
      </c>
      <c r="B5" s="7">
        <v>2998</v>
      </c>
      <c r="C5" s="5">
        <v>60.5</v>
      </c>
      <c r="D5" s="5">
        <v>644.29999999999995</v>
      </c>
      <c r="E5" s="5">
        <v>70.099999999999994</v>
      </c>
      <c r="F5" s="3">
        <v>9.9030000000000005</v>
      </c>
      <c r="G5" s="7">
        <v>16</v>
      </c>
      <c r="H5" s="3">
        <v>65.06</v>
      </c>
      <c r="I5" s="7">
        <v>2353</v>
      </c>
      <c r="J5" s="7">
        <v>-645</v>
      </c>
      <c r="K5" s="3">
        <v>8.6180000000000003</v>
      </c>
      <c r="L5" s="3">
        <v>1.2849999999999999</v>
      </c>
      <c r="M5" s="4">
        <f t="shared" si="0"/>
        <v>618.29999999999995</v>
      </c>
      <c r="N5" s="7">
        <v>589</v>
      </c>
      <c r="O5" s="7">
        <v>3587</v>
      </c>
    </row>
    <row r="6" spans="1:15" x14ac:dyDescent="0.2">
      <c r="A6" s="1">
        <v>43162</v>
      </c>
      <c r="B6" s="7">
        <v>3587</v>
      </c>
      <c r="C6" s="5">
        <v>61</v>
      </c>
      <c r="D6" s="5">
        <v>588.70000000000005</v>
      </c>
      <c r="E6" s="5">
        <v>63.6</v>
      </c>
      <c r="F6" s="3">
        <v>9.9120000000000008</v>
      </c>
      <c r="G6" s="7">
        <v>13</v>
      </c>
      <c r="H6" s="3">
        <v>59.39</v>
      </c>
      <c r="I6" s="7">
        <v>2998</v>
      </c>
      <c r="J6" s="7">
        <v>-589</v>
      </c>
      <c r="K6" s="3">
        <v>9.9030000000000005</v>
      </c>
      <c r="L6" s="3">
        <v>8.9999999999999993E-3</v>
      </c>
      <c r="M6" s="4">
        <f t="shared" si="0"/>
        <v>644.29999999999995</v>
      </c>
      <c r="N6" s="7">
        <v>212</v>
      </c>
      <c r="O6" s="7">
        <v>3799</v>
      </c>
    </row>
    <row r="7" spans="1:15" x14ac:dyDescent="0.2">
      <c r="A7" s="1">
        <v>43163</v>
      </c>
      <c r="B7" s="7">
        <v>3799</v>
      </c>
      <c r="C7" s="5">
        <v>60.3</v>
      </c>
      <c r="D7" s="5">
        <v>212</v>
      </c>
      <c r="E7" s="5">
        <v>50.7</v>
      </c>
      <c r="F7" s="3">
        <v>4.4050000000000002</v>
      </c>
      <c r="G7" s="7">
        <v>1</v>
      </c>
      <c r="H7" s="3">
        <v>48.13</v>
      </c>
      <c r="I7" s="7">
        <v>3587</v>
      </c>
      <c r="J7" s="7">
        <v>-212</v>
      </c>
      <c r="K7" s="3">
        <v>9.9120000000000008</v>
      </c>
      <c r="L7" s="3">
        <v>-5.5069999999999997</v>
      </c>
      <c r="M7" s="4">
        <f t="shared" si="0"/>
        <v>588.70000000000005</v>
      </c>
      <c r="N7" s="7">
        <v>688</v>
      </c>
      <c r="O7" s="7">
        <v>4487</v>
      </c>
    </row>
    <row r="8" spans="1:15" x14ac:dyDescent="0.2">
      <c r="A8" s="1">
        <v>43189</v>
      </c>
      <c r="B8" s="7">
        <v>4487</v>
      </c>
      <c r="C8" s="5">
        <v>63.7</v>
      </c>
      <c r="D8" s="5">
        <v>687.6</v>
      </c>
      <c r="E8" s="5">
        <v>92</v>
      </c>
      <c r="F8" s="3">
        <v>8.1419999999999995</v>
      </c>
      <c r="G8" s="7">
        <v>26</v>
      </c>
      <c r="H8" s="3">
        <v>84.45</v>
      </c>
      <c r="I8" s="7">
        <v>3799</v>
      </c>
      <c r="J8" s="7">
        <v>-688</v>
      </c>
      <c r="K8" s="3">
        <v>4.4050000000000002</v>
      </c>
      <c r="L8" s="3">
        <v>3.7370000000000001</v>
      </c>
      <c r="M8" s="4">
        <f t="shared" si="0"/>
        <v>212</v>
      </c>
      <c r="N8" s="7">
        <v>548</v>
      </c>
      <c r="O8" s="7">
        <v>5035</v>
      </c>
    </row>
    <row r="9" spans="1:15" x14ac:dyDescent="0.2">
      <c r="A9" s="1">
        <v>43195</v>
      </c>
      <c r="B9" s="7">
        <v>5035</v>
      </c>
      <c r="C9" s="5">
        <v>63.9</v>
      </c>
      <c r="D9" s="5">
        <v>548</v>
      </c>
      <c r="E9" s="5">
        <v>65.900000000000006</v>
      </c>
      <c r="F9" s="3">
        <v>8.82</v>
      </c>
      <c r="G9" s="7">
        <v>6</v>
      </c>
      <c r="H9" s="3">
        <v>62.13</v>
      </c>
      <c r="I9" s="7">
        <v>4487</v>
      </c>
      <c r="J9" s="7">
        <v>-548</v>
      </c>
      <c r="K9" s="3">
        <v>8.1419999999999995</v>
      </c>
      <c r="L9" s="3">
        <v>0.67800000000000005</v>
      </c>
      <c r="M9" s="4">
        <f t="shared" si="0"/>
        <v>687.6</v>
      </c>
      <c r="N9" s="7">
        <v>1471</v>
      </c>
      <c r="O9" s="7">
        <v>6506</v>
      </c>
    </row>
    <row r="10" spans="1:15" x14ac:dyDescent="0.2">
      <c r="A10" s="1">
        <v>43283</v>
      </c>
      <c r="B10" s="7">
        <v>6506</v>
      </c>
      <c r="C10" s="5">
        <v>75</v>
      </c>
      <c r="D10" s="5">
        <v>1471.7</v>
      </c>
      <c r="E10" s="5">
        <v>182.8</v>
      </c>
      <c r="F10" s="3">
        <v>8.5920000000000005</v>
      </c>
      <c r="G10" s="7">
        <v>88</v>
      </c>
      <c r="H10" s="3">
        <v>171.29</v>
      </c>
      <c r="I10" s="7">
        <v>5035</v>
      </c>
      <c r="J10" s="7">
        <v>-1471</v>
      </c>
      <c r="K10" s="3">
        <v>8.82</v>
      </c>
      <c r="L10" s="3">
        <v>-0.22800000000000001</v>
      </c>
      <c r="M10" s="4">
        <f t="shared" si="0"/>
        <v>548</v>
      </c>
      <c r="N10" s="7">
        <v>598</v>
      </c>
      <c r="O10" s="7">
        <v>7104</v>
      </c>
    </row>
    <row r="11" spans="1:15" x14ac:dyDescent="0.2">
      <c r="A11" s="1">
        <v>43317</v>
      </c>
      <c r="B11" s="7">
        <v>7104</v>
      </c>
      <c r="C11" s="5">
        <v>75.599999999999994</v>
      </c>
      <c r="D11" s="5">
        <v>597.20000000000005</v>
      </c>
      <c r="E11" s="5">
        <v>82.8</v>
      </c>
      <c r="F11" s="3">
        <v>7.3949999999999996</v>
      </c>
      <c r="G11" s="7">
        <v>34</v>
      </c>
      <c r="H11" s="3">
        <v>80.760000000000005</v>
      </c>
      <c r="I11" s="7">
        <v>6506</v>
      </c>
      <c r="J11" s="7">
        <v>-598</v>
      </c>
      <c r="K11" s="3">
        <v>8.5920000000000005</v>
      </c>
      <c r="L11" s="3">
        <v>-1.1970000000000001</v>
      </c>
      <c r="M11" s="4">
        <f t="shared" si="0"/>
        <v>1471.7</v>
      </c>
      <c r="N11" s="7">
        <v>434</v>
      </c>
      <c r="O11" s="7">
        <v>7538</v>
      </c>
    </row>
    <row r="12" spans="1:15" x14ac:dyDescent="0.2">
      <c r="A12" s="1">
        <v>43322</v>
      </c>
      <c r="B12" s="7">
        <v>7538</v>
      </c>
      <c r="C12" s="5">
        <v>74.900000000000006</v>
      </c>
      <c r="D12" s="5">
        <v>434.2</v>
      </c>
      <c r="E12" s="5">
        <v>66.099999999999994</v>
      </c>
      <c r="F12" s="3">
        <v>6.8970000000000002</v>
      </c>
      <c r="G12" s="7">
        <v>5</v>
      </c>
      <c r="H12" s="3">
        <v>62.95</v>
      </c>
      <c r="I12" s="7">
        <v>7104</v>
      </c>
      <c r="J12" s="7">
        <v>-434</v>
      </c>
      <c r="K12" s="3">
        <v>7.3949999999999996</v>
      </c>
      <c r="L12" s="3">
        <v>-0.498</v>
      </c>
      <c r="M12" s="4">
        <f t="shared" si="0"/>
        <v>597.20000000000005</v>
      </c>
      <c r="N12" s="7">
        <v>1124</v>
      </c>
      <c r="O12" s="7">
        <v>8662</v>
      </c>
    </row>
    <row r="13" spans="1:15" x14ac:dyDescent="0.2">
      <c r="A13" s="1">
        <v>43377</v>
      </c>
      <c r="B13" s="7">
        <v>8662</v>
      </c>
      <c r="C13" s="5">
        <v>79.7</v>
      </c>
      <c r="D13" s="5">
        <v>1124</v>
      </c>
      <c r="E13" s="5">
        <v>138.19999999999999</v>
      </c>
      <c r="F13" s="3">
        <v>8.782</v>
      </c>
      <c r="G13" s="7">
        <v>55</v>
      </c>
      <c r="H13" s="3">
        <v>127.99</v>
      </c>
      <c r="I13" s="7">
        <v>7538</v>
      </c>
      <c r="J13" s="7">
        <v>-1124</v>
      </c>
      <c r="K13" s="3">
        <v>6.8970000000000002</v>
      </c>
      <c r="L13" s="3">
        <v>1.885</v>
      </c>
      <c r="M13" s="4">
        <f t="shared" si="0"/>
        <v>434.2</v>
      </c>
      <c r="N13" s="7">
        <v>365</v>
      </c>
      <c r="O13" s="7">
        <v>9027</v>
      </c>
    </row>
    <row r="14" spans="1:15" x14ac:dyDescent="0.2">
      <c r="A14" s="1">
        <v>43380</v>
      </c>
      <c r="B14" s="7">
        <v>9027</v>
      </c>
      <c r="C14" s="5">
        <v>78.7</v>
      </c>
      <c r="D14" s="5">
        <v>364.8</v>
      </c>
      <c r="E14" s="5">
        <v>61</v>
      </c>
      <c r="F14" s="3">
        <v>6.2220000000000004</v>
      </c>
      <c r="G14" s="7">
        <v>3</v>
      </c>
      <c r="H14" s="3">
        <v>58.63</v>
      </c>
      <c r="I14" s="7">
        <v>8662</v>
      </c>
      <c r="J14" s="7">
        <v>-365</v>
      </c>
      <c r="K14" s="3">
        <v>8.782</v>
      </c>
      <c r="L14" s="3">
        <v>-2.56</v>
      </c>
      <c r="M14" s="4">
        <f t="shared" si="0"/>
        <v>1124</v>
      </c>
      <c r="N14" s="7">
        <v>919</v>
      </c>
      <c r="O14" s="7">
        <v>9946</v>
      </c>
    </row>
    <row r="15" spans="1:15" x14ac:dyDescent="0.2">
      <c r="A15" s="1">
        <v>43425</v>
      </c>
      <c r="B15" s="7">
        <v>9946</v>
      </c>
      <c r="C15" s="5">
        <v>81.2</v>
      </c>
      <c r="D15" s="5">
        <v>919.3</v>
      </c>
      <c r="E15" s="5">
        <v>118.3</v>
      </c>
      <c r="F15" s="3">
        <v>8.4320000000000004</v>
      </c>
      <c r="G15" s="7">
        <v>45</v>
      </c>
      <c r="H15" s="3">
        <v>109.03</v>
      </c>
      <c r="I15" s="7">
        <v>9027</v>
      </c>
      <c r="J15" s="7">
        <v>-919</v>
      </c>
      <c r="K15" s="3">
        <v>6.2220000000000004</v>
      </c>
      <c r="L15" s="3">
        <v>2.21</v>
      </c>
      <c r="M15" s="4">
        <f t="shared" si="0"/>
        <v>364.8</v>
      </c>
      <c r="N15" s="7">
        <v>271</v>
      </c>
      <c r="O15" s="7">
        <v>10217</v>
      </c>
    </row>
    <row r="16" spans="1:15" x14ac:dyDescent="0.2">
      <c r="A16" s="1">
        <v>43428</v>
      </c>
      <c r="B16" s="7">
        <v>10217</v>
      </c>
      <c r="C16" s="5">
        <v>80.400000000000006</v>
      </c>
      <c r="D16" s="5">
        <v>271</v>
      </c>
      <c r="E16" s="5">
        <v>58.2</v>
      </c>
      <c r="F16" s="3">
        <v>5.01</v>
      </c>
      <c r="G16" s="7">
        <v>3</v>
      </c>
      <c r="H16" s="3">
        <v>54.09</v>
      </c>
      <c r="I16" s="7">
        <v>9946</v>
      </c>
      <c r="J16" s="7">
        <v>-271</v>
      </c>
      <c r="K16" s="3">
        <v>8.4320000000000004</v>
      </c>
      <c r="L16" s="3">
        <v>-3.4220000000000002</v>
      </c>
      <c r="M16" s="4">
        <f t="shared" si="0"/>
        <v>919.3</v>
      </c>
      <c r="N16" s="7">
        <v>816</v>
      </c>
      <c r="O16" s="7">
        <v>11033</v>
      </c>
    </row>
    <row r="17" spans="1:15" x14ac:dyDescent="0.2">
      <c r="A17" s="1">
        <v>43465</v>
      </c>
      <c r="B17" s="7">
        <v>11033</v>
      </c>
      <c r="C17" s="5">
        <v>81.7</v>
      </c>
      <c r="D17" s="5">
        <v>815.7</v>
      </c>
      <c r="E17" s="5">
        <v>103</v>
      </c>
      <c r="F17" s="3">
        <v>8.3360000000000003</v>
      </c>
      <c r="G17" s="7">
        <v>37</v>
      </c>
      <c r="H17" s="3">
        <v>97.85</v>
      </c>
      <c r="I17" s="7">
        <v>10217</v>
      </c>
      <c r="J17" s="7">
        <v>-816</v>
      </c>
      <c r="K17" s="3">
        <v>5.01</v>
      </c>
      <c r="L17" s="3">
        <v>3.3260000000000001</v>
      </c>
      <c r="M17" s="4">
        <f t="shared" si="0"/>
        <v>271</v>
      </c>
      <c r="N17" s="7">
        <v>590</v>
      </c>
      <c r="O17" s="7">
        <v>11623</v>
      </c>
    </row>
    <row r="18" spans="1:15" x14ac:dyDescent="0.2">
      <c r="A18" s="1">
        <v>43483</v>
      </c>
      <c r="B18" s="7">
        <v>11623</v>
      </c>
      <c r="C18" s="5">
        <v>81.2</v>
      </c>
      <c r="D18" s="5">
        <v>589.6</v>
      </c>
      <c r="E18" s="5">
        <v>73</v>
      </c>
      <c r="F18" s="3">
        <v>8.8290000000000006</v>
      </c>
      <c r="G18" s="7">
        <v>18</v>
      </c>
      <c r="H18" s="3">
        <v>66.78</v>
      </c>
      <c r="I18" s="7">
        <v>11033</v>
      </c>
      <c r="J18" s="7">
        <v>-590</v>
      </c>
      <c r="K18" s="3">
        <v>8.3360000000000003</v>
      </c>
      <c r="L18" s="3">
        <v>0.49299999999999999</v>
      </c>
      <c r="M18" s="4">
        <f t="shared" si="0"/>
        <v>815.7</v>
      </c>
      <c r="N18" s="7">
        <v>672</v>
      </c>
      <c r="O18" s="7">
        <v>12295</v>
      </c>
    </row>
    <row r="19" spans="1:15" x14ac:dyDescent="0.2">
      <c r="A19" s="1">
        <v>43516</v>
      </c>
      <c r="B19" s="7">
        <v>12295</v>
      </c>
      <c r="C19" s="5">
        <v>81.7</v>
      </c>
      <c r="D19" s="5">
        <v>671.9</v>
      </c>
      <c r="E19" s="5">
        <v>90.8</v>
      </c>
      <c r="F19" s="3">
        <v>8.0790000000000006</v>
      </c>
      <c r="G19" s="7">
        <v>33</v>
      </c>
      <c r="H19" s="3">
        <v>83.17</v>
      </c>
      <c r="I19" s="7">
        <v>11623</v>
      </c>
      <c r="J19" s="7">
        <v>-672</v>
      </c>
      <c r="K19" s="3">
        <v>8.8290000000000006</v>
      </c>
      <c r="L19" s="3">
        <v>-0.75</v>
      </c>
      <c r="M19" s="4">
        <f t="shared" si="0"/>
        <v>589.6</v>
      </c>
      <c r="N19" s="7">
        <v>736</v>
      </c>
      <c r="O19" s="7">
        <v>13031</v>
      </c>
    </row>
    <row r="20" spans="1:15" x14ac:dyDescent="0.2">
      <c r="A20" s="1">
        <v>43554</v>
      </c>
      <c r="B20" s="7">
        <v>13031</v>
      </c>
      <c r="C20" s="5">
        <v>82.4</v>
      </c>
      <c r="D20" s="5">
        <v>735.7</v>
      </c>
      <c r="E20" s="5">
        <v>96.2</v>
      </c>
      <c r="F20" s="3">
        <v>8.2379999999999995</v>
      </c>
      <c r="G20" s="7">
        <v>38</v>
      </c>
      <c r="H20" s="3">
        <v>89.31</v>
      </c>
      <c r="I20" s="7">
        <v>12295</v>
      </c>
      <c r="J20" s="7">
        <v>-736</v>
      </c>
      <c r="K20" s="3">
        <v>8.0790000000000006</v>
      </c>
      <c r="L20" s="3">
        <v>0.159</v>
      </c>
      <c r="M20" s="4">
        <f t="shared" si="0"/>
        <v>671.9</v>
      </c>
      <c r="N20" s="7">
        <v>592</v>
      </c>
      <c r="O20" s="7">
        <v>13623</v>
      </c>
    </row>
    <row r="21" spans="1:15" x14ac:dyDescent="0.2">
      <c r="A21" s="1">
        <v>43560</v>
      </c>
      <c r="B21" s="7">
        <v>13623</v>
      </c>
      <c r="C21" s="5">
        <v>81.599999999999994</v>
      </c>
      <c r="D21" s="5">
        <v>592.1</v>
      </c>
      <c r="E21" s="5">
        <v>67.900000000000006</v>
      </c>
      <c r="F21" s="3">
        <v>9.2439999999999998</v>
      </c>
      <c r="G21" s="7">
        <v>6</v>
      </c>
      <c r="H21" s="3">
        <v>64.05</v>
      </c>
      <c r="I21" s="7">
        <v>13031</v>
      </c>
      <c r="J21" s="7">
        <v>-592</v>
      </c>
      <c r="K21" s="3">
        <v>8.2379999999999995</v>
      </c>
      <c r="L21" s="3">
        <v>1.006</v>
      </c>
      <c r="M21" s="4">
        <f t="shared" si="0"/>
        <v>735.7</v>
      </c>
      <c r="N21" s="7">
        <v>539</v>
      </c>
      <c r="O21" s="7">
        <v>14162</v>
      </c>
    </row>
    <row r="22" spans="1:15" x14ac:dyDescent="0.2">
      <c r="A22" s="1">
        <v>43574</v>
      </c>
      <c r="B22" s="7">
        <v>14162</v>
      </c>
      <c r="C22" s="5">
        <v>81.099999999999994</v>
      </c>
      <c r="D22" s="5">
        <v>538.79999999999995</v>
      </c>
      <c r="E22" s="5">
        <v>69.099999999999994</v>
      </c>
      <c r="F22" s="3">
        <v>8.3780000000000001</v>
      </c>
      <c r="G22" s="7">
        <v>14</v>
      </c>
      <c r="H22" s="3">
        <v>64.31</v>
      </c>
      <c r="I22" s="7">
        <v>13623</v>
      </c>
      <c r="J22" s="7">
        <v>-539</v>
      </c>
      <c r="K22" s="3">
        <v>9.2439999999999998</v>
      </c>
      <c r="L22" s="3">
        <v>-0.86599999999999999</v>
      </c>
      <c r="M22" s="4">
        <f t="shared" si="0"/>
        <v>592.1</v>
      </c>
      <c r="N22" s="7">
        <v>521</v>
      </c>
      <c r="O22" s="7">
        <v>14683</v>
      </c>
    </row>
    <row r="23" spans="1:15" x14ac:dyDescent="0.2">
      <c r="A23" s="1">
        <v>43590</v>
      </c>
      <c r="B23" s="7">
        <v>14683</v>
      </c>
      <c r="C23" s="5">
        <v>80.900000000000006</v>
      </c>
      <c r="D23" s="5">
        <v>521.29999999999995</v>
      </c>
      <c r="E23" s="5">
        <v>77.099999999999994</v>
      </c>
      <c r="F23" s="3">
        <v>7.01</v>
      </c>
      <c r="G23" s="7">
        <v>16</v>
      </c>
      <c r="H23" s="3">
        <v>74.37</v>
      </c>
      <c r="I23" s="7">
        <v>14162</v>
      </c>
      <c r="J23" s="7">
        <v>-521</v>
      </c>
      <c r="K23" s="3">
        <v>8.3780000000000001</v>
      </c>
      <c r="L23" s="3">
        <v>-1.3680000000000001</v>
      </c>
      <c r="M23" s="4">
        <f t="shared" si="0"/>
        <v>538.79999999999995</v>
      </c>
      <c r="N23" s="7">
        <v>573</v>
      </c>
      <c r="O23" s="7">
        <v>15256</v>
      </c>
    </row>
    <row r="24" spans="1:15" x14ac:dyDescent="0.2">
      <c r="A24" s="1">
        <v>43595</v>
      </c>
      <c r="B24" s="7">
        <v>15256</v>
      </c>
      <c r="C24" s="5">
        <v>80.099999999999994</v>
      </c>
      <c r="D24" s="5">
        <v>572.5</v>
      </c>
      <c r="E24" s="5">
        <v>63</v>
      </c>
      <c r="F24" s="3">
        <v>9.6790000000000003</v>
      </c>
      <c r="G24" s="7">
        <v>5</v>
      </c>
      <c r="H24" s="3">
        <v>59.15</v>
      </c>
      <c r="I24" s="7">
        <v>14683</v>
      </c>
      <c r="J24" s="7">
        <v>-573</v>
      </c>
      <c r="K24" s="3">
        <v>7.01</v>
      </c>
      <c r="L24" s="3">
        <v>2.669</v>
      </c>
      <c r="M24" s="4">
        <f t="shared" si="0"/>
        <v>521.29999999999995</v>
      </c>
      <c r="N24" s="7">
        <v>665</v>
      </c>
      <c r="O24" s="7">
        <v>15921</v>
      </c>
    </row>
    <row r="25" spans="1:15" x14ac:dyDescent="0.2">
      <c r="A25" s="1">
        <v>43618</v>
      </c>
      <c r="B25" s="7">
        <v>15921</v>
      </c>
      <c r="C25" s="5">
        <v>79.8</v>
      </c>
      <c r="D25" s="5">
        <v>665</v>
      </c>
      <c r="E25" s="5">
        <v>74.7</v>
      </c>
      <c r="F25" s="3">
        <v>9.327</v>
      </c>
      <c r="G25" s="7">
        <v>23</v>
      </c>
      <c r="H25" s="3">
        <v>71.3</v>
      </c>
      <c r="I25" s="7">
        <v>15256</v>
      </c>
      <c r="J25" s="7">
        <v>-665</v>
      </c>
      <c r="K25" s="3">
        <v>9.6790000000000003</v>
      </c>
      <c r="L25" s="3">
        <v>-0.35199999999999998</v>
      </c>
      <c r="M25" s="4">
        <f t="shared" si="0"/>
        <v>572.5</v>
      </c>
      <c r="N25" s="7">
        <v>638</v>
      </c>
      <c r="O25" s="7">
        <v>16559</v>
      </c>
    </row>
    <row r="26" spans="1:15" x14ac:dyDescent="0.2">
      <c r="A26" s="1">
        <v>43641</v>
      </c>
      <c r="B26" s="7">
        <v>16559</v>
      </c>
      <c r="C26" s="5">
        <v>80.3</v>
      </c>
      <c r="D26" s="5">
        <v>638.4</v>
      </c>
      <c r="E26" s="5">
        <v>96</v>
      </c>
      <c r="F26" s="3">
        <v>7.1159999999999997</v>
      </c>
      <c r="G26" s="7">
        <v>23</v>
      </c>
      <c r="H26" s="3">
        <v>89.71</v>
      </c>
      <c r="I26" s="7">
        <v>15921</v>
      </c>
      <c r="J26" s="7">
        <v>-638</v>
      </c>
      <c r="K26" s="3">
        <v>9.327</v>
      </c>
      <c r="L26" s="3">
        <v>-2.2109999999999999</v>
      </c>
      <c r="M26" s="4">
        <f t="shared" si="0"/>
        <v>665</v>
      </c>
      <c r="N26" s="7">
        <v>743</v>
      </c>
      <c r="O26" s="7">
        <v>17302</v>
      </c>
    </row>
    <row r="27" spans="1:15" x14ac:dyDescent="0.2">
      <c r="A27" s="1">
        <v>43666</v>
      </c>
      <c r="B27" s="7">
        <v>17302</v>
      </c>
      <c r="C27" s="5">
        <v>80.5</v>
      </c>
      <c r="D27" s="5">
        <v>743.2</v>
      </c>
      <c r="E27" s="5">
        <v>85.4</v>
      </c>
      <c r="F27" s="3">
        <v>9.2059999999999995</v>
      </c>
      <c r="G27" s="7">
        <v>25</v>
      </c>
      <c r="H27" s="3">
        <v>80.73</v>
      </c>
      <c r="I27" s="7">
        <v>16559</v>
      </c>
      <c r="J27" s="7">
        <v>-743</v>
      </c>
      <c r="K27" s="3">
        <v>7.1159999999999997</v>
      </c>
      <c r="L27" s="3">
        <v>2.09</v>
      </c>
      <c r="M27" s="4">
        <f t="shared" si="0"/>
        <v>638.4</v>
      </c>
      <c r="N27" s="7">
        <v>490</v>
      </c>
      <c r="O27" s="7">
        <v>17792</v>
      </c>
    </row>
    <row r="28" spans="1:15" x14ac:dyDescent="0.2">
      <c r="A28" s="1">
        <v>43683</v>
      </c>
      <c r="B28" s="7">
        <v>17792</v>
      </c>
      <c r="C28" s="5">
        <v>80.099999999999994</v>
      </c>
      <c r="D28" s="5">
        <v>489.6</v>
      </c>
      <c r="E28" s="5">
        <v>66</v>
      </c>
      <c r="F28" s="3">
        <v>7.7359999999999998</v>
      </c>
      <c r="G28" s="7">
        <v>17</v>
      </c>
      <c r="H28" s="3">
        <v>63.29</v>
      </c>
      <c r="I28" s="7">
        <v>17302</v>
      </c>
      <c r="J28" s="7">
        <v>-490</v>
      </c>
      <c r="K28" s="3">
        <v>9.2059999999999995</v>
      </c>
      <c r="L28" s="3">
        <v>-1.47</v>
      </c>
      <c r="M28" s="4">
        <f t="shared" si="0"/>
        <v>743.2</v>
      </c>
      <c r="N28" s="7">
        <v>1078</v>
      </c>
      <c r="O28" s="7">
        <v>18870</v>
      </c>
    </row>
    <row r="29" spans="1:15" x14ac:dyDescent="0.2">
      <c r="A29" s="1">
        <v>43734</v>
      </c>
      <c r="B29" s="7">
        <v>18870</v>
      </c>
      <c r="C29" s="5">
        <v>81.599999999999994</v>
      </c>
      <c r="D29" s="5">
        <v>1078.2</v>
      </c>
      <c r="E29" s="5">
        <v>120.9</v>
      </c>
      <c r="F29" s="3">
        <v>9.51</v>
      </c>
      <c r="G29" s="7">
        <v>51</v>
      </c>
      <c r="H29" s="3">
        <v>113.38</v>
      </c>
      <c r="I29" s="7">
        <v>17792</v>
      </c>
      <c r="J29" s="7">
        <v>-1078</v>
      </c>
      <c r="K29" s="3">
        <v>7.7359999999999998</v>
      </c>
      <c r="L29" s="3">
        <v>1.774</v>
      </c>
      <c r="M29" s="4">
        <f t="shared" si="0"/>
        <v>489.6</v>
      </c>
      <c r="N29" s="7">
        <v>416</v>
      </c>
      <c r="O29" s="7">
        <v>19286</v>
      </c>
    </row>
    <row r="30" spans="1:15" x14ac:dyDescent="0.2">
      <c r="A30" s="1">
        <v>43735</v>
      </c>
      <c r="B30" s="7">
        <v>19286</v>
      </c>
      <c r="C30" s="5">
        <v>80.900000000000006</v>
      </c>
      <c r="D30" s="5">
        <v>415.7</v>
      </c>
      <c r="E30" s="5">
        <v>57.8</v>
      </c>
      <c r="F30" s="3">
        <v>7.46</v>
      </c>
      <c r="G30" s="7">
        <v>1</v>
      </c>
      <c r="H30" s="3">
        <v>55.72</v>
      </c>
      <c r="I30" s="7">
        <v>18870</v>
      </c>
      <c r="J30" s="7">
        <v>-416</v>
      </c>
      <c r="K30" s="3">
        <v>9.51</v>
      </c>
      <c r="L30" s="3">
        <v>-2.0499999999999998</v>
      </c>
      <c r="M30" s="4">
        <f t="shared" si="0"/>
        <v>1078.2</v>
      </c>
      <c r="N30" s="7">
        <v>978</v>
      </c>
      <c r="O30" s="7">
        <v>20264</v>
      </c>
    </row>
    <row r="31" spans="1:15" x14ac:dyDescent="0.2">
      <c r="A31" s="1">
        <v>43792</v>
      </c>
      <c r="B31" s="7">
        <v>20264</v>
      </c>
      <c r="C31" s="5">
        <v>82.3</v>
      </c>
      <c r="D31" s="5">
        <v>977.4</v>
      </c>
      <c r="E31" s="5">
        <v>122.1</v>
      </c>
      <c r="F31" s="3">
        <v>8.6839999999999993</v>
      </c>
      <c r="G31" s="7">
        <v>57</v>
      </c>
      <c r="H31" s="3">
        <v>112.55</v>
      </c>
      <c r="I31" s="7">
        <v>19286</v>
      </c>
      <c r="J31" s="7">
        <v>-978</v>
      </c>
      <c r="K31" s="3">
        <v>7.46</v>
      </c>
      <c r="L31" s="3">
        <v>1.224</v>
      </c>
      <c r="M31" s="4">
        <f t="shared" si="0"/>
        <v>415.7</v>
      </c>
      <c r="N31" s="7">
        <v>442</v>
      </c>
      <c r="O31" s="7">
        <v>20706</v>
      </c>
    </row>
    <row r="32" spans="1:15" x14ac:dyDescent="0.2">
      <c r="A32" s="1">
        <v>43806</v>
      </c>
      <c r="B32" s="7">
        <v>20706</v>
      </c>
      <c r="C32" s="5">
        <v>81.900000000000006</v>
      </c>
      <c r="D32" s="5">
        <v>441.9</v>
      </c>
      <c r="E32" s="5">
        <v>67.7</v>
      </c>
      <c r="F32" s="3">
        <v>6.944</v>
      </c>
      <c r="G32" s="7">
        <v>14</v>
      </c>
      <c r="H32" s="3">
        <v>63.64</v>
      </c>
      <c r="I32" s="7">
        <v>20264</v>
      </c>
      <c r="J32" s="7">
        <v>-442</v>
      </c>
      <c r="K32" s="3">
        <v>8.6839999999999993</v>
      </c>
      <c r="L32" s="3">
        <v>-1.74</v>
      </c>
      <c r="M32" s="4">
        <f t="shared" si="0"/>
        <v>977.4</v>
      </c>
      <c r="N32" s="7">
        <v>430</v>
      </c>
      <c r="O32" s="7">
        <v>21136</v>
      </c>
    </row>
    <row r="33" spans="1:15" x14ac:dyDescent="0.2">
      <c r="A33" s="1">
        <v>43808</v>
      </c>
      <c r="B33" s="7">
        <v>21136</v>
      </c>
      <c r="C33" s="5">
        <v>81</v>
      </c>
      <c r="D33" s="5">
        <v>430</v>
      </c>
      <c r="E33" s="5">
        <v>52.6</v>
      </c>
      <c r="F33" s="3">
        <v>8.7200000000000006</v>
      </c>
      <c r="G33" s="7">
        <v>2</v>
      </c>
      <c r="H33" s="3">
        <v>49.31</v>
      </c>
      <c r="I33" s="7">
        <v>20706</v>
      </c>
      <c r="J33" s="7">
        <v>-430</v>
      </c>
      <c r="K33" s="3">
        <v>6.944</v>
      </c>
      <c r="L33" s="3">
        <v>1.776</v>
      </c>
      <c r="M33" s="4">
        <f t="shared" si="0"/>
        <v>441.9</v>
      </c>
      <c r="N33" s="7">
        <v>686</v>
      </c>
      <c r="O33" s="7">
        <v>21822</v>
      </c>
    </row>
    <row r="34" spans="1:15" x14ac:dyDescent="0.2">
      <c r="A34" s="1">
        <v>43829</v>
      </c>
      <c r="B34" s="7">
        <v>21822</v>
      </c>
      <c r="C34" s="5">
        <v>80.900000000000006</v>
      </c>
      <c r="D34" s="5">
        <v>686.5</v>
      </c>
      <c r="E34" s="5">
        <v>79.900000000000006</v>
      </c>
      <c r="F34" s="3">
        <v>9.2200000000000006</v>
      </c>
      <c r="G34" s="7">
        <v>21</v>
      </c>
      <c r="H34" s="3">
        <v>74.459999999999994</v>
      </c>
      <c r="I34" s="7">
        <v>21136</v>
      </c>
      <c r="J34" s="7">
        <v>-686</v>
      </c>
      <c r="K34" s="3">
        <v>8.7200000000000006</v>
      </c>
      <c r="L34" s="3">
        <v>0.5</v>
      </c>
      <c r="M34" s="4">
        <f t="shared" ref="M34:M65" si="1">D33</f>
        <v>430</v>
      </c>
      <c r="N34" s="7">
        <v>572</v>
      </c>
      <c r="O34" s="7">
        <v>22394</v>
      </c>
    </row>
    <row r="35" spans="1:15" x14ac:dyDescent="0.2">
      <c r="A35" s="1">
        <v>43890</v>
      </c>
      <c r="B35" s="7">
        <v>22394</v>
      </c>
      <c r="C35" s="5">
        <v>80.7</v>
      </c>
      <c r="D35" s="5">
        <v>571.5</v>
      </c>
      <c r="E35" s="5">
        <v>72.8</v>
      </c>
      <c r="F35" s="3">
        <v>8.6560000000000006</v>
      </c>
      <c r="G35" s="7">
        <v>61</v>
      </c>
      <c r="H35" s="3">
        <v>66.02</v>
      </c>
      <c r="I35" s="7">
        <v>21822</v>
      </c>
      <c r="J35" s="7">
        <v>-572</v>
      </c>
      <c r="K35" s="3">
        <v>9.2200000000000006</v>
      </c>
      <c r="L35" s="3">
        <v>-0.56399999999999995</v>
      </c>
      <c r="M35" s="4">
        <f t="shared" si="1"/>
        <v>686.5</v>
      </c>
      <c r="N35" s="7">
        <v>365</v>
      </c>
      <c r="O35" s="7">
        <v>22759</v>
      </c>
    </row>
    <row r="36" spans="1:15" x14ac:dyDescent="0.2">
      <c r="A36" s="1">
        <v>43890</v>
      </c>
      <c r="B36" s="7">
        <v>22759</v>
      </c>
      <c r="C36" s="5">
        <v>80.2</v>
      </c>
      <c r="D36" s="5">
        <v>365.3</v>
      </c>
      <c r="E36" s="5">
        <v>57.6</v>
      </c>
      <c r="F36" s="3">
        <v>6.7930000000000001</v>
      </c>
      <c r="G36" s="7">
        <v>0</v>
      </c>
      <c r="H36" s="3">
        <v>53.78</v>
      </c>
      <c r="I36" s="7">
        <v>22394</v>
      </c>
      <c r="J36" s="7">
        <v>-365</v>
      </c>
      <c r="K36" s="3">
        <v>8.6560000000000006</v>
      </c>
      <c r="L36" s="3">
        <v>-1.863</v>
      </c>
      <c r="M36" s="4">
        <f t="shared" si="1"/>
        <v>571.5</v>
      </c>
      <c r="N36" s="7">
        <v>448</v>
      </c>
      <c r="O36" s="7">
        <v>23207</v>
      </c>
    </row>
    <row r="37" spans="1:15" x14ac:dyDescent="0.2">
      <c r="A37" s="1">
        <v>43912</v>
      </c>
      <c r="B37" s="7">
        <v>23207</v>
      </c>
      <c r="C37" s="5">
        <v>79.5</v>
      </c>
      <c r="D37" s="5">
        <v>447.5</v>
      </c>
      <c r="E37" s="5">
        <v>56</v>
      </c>
      <c r="F37" s="3">
        <v>8.6460000000000008</v>
      </c>
      <c r="G37" s="7">
        <v>22</v>
      </c>
      <c r="H37" s="3">
        <v>51.76</v>
      </c>
      <c r="I37" s="7">
        <v>22759</v>
      </c>
      <c r="J37" s="7">
        <v>-448</v>
      </c>
      <c r="K37" s="3">
        <v>6.7930000000000001</v>
      </c>
      <c r="L37" s="3">
        <v>1.853</v>
      </c>
      <c r="M37" s="4">
        <f t="shared" si="1"/>
        <v>365.3</v>
      </c>
      <c r="N37" s="7">
        <v>426</v>
      </c>
      <c r="O37" s="7">
        <v>23633</v>
      </c>
    </row>
    <row r="38" spans="1:15" x14ac:dyDescent="0.2">
      <c r="A38" s="1">
        <v>43912</v>
      </c>
      <c r="B38" s="7">
        <v>23633</v>
      </c>
      <c r="C38" s="5">
        <v>78.8</v>
      </c>
      <c r="D38" s="5">
        <v>426</v>
      </c>
      <c r="E38" s="5">
        <v>53.8</v>
      </c>
      <c r="F38" s="3">
        <v>8.5459999999999994</v>
      </c>
      <c r="G38" s="7">
        <v>0</v>
      </c>
      <c r="H38" s="3">
        <v>49.85</v>
      </c>
      <c r="I38" s="7">
        <v>23207</v>
      </c>
      <c r="J38" s="7">
        <v>-426</v>
      </c>
      <c r="K38" s="3">
        <v>8.6460000000000008</v>
      </c>
      <c r="L38" s="3">
        <v>-0.1</v>
      </c>
      <c r="M38" s="4">
        <f t="shared" si="1"/>
        <v>447.5</v>
      </c>
      <c r="N38" s="7">
        <v>715</v>
      </c>
      <c r="O38" s="7">
        <v>24348</v>
      </c>
    </row>
    <row r="39" spans="1:15" x14ac:dyDescent="0.2">
      <c r="A39" s="1">
        <v>44198</v>
      </c>
      <c r="B39" s="7">
        <v>24348</v>
      </c>
      <c r="C39" s="5">
        <v>79.2</v>
      </c>
      <c r="D39" s="5">
        <v>714.9</v>
      </c>
      <c r="E39" s="5">
        <v>91.5</v>
      </c>
      <c r="F39" s="3">
        <v>8.4209999999999994</v>
      </c>
      <c r="G39" s="7">
        <v>286</v>
      </c>
      <c r="H39" s="3">
        <v>84.89</v>
      </c>
      <c r="I39" s="7">
        <v>23633</v>
      </c>
      <c r="J39" s="7">
        <v>-715</v>
      </c>
      <c r="K39" s="3">
        <v>8.5459999999999994</v>
      </c>
      <c r="L39" s="3">
        <v>-0.125</v>
      </c>
      <c r="M39" s="4">
        <f t="shared" si="1"/>
        <v>426</v>
      </c>
      <c r="N39" s="7">
        <v>1384</v>
      </c>
      <c r="O39" s="7">
        <v>25732</v>
      </c>
    </row>
    <row r="40" spans="1:15" x14ac:dyDescent="0.2">
      <c r="A40" s="1">
        <v>44208</v>
      </c>
      <c r="B40" s="7">
        <v>25732</v>
      </c>
      <c r="C40" s="5">
        <v>81.3</v>
      </c>
      <c r="D40" s="5">
        <v>1384</v>
      </c>
      <c r="E40" s="5">
        <v>155.30000000000001</v>
      </c>
      <c r="F40" s="3">
        <v>9.4789999999999992</v>
      </c>
      <c r="G40" s="7">
        <v>10</v>
      </c>
      <c r="H40" s="3">
        <v>146.01</v>
      </c>
      <c r="I40" s="7">
        <v>24348</v>
      </c>
      <c r="J40" s="7">
        <v>-1384</v>
      </c>
      <c r="K40" s="3">
        <v>8.4209999999999994</v>
      </c>
      <c r="L40" s="3">
        <v>1.0580000000000001</v>
      </c>
      <c r="M40" s="4">
        <f t="shared" si="1"/>
        <v>714.9</v>
      </c>
      <c r="N40" s="7">
        <v>546</v>
      </c>
      <c r="O40" s="7">
        <v>26278</v>
      </c>
    </row>
    <row r="41" spans="1:15" x14ac:dyDescent="0.2">
      <c r="A41" s="1">
        <v>44224</v>
      </c>
      <c r="B41" s="7">
        <v>26278</v>
      </c>
      <c r="C41" s="5">
        <v>80.900000000000006</v>
      </c>
      <c r="D41" s="5">
        <v>546.20000000000005</v>
      </c>
      <c r="E41" s="5">
        <v>64.2</v>
      </c>
      <c r="F41" s="3">
        <v>9.1509999999999998</v>
      </c>
      <c r="G41" s="7">
        <v>16</v>
      </c>
      <c r="H41" s="3">
        <v>59.69</v>
      </c>
      <c r="I41" s="7">
        <v>25732</v>
      </c>
      <c r="J41" s="7">
        <v>-546</v>
      </c>
      <c r="K41" s="3">
        <v>9.4789999999999992</v>
      </c>
      <c r="L41" s="3">
        <v>-0.32800000000000001</v>
      </c>
      <c r="M41" s="4">
        <f t="shared" si="1"/>
        <v>1384</v>
      </c>
      <c r="N41" s="7">
        <v>889</v>
      </c>
      <c r="O41" s="7">
        <v>27167</v>
      </c>
    </row>
    <row r="42" spans="1:15" x14ac:dyDescent="0.2">
      <c r="A42" s="1">
        <v>44329</v>
      </c>
      <c r="B42" s="7">
        <v>27167</v>
      </c>
      <c r="C42" s="5">
        <v>81.400000000000006</v>
      </c>
      <c r="D42" s="5">
        <v>889.3</v>
      </c>
      <c r="E42" s="5">
        <v>101.8</v>
      </c>
      <c r="F42" s="3">
        <v>9.4220000000000006</v>
      </c>
      <c r="G42" s="7">
        <v>105</v>
      </c>
      <c r="H42" s="3">
        <v>94.39</v>
      </c>
      <c r="I42" s="7">
        <v>26278</v>
      </c>
      <c r="J42" s="7">
        <v>-889</v>
      </c>
      <c r="K42" s="3">
        <v>9.1509999999999998</v>
      </c>
      <c r="L42" s="3">
        <v>0.27100000000000002</v>
      </c>
      <c r="M42" s="4">
        <f t="shared" si="1"/>
        <v>546.20000000000005</v>
      </c>
      <c r="N42" s="7">
        <v>568</v>
      </c>
      <c r="O42" s="7">
        <v>27735</v>
      </c>
    </row>
    <row r="43" spans="1:15" x14ac:dyDescent="0.2">
      <c r="A43" s="1">
        <v>44350</v>
      </c>
      <c r="B43" s="7">
        <v>27735</v>
      </c>
      <c r="C43" s="5">
        <v>80.900000000000006</v>
      </c>
      <c r="D43" s="5">
        <v>567.5</v>
      </c>
      <c r="E43" s="5">
        <v>61.8</v>
      </c>
      <c r="F43" s="3">
        <v>9.7870000000000008</v>
      </c>
      <c r="G43" s="7">
        <v>21</v>
      </c>
      <c r="H43" s="3">
        <v>57.99</v>
      </c>
      <c r="I43" s="7">
        <v>27167</v>
      </c>
      <c r="J43" s="7">
        <v>-568</v>
      </c>
      <c r="K43" s="3">
        <v>9.4220000000000006</v>
      </c>
      <c r="L43" s="3">
        <v>0.36499999999999999</v>
      </c>
      <c r="M43" s="4">
        <f t="shared" si="1"/>
        <v>889.3</v>
      </c>
      <c r="N43" s="7">
        <v>748</v>
      </c>
      <c r="O43" s="7">
        <v>28483</v>
      </c>
    </row>
    <row r="44" spans="1:15" x14ac:dyDescent="0.2">
      <c r="A44" s="1">
        <v>44378</v>
      </c>
      <c r="B44" s="7">
        <v>28483</v>
      </c>
      <c r="C44" s="5">
        <v>81</v>
      </c>
      <c r="D44" s="5">
        <v>747.9</v>
      </c>
      <c r="E44" s="5">
        <v>86</v>
      </c>
      <c r="F44" s="3">
        <v>9.0980000000000008</v>
      </c>
      <c r="G44" s="7">
        <v>28</v>
      </c>
      <c r="H44" s="3">
        <v>82.2</v>
      </c>
      <c r="I44" s="7">
        <v>27735</v>
      </c>
      <c r="J44" s="7">
        <v>-748</v>
      </c>
      <c r="K44" s="3">
        <v>9.7870000000000008</v>
      </c>
      <c r="L44" s="3">
        <v>-0.68899999999999995</v>
      </c>
      <c r="M44" s="4">
        <f t="shared" si="1"/>
        <v>567.5</v>
      </c>
      <c r="N44" s="7">
        <v>485</v>
      </c>
      <c r="O44" s="7">
        <v>28968</v>
      </c>
    </row>
    <row r="45" spans="1:15" x14ac:dyDescent="0.2">
      <c r="A45" s="1">
        <v>44384</v>
      </c>
      <c r="B45" s="7">
        <v>28968</v>
      </c>
      <c r="C45" s="5">
        <v>80.5</v>
      </c>
      <c r="D45" s="5">
        <v>485.1</v>
      </c>
      <c r="E45" s="5">
        <v>59.6</v>
      </c>
      <c r="F45" s="3">
        <v>8.3460000000000001</v>
      </c>
      <c r="G45" s="7">
        <v>6</v>
      </c>
      <c r="H45" s="3">
        <v>58.12</v>
      </c>
      <c r="I45" s="7">
        <v>28483</v>
      </c>
      <c r="J45" s="7">
        <v>-485</v>
      </c>
      <c r="K45" s="3">
        <v>9.0980000000000008</v>
      </c>
      <c r="L45" s="3">
        <v>-0.752</v>
      </c>
      <c r="M45" s="4">
        <f t="shared" si="1"/>
        <v>747.9</v>
      </c>
      <c r="N45" s="7">
        <v>552</v>
      </c>
      <c r="O45" s="7">
        <v>29520</v>
      </c>
    </row>
    <row r="46" spans="1:15" x14ac:dyDescent="0.2">
      <c r="A46" s="1">
        <v>44392</v>
      </c>
      <c r="B46" s="7">
        <v>29520</v>
      </c>
      <c r="C46" s="5">
        <v>80.2</v>
      </c>
      <c r="D46" s="5">
        <v>552.20000000000005</v>
      </c>
      <c r="E46" s="5">
        <v>68.099999999999994</v>
      </c>
      <c r="F46" s="3">
        <v>8.7010000000000005</v>
      </c>
      <c r="G46" s="7">
        <v>8</v>
      </c>
      <c r="H46" s="3">
        <v>63.46</v>
      </c>
      <c r="I46" s="7">
        <v>28968</v>
      </c>
      <c r="J46" s="7">
        <v>-552</v>
      </c>
      <c r="K46" s="3">
        <v>8.3460000000000001</v>
      </c>
      <c r="L46" s="3">
        <v>0.35499999999999998</v>
      </c>
      <c r="M46" s="4">
        <f t="shared" si="1"/>
        <v>485.1</v>
      </c>
      <c r="N46" s="7">
        <v>437</v>
      </c>
      <c r="O46" s="7">
        <v>29957</v>
      </c>
    </row>
    <row r="47" spans="1:15" x14ac:dyDescent="0.2">
      <c r="A47" s="1">
        <v>44393</v>
      </c>
      <c r="B47" s="7">
        <v>29957</v>
      </c>
      <c r="C47" s="5">
        <v>79.8</v>
      </c>
      <c r="D47" s="5">
        <v>436.4</v>
      </c>
      <c r="E47" s="5">
        <v>58.6</v>
      </c>
      <c r="F47" s="3">
        <v>7.9710000000000001</v>
      </c>
      <c r="G47" s="7">
        <v>1</v>
      </c>
      <c r="H47" s="3">
        <v>54.75</v>
      </c>
      <c r="I47" s="7">
        <v>29520</v>
      </c>
      <c r="J47" s="7">
        <v>-437</v>
      </c>
      <c r="K47" s="3">
        <v>8.7010000000000005</v>
      </c>
      <c r="L47" s="3">
        <v>-0.73</v>
      </c>
      <c r="M47" s="4">
        <f t="shared" si="1"/>
        <v>552.20000000000005</v>
      </c>
      <c r="N47" s="7">
        <v>450</v>
      </c>
      <c r="O47" s="7">
        <v>30407</v>
      </c>
    </row>
    <row r="48" spans="1:15" x14ac:dyDescent="0.2">
      <c r="A48" s="1">
        <v>44395</v>
      </c>
      <c r="B48" s="7">
        <v>30407</v>
      </c>
      <c r="C48" s="5">
        <v>79.3</v>
      </c>
      <c r="D48" s="5">
        <v>450.8</v>
      </c>
      <c r="E48" s="5">
        <v>54.4</v>
      </c>
      <c r="F48" s="3">
        <v>8.6890000000000001</v>
      </c>
      <c r="G48" s="7">
        <v>2</v>
      </c>
      <c r="H48" s="3">
        <v>51.88</v>
      </c>
      <c r="I48" s="7">
        <v>29957</v>
      </c>
      <c r="J48" s="7">
        <v>-450</v>
      </c>
      <c r="K48" s="3">
        <v>7.9710000000000001</v>
      </c>
      <c r="L48" s="3">
        <v>0.71799999999999997</v>
      </c>
      <c r="M48" s="4">
        <f t="shared" si="1"/>
        <v>436.4</v>
      </c>
      <c r="N48" s="7">
        <v>507</v>
      </c>
      <c r="O48" s="7">
        <v>30914</v>
      </c>
    </row>
    <row r="49" spans="1:15" x14ac:dyDescent="0.2">
      <c r="A49" s="1">
        <v>44396</v>
      </c>
      <c r="B49" s="7">
        <v>30914</v>
      </c>
      <c r="C49" s="5">
        <v>78.8</v>
      </c>
      <c r="D49" s="5">
        <v>506.1</v>
      </c>
      <c r="E49" s="5">
        <v>57.2</v>
      </c>
      <c r="F49" s="3">
        <v>9.4510000000000005</v>
      </c>
      <c r="G49" s="7">
        <v>1</v>
      </c>
      <c r="H49" s="3">
        <v>53.55</v>
      </c>
      <c r="I49" s="7">
        <v>30407</v>
      </c>
      <c r="J49" s="7">
        <v>-507</v>
      </c>
      <c r="K49" s="3">
        <v>8.6890000000000001</v>
      </c>
      <c r="L49" s="3">
        <v>0.76200000000000001</v>
      </c>
      <c r="M49" s="4">
        <f t="shared" si="1"/>
        <v>450.8</v>
      </c>
      <c r="N49" s="7">
        <v>827</v>
      </c>
      <c r="O49" s="7">
        <v>31741</v>
      </c>
    </row>
    <row r="50" spans="1:15" x14ac:dyDescent="0.2">
      <c r="A50" s="1">
        <v>44445</v>
      </c>
      <c r="B50" s="7">
        <v>31741</v>
      </c>
      <c r="C50" s="5">
        <v>79.3</v>
      </c>
      <c r="D50" s="5">
        <v>827.7</v>
      </c>
      <c r="E50" s="5">
        <v>103.7</v>
      </c>
      <c r="F50" s="3">
        <v>8.407</v>
      </c>
      <c r="G50" s="7">
        <v>49</v>
      </c>
      <c r="H50" s="3">
        <v>98.45</v>
      </c>
      <c r="I50" s="7">
        <v>30914</v>
      </c>
      <c r="J50" s="7">
        <v>-827</v>
      </c>
      <c r="K50" s="3">
        <v>9.4510000000000005</v>
      </c>
      <c r="L50" s="3">
        <v>-1.044</v>
      </c>
      <c r="M50" s="4">
        <f t="shared" si="1"/>
        <v>506.1</v>
      </c>
      <c r="N50" s="7">
        <v>929</v>
      </c>
      <c r="O50" s="7">
        <v>32670</v>
      </c>
    </row>
    <row r="51" spans="1:15" x14ac:dyDescent="0.2">
      <c r="A51" s="1">
        <v>44515</v>
      </c>
      <c r="B51" s="7">
        <v>32670</v>
      </c>
      <c r="C51" s="5">
        <v>79.900000000000006</v>
      </c>
      <c r="D51" s="5">
        <v>929.3</v>
      </c>
      <c r="E51" s="5">
        <v>111</v>
      </c>
      <c r="F51" s="3">
        <v>8.4779999999999998</v>
      </c>
      <c r="G51" s="7">
        <v>70</v>
      </c>
      <c r="H51" s="3">
        <v>109.61</v>
      </c>
      <c r="I51" s="7">
        <v>31741</v>
      </c>
      <c r="J51" s="7">
        <v>-929</v>
      </c>
      <c r="K51" s="3">
        <v>8.407</v>
      </c>
      <c r="L51" s="3">
        <v>7.0999999999999994E-2</v>
      </c>
      <c r="M51" s="4">
        <f t="shared" si="1"/>
        <v>827.7</v>
      </c>
      <c r="N51" s="7">
        <v>668</v>
      </c>
      <c r="O51" s="7">
        <v>33338</v>
      </c>
    </row>
    <row r="52" spans="1:15" x14ac:dyDescent="0.2">
      <c r="A52" s="1">
        <v>44547</v>
      </c>
      <c r="B52" s="7">
        <v>33338</v>
      </c>
      <c r="C52" s="5">
        <v>80.099999999999994</v>
      </c>
      <c r="D52" s="5">
        <v>668</v>
      </c>
      <c r="E52" s="5">
        <v>93.2</v>
      </c>
      <c r="F52" s="3">
        <v>7.6230000000000002</v>
      </c>
      <c r="G52" s="7">
        <v>32</v>
      </c>
      <c r="H52" s="3">
        <v>87.63</v>
      </c>
      <c r="I52" s="7">
        <v>32670</v>
      </c>
      <c r="J52" s="7">
        <v>-668</v>
      </c>
      <c r="K52" s="3">
        <v>8.4779999999999998</v>
      </c>
      <c r="L52" s="3">
        <v>-0.85499999999999998</v>
      </c>
      <c r="M52" s="4">
        <f t="shared" si="1"/>
        <v>929.3</v>
      </c>
      <c r="N52" s="7">
        <v>346</v>
      </c>
      <c r="O52" s="7">
        <v>33684</v>
      </c>
    </row>
    <row r="53" spans="1:15" x14ac:dyDescent="0.2">
      <c r="A53" s="1">
        <v>44551</v>
      </c>
      <c r="B53" s="7">
        <v>33684</v>
      </c>
      <c r="C53" s="5">
        <v>79.8</v>
      </c>
      <c r="D53" s="5">
        <v>345.6</v>
      </c>
      <c r="E53" s="5">
        <v>55.7</v>
      </c>
      <c r="F53" s="3">
        <v>6.7359999999999998</v>
      </c>
      <c r="G53" s="7">
        <v>4</v>
      </c>
      <c r="H53" s="3">
        <v>51.31</v>
      </c>
      <c r="I53" s="7">
        <v>33338</v>
      </c>
      <c r="J53" s="7">
        <v>-346</v>
      </c>
      <c r="K53" s="3">
        <v>7.6230000000000002</v>
      </c>
      <c r="L53" s="3">
        <v>-0.88700000000000001</v>
      </c>
      <c r="M53" s="4">
        <f t="shared" si="1"/>
        <v>668</v>
      </c>
      <c r="N53" s="7">
        <v>437</v>
      </c>
      <c r="O53" s="7">
        <v>34121</v>
      </c>
    </row>
    <row r="54" spans="1:15" x14ac:dyDescent="0.2">
      <c r="A54" s="1">
        <v>44568</v>
      </c>
      <c r="B54" s="7">
        <v>34121</v>
      </c>
      <c r="C54" s="5">
        <v>79.400000000000006</v>
      </c>
      <c r="D54" s="5">
        <v>437.4</v>
      </c>
      <c r="E54" s="5">
        <v>57.7</v>
      </c>
      <c r="F54" s="3">
        <v>8.125</v>
      </c>
      <c r="G54" s="7">
        <v>17</v>
      </c>
      <c r="H54" s="3">
        <v>53.83</v>
      </c>
      <c r="I54" s="7">
        <v>33684</v>
      </c>
      <c r="J54" s="7">
        <v>-437</v>
      </c>
      <c r="K54" s="3">
        <v>6.7359999999999998</v>
      </c>
      <c r="L54" s="3">
        <v>1.389</v>
      </c>
      <c r="M54" s="4">
        <f t="shared" si="1"/>
        <v>345.6</v>
      </c>
      <c r="N54" s="7">
        <v>506</v>
      </c>
      <c r="O54" s="7">
        <v>34627</v>
      </c>
    </row>
    <row r="55" spans="1:15" x14ac:dyDescent="0.2">
      <c r="A55" s="1">
        <v>44576</v>
      </c>
      <c r="B55" s="7">
        <v>34627</v>
      </c>
      <c r="C55" s="5">
        <v>79</v>
      </c>
      <c r="D55" s="5">
        <v>505.5</v>
      </c>
      <c r="E55" s="5">
        <v>57.4</v>
      </c>
      <c r="F55" s="3">
        <v>9.6370000000000005</v>
      </c>
      <c r="G55" s="7">
        <v>8</v>
      </c>
      <c r="H55" s="3">
        <v>52.45</v>
      </c>
      <c r="I55" s="7">
        <v>34121</v>
      </c>
      <c r="J55" s="7">
        <v>-506</v>
      </c>
      <c r="K55" s="3">
        <v>8.125</v>
      </c>
      <c r="L55" s="3">
        <v>1.512</v>
      </c>
      <c r="M55" s="4">
        <f t="shared" si="1"/>
        <v>437.4</v>
      </c>
      <c r="N55" s="7">
        <v>776</v>
      </c>
      <c r="O55" s="7">
        <v>35403</v>
      </c>
    </row>
    <row r="56" spans="1:15" x14ac:dyDescent="0.2">
      <c r="A56" s="1">
        <v>44635</v>
      </c>
      <c r="B56" s="7">
        <v>35403</v>
      </c>
      <c r="C56" s="5">
        <v>79.3</v>
      </c>
      <c r="D56" s="5">
        <v>776.5</v>
      </c>
      <c r="E56" s="5">
        <v>98.1</v>
      </c>
      <c r="F56" s="3">
        <v>8.3740000000000006</v>
      </c>
      <c r="G56" s="7">
        <v>59</v>
      </c>
      <c r="H56" s="3">
        <v>92.73</v>
      </c>
      <c r="I56" s="7">
        <v>34627</v>
      </c>
      <c r="J56" s="7">
        <v>-776</v>
      </c>
      <c r="K56" s="3">
        <v>9.6370000000000005</v>
      </c>
      <c r="L56" s="3">
        <v>-1.2629999999999999</v>
      </c>
      <c r="M56" s="4">
        <f t="shared" si="1"/>
        <v>505.5</v>
      </c>
      <c r="N56" s="7">
        <v>507</v>
      </c>
      <c r="O56" s="7">
        <v>35910</v>
      </c>
    </row>
    <row r="57" spans="1:15" x14ac:dyDescent="0.2">
      <c r="A57" s="1">
        <v>44644</v>
      </c>
      <c r="B57" s="7">
        <v>35910</v>
      </c>
      <c r="C57" s="5">
        <v>79</v>
      </c>
      <c r="D57" s="5">
        <v>506.2</v>
      </c>
      <c r="E57" s="5">
        <v>64.099999999999994</v>
      </c>
      <c r="F57" s="3">
        <v>8.6809999999999992</v>
      </c>
      <c r="G57" s="7">
        <v>9</v>
      </c>
      <c r="H57" s="3">
        <v>58.31</v>
      </c>
      <c r="I57" s="7">
        <v>35403</v>
      </c>
      <c r="J57" s="7">
        <v>-507</v>
      </c>
      <c r="K57" s="3">
        <v>8.3740000000000006</v>
      </c>
      <c r="L57" s="3">
        <v>0.307</v>
      </c>
      <c r="M57" s="4">
        <f t="shared" si="1"/>
        <v>776.5</v>
      </c>
      <c r="N57" s="7">
        <v>390</v>
      </c>
      <c r="O57" s="7">
        <v>36300</v>
      </c>
    </row>
    <row r="58" spans="1:15" x14ac:dyDescent="0.2">
      <c r="A58" s="1">
        <v>44647</v>
      </c>
      <c r="B58" s="7">
        <v>36300</v>
      </c>
      <c r="C58" s="5">
        <v>78.5</v>
      </c>
      <c r="D58" s="5">
        <v>390.3</v>
      </c>
      <c r="E58" s="5">
        <v>48.5</v>
      </c>
      <c r="F58" s="3">
        <v>8.5020000000000007</v>
      </c>
      <c r="G58" s="7">
        <v>3</v>
      </c>
      <c r="H58" s="3">
        <v>45.91</v>
      </c>
      <c r="I58" s="7">
        <v>35910</v>
      </c>
      <c r="J58" s="7">
        <v>-390</v>
      </c>
      <c r="K58" s="3">
        <v>8.6809999999999992</v>
      </c>
      <c r="L58" s="3">
        <v>-0.17899999999999999</v>
      </c>
      <c r="M58" s="4">
        <f t="shared" si="1"/>
        <v>506.2</v>
      </c>
      <c r="N58" s="7">
        <v>600</v>
      </c>
      <c r="O58" s="7">
        <v>36900</v>
      </c>
    </row>
    <row r="59" spans="1:15" x14ac:dyDescent="0.2">
      <c r="A59" s="1">
        <v>44666</v>
      </c>
      <c r="B59" s="7">
        <v>36900</v>
      </c>
      <c r="C59" s="5">
        <v>78.400000000000006</v>
      </c>
      <c r="D59" s="5">
        <v>599.5</v>
      </c>
      <c r="E59" s="5">
        <v>75.3</v>
      </c>
      <c r="F59" s="3">
        <v>8.6649999999999991</v>
      </c>
      <c r="G59" s="7">
        <v>19</v>
      </c>
      <c r="H59" s="3">
        <v>69.19</v>
      </c>
      <c r="I59" s="7">
        <v>36300</v>
      </c>
      <c r="J59" s="7">
        <v>-600</v>
      </c>
      <c r="K59" s="3">
        <v>8.5020000000000007</v>
      </c>
      <c r="L59" s="3">
        <v>0.16300000000000001</v>
      </c>
      <c r="M59" s="4">
        <f t="shared" si="1"/>
        <v>390.3</v>
      </c>
      <c r="N59" s="7">
        <v>436</v>
      </c>
      <c r="O59" s="7">
        <v>37336</v>
      </c>
    </row>
    <row r="60" spans="1:15" x14ac:dyDescent="0.2">
      <c r="A60" s="1">
        <v>44668</v>
      </c>
      <c r="B60" s="7">
        <v>37336</v>
      </c>
      <c r="C60" s="5">
        <v>78</v>
      </c>
      <c r="D60" s="5">
        <v>439.4</v>
      </c>
      <c r="E60" s="5">
        <v>52.6</v>
      </c>
      <c r="F60" s="3">
        <v>8.7629999999999999</v>
      </c>
      <c r="G60" s="7">
        <v>2</v>
      </c>
      <c r="H60" s="3">
        <v>50.14</v>
      </c>
      <c r="I60" s="7">
        <v>36900</v>
      </c>
      <c r="J60" s="7">
        <v>-436</v>
      </c>
      <c r="K60" s="3">
        <v>8.6649999999999991</v>
      </c>
      <c r="L60" s="3">
        <v>9.8000000000000004E-2</v>
      </c>
      <c r="M60" s="4">
        <f t="shared" si="1"/>
        <v>599.5</v>
      </c>
      <c r="N60" s="7">
        <v>737</v>
      </c>
      <c r="O60" s="7">
        <v>38073</v>
      </c>
    </row>
    <row r="61" spans="1:15" x14ac:dyDescent="0.2">
      <c r="A61" s="1">
        <v>44704</v>
      </c>
      <c r="B61" s="7">
        <v>38073</v>
      </c>
      <c r="C61" s="5">
        <v>78</v>
      </c>
      <c r="D61" s="5">
        <v>733.6</v>
      </c>
      <c r="E61" s="5">
        <v>80.400000000000006</v>
      </c>
      <c r="F61" s="3">
        <v>9.6579999999999995</v>
      </c>
      <c r="G61" s="7">
        <v>36</v>
      </c>
      <c r="H61" s="3">
        <v>75.959999999999994</v>
      </c>
      <c r="I61" s="7">
        <v>37336</v>
      </c>
      <c r="J61" s="7">
        <v>-737</v>
      </c>
      <c r="K61" s="3">
        <v>8.7629999999999999</v>
      </c>
      <c r="L61" s="3">
        <v>0.89500000000000002</v>
      </c>
      <c r="M61" s="4">
        <f t="shared" si="1"/>
        <v>439.4</v>
      </c>
      <c r="N61" s="7">
        <v>623</v>
      </c>
      <c r="O61" s="7">
        <v>38696</v>
      </c>
    </row>
    <row r="62" spans="1:15" x14ac:dyDescent="0.2">
      <c r="A62" s="1">
        <v>44720</v>
      </c>
      <c r="B62" s="7">
        <v>38696</v>
      </c>
      <c r="C62" s="5">
        <v>78</v>
      </c>
      <c r="D62" s="5">
        <v>622.79999999999995</v>
      </c>
      <c r="E62" s="5">
        <v>73.099999999999994</v>
      </c>
      <c r="F62" s="3">
        <v>9.1679999999999993</v>
      </c>
      <c r="G62" s="7">
        <v>16</v>
      </c>
      <c r="H62" s="3">
        <v>67.930000000000007</v>
      </c>
      <c r="I62" s="7">
        <v>38073</v>
      </c>
      <c r="J62" s="7">
        <v>-623</v>
      </c>
      <c r="K62" s="3">
        <v>9.6579999999999995</v>
      </c>
      <c r="L62" s="3">
        <v>-0.49</v>
      </c>
      <c r="M62" s="4">
        <f t="shared" si="1"/>
        <v>733.6</v>
      </c>
      <c r="N62" s="7">
        <v>732</v>
      </c>
      <c r="O62" s="7">
        <v>39428</v>
      </c>
    </row>
    <row r="63" spans="1:15" x14ac:dyDescent="0.2">
      <c r="A63" s="1">
        <v>44743</v>
      </c>
      <c r="B63" s="7">
        <v>39428</v>
      </c>
      <c r="C63" s="5">
        <v>78</v>
      </c>
      <c r="D63" s="5">
        <v>732.4</v>
      </c>
      <c r="E63" s="5">
        <v>80.2</v>
      </c>
      <c r="F63" s="3">
        <v>9.6750000000000007</v>
      </c>
      <c r="G63" s="7">
        <v>23</v>
      </c>
      <c r="H63" s="3">
        <v>75.7</v>
      </c>
      <c r="I63" s="7">
        <v>38696</v>
      </c>
      <c r="J63" s="7">
        <v>-732</v>
      </c>
      <c r="K63" s="3">
        <v>9.1679999999999993</v>
      </c>
      <c r="L63" s="3">
        <v>0.50700000000000001</v>
      </c>
      <c r="M63" s="4">
        <f t="shared" si="1"/>
        <v>622.79999999999995</v>
      </c>
      <c r="N63" s="7">
        <v>297</v>
      </c>
      <c r="O63" s="7">
        <v>39725</v>
      </c>
    </row>
    <row r="64" spans="1:15" x14ac:dyDescent="0.2">
      <c r="A64" s="1">
        <v>44746</v>
      </c>
      <c r="B64" s="7">
        <v>39725</v>
      </c>
      <c r="C64" s="5">
        <v>77.900000000000006</v>
      </c>
      <c r="D64" s="5">
        <v>296.7</v>
      </c>
      <c r="E64" s="5">
        <v>68.400000000000006</v>
      </c>
      <c r="F64" s="3">
        <v>4.4530000000000003</v>
      </c>
      <c r="G64" s="7">
        <v>3</v>
      </c>
      <c r="H64" s="3">
        <v>66.63</v>
      </c>
      <c r="I64" s="7">
        <v>39428</v>
      </c>
      <c r="J64" s="7">
        <v>-297</v>
      </c>
      <c r="K64" s="3">
        <v>9.6750000000000007</v>
      </c>
      <c r="L64" s="3">
        <v>-5.2220000000000004</v>
      </c>
      <c r="M64" s="4">
        <f t="shared" si="1"/>
        <v>732.4</v>
      </c>
      <c r="N64" s="7">
        <v>567</v>
      </c>
      <c r="O64" s="7">
        <v>40292</v>
      </c>
    </row>
    <row r="65" spans="1:15" x14ac:dyDescent="0.2">
      <c r="A65" s="1">
        <v>44754</v>
      </c>
      <c r="B65" s="7">
        <v>40292</v>
      </c>
      <c r="C65" s="5">
        <v>77.900000000000006</v>
      </c>
      <c r="D65" s="5">
        <v>566.79999999999995</v>
      </c>
      <c r="E65" s="5">
        <v>76.599999999999994</v>
      </c>
      <c r="F65" s="3">
        <v>7.6989999999999998</v>
      </c>
      <c r="G65" s="7">
        <v>8</v>
      </c>
      <c r="H65" s="3">
        <v>73.62</v>
      </c>
      <c r="I65" s="7">
        <v>39725</v>
      </c>
      <c r="J65" s="7">
        <v>-567</v>
      </c>
      <c r="K65" s="3">
        <v>4.4530000000000003</v>
      </c>
      <c r="L65" s="3">
        <v>3.246</v>
      </c>
      <c r="M65" s="4">
        <f t="shared" si="1"/>
        <v>296.7</v>
      </c>
      <c r="N65" s="7">
        <v>627</v>
      </c>
      <c r="O65" s="7">
        <v>40919</v>
      </c>
    </row>
    <row r="66" spans="1:15" x14ac:dyDescent="0.2">
      <c r="A66" s="1">
        <v>44779</v>
      </c>
      <c r="B66" s="7">
        <v>40919</v>
      </c>
      <c r="C66" s="5">
        <v>77.900000000000006</v>
      </c>
      <c r="D66" s="5">
        <v>627.79999999999995</v>
      </c>
      <c r="E66" s="5">
        <v>81</v>
      </c>
      <c r="F66" s="3">
        <v>8.3729999999999993</v>
      </c>
      <c r="G66" s="7">
        <v>25</v>
      </c>
      <c r="H66" s="3">
        <v>74.98</v>
      </c>
      <c r="I66" s="7">
        <v>40292</v>
      </c>
      <c r="J66" s="7">
        <v>-627</v>
      </c>
      <c r="K66" s="3">
        <v>7.6989999999999998</v>
      </c>
      <c r="L66" s="3">
        <v>0.67400000000000004</v>
      </c>
      <c r="M66" s="4">
        <f t="shared" ref="M66:M97" si="2">D65</f>
        <v>566.79999999999995</v>
      </c>
      <c r="N66" s="7">
        <v>402</v>
      </c>
      <c r="O66" s="7">
        <v>41321</v>
      </c>
    </row>
    <row r="67" spans="1:15" x14ac:dyDescent="0.2">
      <c r="A67" s="1">
        <v>44784</v>
      </c>
      <c r="B67" s="7">
        <v>41321</v>
      </c>
      <c r="C67" s="5">
        <v>77.7</v>
      </c>
      <c r="D67" s="5">
        <v>401.4</v>
      </c>
      <c r="E67" s="5">
        <v>59.1</v>
      </c>
      <c r="F67" s="3">
        <v>7.1260000000000003</v>
      </c>
      <c r="G67" s="7">
        <v>5</v>
      </c>
      <c r="H67" s="3">
        <v>56.33</v>
      </c>
      <c r="I67" s="7">
        <v>40919</v>
      </c>
      <c r="J67" s="7">
        <v>-402</v>
      </c>
      <c r="K67" s="3">
        <v>8.3729999999999993</v>
      </c>
      <c r="L67" s="3">
        <v>-1.2470000000000001</v>
      </c>
      <c r="M67" s="4">
        <f t="shared" si="2"/>
        <v>627.79999999999995</v>
      </c>
      <c r="N67" s="7">
        <v>441</v>
      </c>
      <c r="O67" s="7">
        <v>41762</v>
      </c>
    </row>
    <row r="68" spans="1:15" x14ac:dyDescent="0.2">
      <c r="A68" s="1">
        <v>44784</v>
      </c>
      <c r="B68" s="7">
        <v>41762</v>
      </c>
      <c r="C68" s="5">
        <v>77.400000000000006</v>
      </c>
      <c r="D68" s="5">
        <v>440.8</v>
      </c>
      <c r="E68" s="5">
        <v>55.6</v>
      </c>
      <c r="F68" s="3">
        <v>8.4450000000000003</v>
      </c>
      <c r="G68" s="7">
        <v>0</v>
      </c>
      <c r="H68" s="3">
        <v>52.2</v>
      </c>
      <c r="I68" s="7">
        <v>41321</v>
      </c>
      <c r="J68" s="7">
        <v>-441</v>
      </c>
      <c r="K68" s="3">
        <v>7.1260000000000003</v>
      </c>
      <c r="L68" s="3">
        <v>1.319</v>
      </c>
      <c r="M68" s="4">
        <f t="shared" si="2"/>
        <v>401.4</v>
      </c>
      <c r="N68" s="7">
        <v>447</v>
      </c>
      <c r="O68" s="7">
        <v>42209</v>
      </c>
    </row>
    <row r="69" spans="1:15" x14ac:dyDescent="0.2">
      <c r="A69" s="1">
        <v>44787</v>
      </c>
      <c r="B69" s="7">
        <v>42209</v>
      </c>
      <c r="C69" s="5">
        <v>77.2</v>
      </c>
      <c r="D69" s="5">
        <v>447.5</v>
      </c>
      <c r="E69" s="5">
        <v>64.7</v>
      </c>
      <c r="F69" s="3">
        <v>7.3150000000000004</v>
      </c>
      <c r="G69" s="7">
        <v>3</v>
      </c>
      <c r="H69" s="3">
        <v>61.18</v>
      </c>
      <c r="I69" s="7">
        <v>41762</v>
      </c>
      <c r="J69" s="7">
        <v>-447</v>
      </c>
      <c r="K69" s="3">
        <v>8.4450000000000003</v>
      </c>
      <c r="L69" s="3">
        <v>-1.1299999999999999</v>
      </c>
      <c r="M69" s="4">
        <f t="shared" si="2"/>
        <v>440.8</v>
      </c>
      <c r="N69" s="7">
        <v>531</v>
      </c>
      <c r="O69" s="7">
        <v>42740</v>
      </c>
    </row>
    <row r="70" spans="1:15" x14ac:dyDescent="0.2">
      <c r="A70" s="1">
        <v>44792</v>
      </c>
      <c r="B70" s="7">
        <v>42740</v>
      </c>
      <c r="C70" s="5">
        <v>77.2</v>
      </c>
      <c r="D70" s="5">
        <v>530.29999999999995</v>
      </c>
      <c r="E70" s="5">
        <v>72.900000000000006</v>
      </c>
      <c r="F70" s="3">
        <v>7.9029999999999996</v>
      </c>
      <c r="G70" s="7">
        <v>5</v>
      </c>
      <c r="H70" s="3">
        <v>67.099999999999994</v>
      </c>
      <c r="I70" s="7">
        <v>42209</v>
      </c>
      <c r="J70" s="7">
        <v>-531</v>
      </c>
      <c r="K70" s="3">
        <v>7.3150000000000004</v>
      </c>
      <c r="L70" s="3">
        <v>0.58799999999999997</v>
      </c>
      <c r="M70" s="4">
        <f t="shared" si="2"/>
        <v>447.5</v>
      </c>
      <c r="N70" s="7">
        <v>737</v>
      </c>
      <c r="O70" s="7">
        <v>43477</v>
      </c>
    </row>
    <row r="71" spans="1:15" x14ac:dyDescent="0.2">
      <c r="A71" s="1">
        <v>44806</v>
      </c>
      <c r="B71" s="7">
        <v>43477</v>
      </c>
      <c r="C71" s="5">
        <v>77.2</v>
      </c>
      <c r="D71" s="5">
        <v>707.5</v>
      </c>
      <c r="E71" s="5">
        <v>78.8</v>
      </c>
      <c r="F71" s="3">
        <v>9.3740000000000006</v>
      </c>
      <c r="G71" s="7">
        <v>14</v>
      </c>
      <c r="H71" s="3">
        <v>75.47</v>
      </c>
      <c r="I71" s="7">
        <v>42740</v>
      </c>
      <c r="J71" s="7">
        <v>-737</v>
      </c>
      <c r="K71" s="3">
        <v>7.9029999999999996</v>
      </c>
      <c r="L71" s="3">
        <v>1.4710000000000001</v>
      </c>
      <c r="M71" s="4">
        <f t="shared" si="2"/>
        <v>530.29999999999995</v>
      </c>
      <c r="N71" s="7">
        <v>588</v>
      </c>
      <c r="O71" s="7">
        <v>44065</v>
      </c>
    </row>
    <row r="72" spans="1:15" x14ac:dyDescent="0.2">
      <c r="A72" s="1">
        <v>44819</v>
      </c>
      <c r="B72" s="7">
        <v>44065</v>
      </c>
      <c r="C72" s="5">
        <v>77.099999999999994</v>
      </c>
      <c r="D72" s="5">
        <v>617.9</v>
      </c>
      <c r="E72" s="5">
        <v>72.2</v>
      </c>
      <c r="F72" s="3">
        <v>9.1440000000000001</v>
      </c>
      <c r="G72" s="7">
        <v>13</v>
      </c>
      <c r="H72" s="3">
        <v>67.569999999999993</v>
      </c>
      <c r="I72" s="7">
        <v>43477</v>
      </c>
      <c r="J72" s="7">
        <v>-588</v>
      </c>
      <c r="K72" s="3">
        <v>9.3740000000000006</v>
      </c>
      <c r="L72" s="3">
        <v>-0.23</v>
      </c>
      <c r="M72" s="4">
        <f t="shared" si="2"/>
        <v>707.5</v>
      </c>
      <c r="N72" s="7">
        <v>1190</v>
      </c>
      <c r="O72" s="7">
        <v>45255</v>
      </c>
    </row>
    <row r="73" spans="1:15" x14ac:dyDescent="0.2">
      <c r="A73" s="1">
        <v>44850</v>
      </c>
      <c r="B73" s="7">
        <v>45255</v>
      </c>
      <c r="C73" s="5">
        <v>78.099999999999994</v>
      </c>
      <c r="D73" s="5">
        <v>1189.8</v>
      </c>
      <c r="E73" s="5">
        <v>146.6</v>
      </c>
      <c r="F73" s="3">
        <v>8.7669999999999995</v>
      </c>
      <c r="G73" s="7">
        <v>31</v>
      </c>
      <c r="H73" s="3">
        <v>135.71</v>
      </c>
      <c r="I73" s="7">
        <v>44065</v>
      </c>
      <c r="J73" s="7">
        <v>-1190</v>
      </c>
      <c r="K73" s="3">
        <v>9.1440000000000001</v>
      </c>
      <c r="L73" s="3">
        <v>-0.377</v>
      </c>
      <c r="M73" s="4">
        <f t="shared" si="2"/>
        <v>617.9</v>
      </c>
      <c r="N73" s="7">
        <v>510</v>
      </c>
      <c r="O73" s="7">
        <v>45765</v>
      </c>
    </row>
    <row r="74" spans="1:15" x14ac:dyDescent="0.2">
      <c r="A74" s="1">
        <v>44858</v>
      </c>
      <c r="B74" s="7">
        <v>45765</v>
      </c>
      <c r="C74" s="5">
        <v>77.900000000000006</v>
      </c>
      <c r="D74" s="5">
        <v>509.9</v>
      </c>
      <c r="E74" s="5">
        <v>66</v>
      </c>
      <c r="F74" s="3">
        <v>8.3569999999999993</v>
      </c>
      <c r="G74" s="7">
        <v>8</v>
      </c>
      <c r="H74" s="3">
        <v>61.01</v>
      </c>
      <c r="I74" s="7">
        <v>45255</v>
      </c>
      <c r="J74" s="7">
        <v>-510</v>
      </c>
      <c r="K74" s="3">
        <v>8.7669999999999995</v>
      </c>
      <c r="L74" s="3">
        <v>-0.41</v>
      </c>
      <c r="M74" s="4">
        <f t="shared" si="2"/>
        <v>1189.8</v>
      </c>
      <c r="N74" s="7">
        <v>641</v>
      </c>
      <c r="O74" s="7">
        <v>46406</v>
      </c>
    </row>
    <row r="75" spans="1:15" x14ac:dyDescent="0.2">
      <c r="A75" s="1">
        <v>44885</v>
      </c>
      <c r="B75" s="7">
        <v>46406</v>
      </c>
      <c r="C75" s="5">
        <v>78.099999999999994</v>
      </c>
      <c r="D75" s="5">
        <v>640.9</v>
      </c>
      <c r="E75" s="5">
        <v>90.3</v>
      </c>
      <c r="F75" s="3">
        <v>7.5069999999999997</v>
      </c>
      <c r="G75" s="7">
        <v>27</v>
      </c>
      <c r="H75" s="3">
        <v>85.37</v>
      </c>
      <c r="I75" s="7">
        <v>45765</v>
      </c>
      <c r="J75" s="7">
        <v>-641</v>
      </c>
      <c r="K75" s="3">
        <v>8.3569999999999993</v>
      </c>
      <c r="L75" s="3">
        <v>-0.85</v>
      </c>
      <c r="M75" s="4">
        <f t="shared" si="2"/>
        <v>509.9</v>
      </c>
      <c r="N75" s="7">
        <v>321</v>
      </c>
      <c r="O75" s="7">
        <v>46727</v>
      </c>
    </row>
    <row r="76" spans="1:15" x14ac:dyDescent="0.2">
      <c r="A76" s="1">
        <v>44891</v>
      </c>
      <c r="B76" s="7">
        <v>46727</v>
      </c>
      <c r="C76" s="5">
        <v>77.900000000000006</v>
      </c>
      <c r="D76" s="5">
        <v>320.8</v>
      </c>
      <c r="E76" s="5">
        <v>56.3</v>
      </c>
      <c r="F76" s="3">
        <v>6.1859999999999999</v>
      </c>
      <c r="G76" s="7">
        <v>6</v>
      </c>
      <c r="H76" s="3">
        <v>51.86</v>
      </c>
      <c r="I76" s="7">
        <v>46406</v>
      </c>
      <c r="J76" s="7">
        <v>-321</v>
      </c>
      <c r="K76" s="3">
        <v>7.5069999999999997</v>
      </c>
      <c r="L76" s="3">
        <v>-1.321</v>
      </c>
      <c r="M76" s="4">
        <f t="shared" si="2"/>
        <v>640.9</v>
      </c>
      <c r="N76" s="7">
        <v>528</v>
      </c>
      <c r="O76" s="7">
        <v>47255</v>
      </c>
    </row>
    <row r="77" spans="1:15" x14ac:dyDescent="0.2">
      <c r="A77" s="1">
        <v>44926</v>
      </c>
      <c r="B77" s="7">
        <v>47255</v>
      </c>
      <c r="C77" s="5">
        <v>78.099999999999994</v>
      </c>
      <c r="D77" s="5">
        <v>527.9</v>
      </c>
      <c r="E77" s="5">
        <v>99.6</v>
      </c>
      <c r="F77" s="3">
        <v>5.68</v>
      </c>
      <c r="G77" s="7">
        <v>35</v>
      </c>
      <c r="H77" s="3">
        <v>92.94</v>
      </c>
      <c r="I77" s="7">
        <v>46727</v>
      </c>
      <c r="J77" s="7">
        <v>-528</v>
      </c>
      <c r="K77" s="3">
        <v>6.1859999999999999</v>
      </c>
      <c r="L77" s="3">
        <v>-0.50600000000000001</v>
      </c>
      <c r="M77" s="4">
        <f t="shared" si="2"/>
        <v>320.8</v>
      </c>
      <c r="N77" s="7">
        <v>299</v>
      </c>
      <c r="O77" s="7">
        <v>47554</v>
      </c>
    </row>
    <row r="78" spans="1:15" x14ac:dyDescent="0.2">
      <c r="A78" s="1">
        <v>44928</v>
      </c>
      <c r="B78" s="7">
        <v>47554</v>
      </c>
      <c r="C78" s="5">
        <v>77.900000000000006</v>
      </c>
      <c r="D78" s="5">
        <v>299.2</v>
      </c>
      <c r="E78" s="5">
        <v>58.3</v>
      </c>
      <c r="F78" s="3">
        <v>5.6040000000000001</v>
      </c>
      <c r="G78" s="7">
        <v>2</v>
      </c>
      <c r="H78" s="3">
        <v>53.39</v>
      </c>
      <c r="I78" s="7">
        <v>47255</v>
      </c>
      <c r="J78" s="7">
        <v>-299</v>
      </c>
      <c r="K78" s="3">
        <v>5.68</v>
      </c>
      <c r="L78" s="3">
        <v>-7.5999999999999998E-2</v>
      </c>
      <c r="M78" s="4">
        <f t="shared" si="2"/>
        <v>527.9</v>
      </c>
      <c r="N78" s="7">
        <v>982</v>
      </c>
      <c r="O78" s="7">
        <v>48536</v>
      </c>
    </row>
    <row r="79" spans="1:15" x14ac:dyDescent="0.2">
      <c r="A79" s="1">
        <v>44975</v>
      </c>
      <c r="B79" s="7">
        <v>48536</v>
      </c>
      <c r="C79" s="5">
        <v>78.400000000000006</v>
      </c>
      <c r="D79" s="5">
        <v>982.3</v>
      </c>
      <c r="E79" s="5">
        <v>119.3</v>
      </c>
      <c r="F79" s="3">
        <v>8.7609999999999992</v>
      </c>
      <c r="G79" s="7">
        <v>47</v>
      </c>
      <c r="H79" s="3">
        <v>112.12</v>
      </c>
      <c r="I79" s="7">
        <v>47554</v>
      </c>
      <c r="J79" s="7">
        <v>-982</v>
      </c>
      <c r="K79" s="3">
        <v>5.6040000000000001</v>
      </c>
      <c r="L79" s="3">
        <v>3.157</v>
      </c>
      <c r="M79" s="4">
        <f t="shared" si="2"/>
        <v>299.2</v>
      </c>
      <c r="N79" s="7">
        <v>407</v>
      </c>
      <c r="O79" s="7">
        <v>48943</v>
      </c>
    </row>
    <row r="80" spans="1:15" x14ac:dyDescent="0.2">
      <c r="A80" s="1">
        <v>44987</v>
      </c>
      <c r="B80" s="7">
        <v>48943</v>
      </c>
      <c r="C80" s="5">
        <v>78.2</v>
      </c>
      <c r="D80" s="5">
        <v>406.9</v>
      </c>
      <c r="E80" s="5">
        <v>55.1</v>
      </c>
      <c r="F80" s="3">
        <v>7.8609999999999998</v>
      </c>
      <c r="G80" s="7">
        <v>12</v>
      </c>
      <c r="H80" s="3">
        <v>51.76</v>
      </c>
      <c r="I80" s="7">
        <v>48536</v>
      </c>
      <c r="J80" s="7">
        <v>-407</v>
      </c>
      <c r="K80" s="3">
        <v>8.7609999999999992</v>
      </c>
      <c r="L80" s="3">
        <v>-0.9</v>
      </c>
      <c r="M80" s="4">
        <f t="shared" si="2"/>
        <v>982.3</v>
      </c>
      <c r="N80" s="7">
        <v>1259</v>
      </c>
      <c r="O80" s="7">
        <v>50202</v>
      </c>
    </row>
    <row r="81" spans="1:15" x14ac:dyDescent="0.2">
      <c r="A81" s="1">
        <v>45070</v>
      </c>
      <c r="B81" s="7">
        <v>50202</v>
      </c>
      <c r="C81" s="5">
        <v>79.2</v>
      </c>
      <c r="D81" s="5">
        <v>1258.5999999999999</v>
      </c>
      <c r="E81" s="5">
        <v>159.19999999999999</v>
      </c>
      <c r="F81" s="3">
        <v>8.6809999999999992</v>
      </c>
      <c r="G81" s="7">
        <v>83</v>
      </c>
      <c r="H81" s="3">
        <v>144.97999999999999</v>
      </c>
      <c r="I81" s="7">
        <v>48943</v>
      </c>
      <c r="J81" s="7">
        <v>-1259</v>
      </c>
      <c r="K81" s="3">
        <v>7.8609999999999998</v>
      </c>
      <c r="L81" s="3">
        <v>0.82</v>
      </c>
      <c r="M81" s="4">
        <f t="shared" si="2"/>
        <v>406.9</v>
      </c>
      <c r="N81" s="7">
        <v>441</v>
      </c>
      <c r="O81" s="7">
        <v>50643</v>
      </c>
    </row>
    <row r="82" spans="1:15" x14ac:dyDescent="0.2">
      <c r="A82" s="1">
        <v>45074</v>
      </c>
      <c r="B82" s="7">
        <v>50643</v>
      </c>
      <c r="C82" s="5">
        <v>79</v>
      </c>
      <c r="D82" s="5">
        <v>441</v>
      </c>
      <c r="E82" s="5">
        <v>63.2</v>
      </c>
      <c r="F82" s="3">
        <v>7.2649999999999997</v>
      </c>
      <c r="G82" s="7">
        <v>4</v>
      </c>
      <c r="H82" s="3">
        <v>60.7</v>
      </c>
      <c r="I82" s="7">
        <v>50202</v>
      </c>
      <c r="J82" s="7">
        <v>-441</v>
      </c>
      <c r="K82" s="3">
        <v>8.6809999999999992</v>
      </c>
      <c r="L82" s="3">
        <v>-1.4159999999999999</v>
      </c>
      <c r="M82" s="4">
        <f t="shared" si="2"/>
        <v>1258.5999999999999</v>
      </c>
      <c r="N82" s="7">
        <v>563</v>
      </c>
      <c r="O82" s="7">
        <v>51206</v>
      </c>
    </row>
    <row r="83" spans="1:15" x14ac:dyDescent="0.2">
      <c r="A83" s="1">
        <v>45091</v>
      </c>
      <c r="B83" s="7">
        <v>51206</v>
      </c>
      <c r="C83" s="5">
        <v>79</v>
      </c>
      <c r="D83" s="5">
        <v>563.20000000000005</v>
      </c>
      <c r="E83" s="5">
        <v>83.4</v>
      </c>
      <c r="F83" s="3">
        <v>6.9720000000000004</v>
      </c>
      <c r="G83" s="7">
        <v>17</v>
      </c>
      <c r="H83" s="3">
        <v>80.78</v>
      </c>
      <c r="I83" s="7">
        <v>50643</v>
      </c>
      <c r="J83" s="7">
        <v>-563</v>
      </c>
      <c r="K83" s="3">
        <v>7.2649999999999997</v>
      </c>
      <c r="L83" s="3">
        <v>-0.29299999999999998</v>
      </c>
      <c r="M83" s="4">
        <f t="shared" si="2"/>
        <v>441</v>
      </c>
      <c r="N83" s="7">
        <v>285</v>
      </c>
      <c r="O83" s="7">
        <v>51491</v>
      </c>
    </row>
    <row r="84" spans="1:15" x14ac:dyDescent="0.2">
      <c r="A84" s="1">
        <v>45093</v>
      </c>
      <c r="B84" s="7">
        <v>51491</v>
      </c>
      <c r="C84" s="5">
        <v>79</v>
      </c>
      <c r="D84" s="5">
        <v>285</v>
      </c>
      <c r="E84" s="5">
        <v>66.3</v>
      </c>
      <c r="F84" s="3">
        <v>4.5110000000000001</v>
      </c>
      <c r="G84" s="7">
        <v>2</v>
      </c>
      <c r="H84" s="3">
        <v>63.18</v>
      </c>
      <c r="I84" s="7">
        <v>51206</v>
      </c>
      <c r="J84" s="7">
        <v>-285</v>
      </c>
      <c r="K84" s="3">
        <v>6.9720000000000004</v>
      </c>
      <c r="L84" s="3">
        <v>-2.4609999999999999</v>
      </c>
      <c r="M84" s="4">
        <f t="shared" si="2"/>
        <v>563.20000000000005</v>
      </c>
      <c r="N84" s="7">
        <v>529</v>
      </c>
      <c r="O84" s="7">
        <v>52020</v>
      </c>
    </row>
    <row r="85" spans="1:15" x14ac:dyDescent="0.2">
      <c r="A85" s="1">
        <v>45108</v>
      </c>
      <c r="B85" s="7">
        <v>52020</v>
      </c>
      <c r="C85" s="5">
        <v>78.900000000000006</v>
      </c>
      <c r="D85" s="5">
        <v>528.6</v>
      </c>
      <c r="E85" s="5">
        <v>76.3</v>
      </c>
      <c r="F85" s="3">
        <v>6.8739999999999997</v>
      </c>
      <c r="G85" s="7">
        <v>15</v>
      </c>
      <c r="H85" s="3">
        <v>76.900000000000006</v>
      </c>
      <c r="I85" s="7">
        <v>51491</v>
      </c>
      <c r="J85" s="7">
        <v>-529</v>
      </c>
      <c r="K85" s="3">
        <v>4.5110000000000001</v>
      </c>
      <c r="L85" s="3">
        <v>2.363</v>
      </c>
      <c r="M85" s="4">
        <f t="shared" si="2"/>
        <v>285</v>
      </c>
      <c r="N85" s="7">
        <v>591</v>
      </c>
      <c r="O85" s="7">
        <v>52611</v>
      </c>
    </row>
    <row r="86" spans="1:15" x14ac:dyDescent="0.2">
      <c r="A86" s="1">
        <v>45114</v>
      </c>
      <c r="B86" s="7">
        <v>52611</v>
      </c>
      <c r="C86" s="5">
        <v>78.7</v>
      </c>
      <c r="D86" s="5">
        <v>590.79999999999995</v>
      </c>
      <c r="E86" s="5">
        <v>65</v>
      </c>
      <c r="F86" s="3">
        <v>9.6389999999999993</v>
      </c>
      <c r="G86" s="7">
        <v>6</v>
      </c>
      <c r="H86" s="3">
        <v>61.29</v>
      </c>
      <c r="I86" s="7">
        <v>52020</v>
      </c>
      <c r="J86" s="7">
        <v>-591</v>
      </c>
      <c r="K86" s="3">
        <v>6.8739999999999997</v>
      </c>
      <c r="L86" s="3">
        <v>2.7650000000000001</v>
      </c>
      <c r="M86" s="4">
        <f t="shared" si="2"/>
        <v>528.6</v>
      </c>
      <c r="N86" s="7">
        <v>492</v>
      </c>
      <c r="O86" s="7">
        <v>53103</v>
      </c>
    </row>
    <row r="87" spans="1:15" x14ac:dyDescent="0.2">
      <c r="A87" s="1">
        <v>45123</v>
      </c>
      <c r="B87" s="7">
        <v>53103</v>
      </c>
      <c r="C87" s="5">
        <v>78.7</v>
      </c>
      <c r="D87" s="5">
        <v>491.9</v>
      </c>
      <c r="E87" s="5">
        <v>69.599999999999994</v>
      </c>
      <c r="F87" s="3">
        <v>7.29</v>
      </c>
      <c r="G87" s="7">
        <v>9</v>
      </c>
      <c r="H87" s="3">
        <v>67.48</v>
      </c>
      <c r="I87" s="7">
        <v>52611</v>
      </c>
      <c r="J87" s="7">
        <v>-492</v>
      </c>
      <c r="K87" s="3">
        <v>9.6389999999999993</v>
      </c>
      <c r="L87" s="3">
        <v>-2.3490000000000002</v>
      </c>
      <c r="M87" s="4">
        <f t="shared" si="2"/>
        <v>590.79999999999995</v>
      </c>
      <c r="N87" s="7">
        <v>607</v>
      </c>
      <c r="O87" s="7">
        <v>53710</v>
      </c>
    </row>
    <row r="88" spans="1:15" x14ac:dyDescent="0.2">
      <c r="A88" s="1">
        <v>45127</v>
      </c>
      <c r="B88" s="7">
        <v>53710</v>
      </c>
      <c r="C88" s="5">
        <v>78.5</v>
      </c>
      <c r="D88" s="5">
        <v>607.6</v>
      </c>
      <c r="E88" s="5">
        <v>67.8</v>
      </c>
      <c r="F88" s="3">
        <v>9.69</v>
      </c>
      <c r="G88" s="7">
        <v>4</v>
      </c>
      <c r="H88" s="3">
        <v>62.7</v>
      </c>
      <c r="I88" s="7">
        <v>53103</v>
      </c>
      <c r="J88" s="7">
        <v>-607</v>
      </c>
      <c r="K88" s="3">
        <v>7.29</v>
      </c>
      <c r="L88" s="3">
        <v>2.4</v>
      </c>
      <c r="M88" s="4">
        <f t="shared" si="2"/>
        <v>491.9</v>
      </c>
      <c r="N88" s="7">
        <v>566</v>
      </c>
      <c r="O88" s="7">
        <v>54276</v>
      </c>
    </row>
    <row r="89" spans="1:15" x14ac:dyDescent="0.2">
      <c r="A89" s="1">
        <v>45143</v>
      </c>
      <c r="B89" s="7">
        <v>54276</v>
      </c>
      <c r="C89" s="5">
        <v>78.400000000000006</v>
      </c>
      <c r="D89" s="5">
        <v>565.4</v>
      </c>
      <c r="E89" s="5">
        <v>72.5</v>
      </c>
      <c r="F89" s="3">
        <v>8.07</v>
      </c>
      <c r="G89" s="7">
        <v>16</v>
      </c>
      <c r="H89" s="3">
        <v>70.06</v>
      </c>
      <c r="I89" s="7">
        <v>53710</v>
      </c>
      <c r="J89" s="7">
        <v>-566</v>
      </c>
      <c r="K89" s="3">
        <v>9.69</v>
      </c>
      <c r="L89" s="3">
        <v>-1.62</v>
      </c>
      <c r="M89" s="4">
        <f t="shared" si="2"/>
        <v>607.6</v>
      </c>
      <c r="N89" s="7">
        <v>265</v>
      </c>
      <c r="O89" s="7">
        <v>54541</v>
      </c>
    </row>
    <row r="90" spans="1:15" x14ac:dyDescent="0.2">
      <c r="A90" s="1">
        <v>45144</v>
      </c>
      <c r="B90" s="7">
        <v>54541</v>
      </c>
      <c r="C90" s="5">
        <v>78.3</v>
      </c>
      <c r="D90" s="5">
        <v>265.39999999999998</v>
      </c>
      <c r="E90" s="5">
        <v>57.1</v>
      </c>
      <c r="F90" s="3">
        <v>4.8659999999999997</v>
      </c>
      <c r="G90" s="7">
        <v>1</v>
      </c>
      <c r="H90" s="3">
        <v>54.54</v>
      </c>
      <c r="I90" s="7">
        <v>54276</v>
      </c>
      <c r="J90" s="7">
        <v>-265</v>
      </c>
      <c r="K90" s="3">
        <v>8.07</v>
      </c>
      <c r="L90" s="3">
        <v>-3.2040000000000002</v>
      </c>
      <c r="M90" s="4">
        <f t="shared" si="2"/>
        <v>565.4</v>
      </c>
      <c r="N90" s="7">
        <v>392</v>
      </c>
      <c r="O90" s="7">
        <v>54933</v>
      </c>
    </row>
    <row r="91" spans="1:15" x14ac:dyDescent="0.2">
      <c r="A91" s="1">
        <v>45150</v>
      </c>
      <c r="B91" s="7">
        <v>54933</v>
      </c>
      <c r="C91" s="5">
        <v>78.3</v>
      </c>
      <c r="D91" s="5">
        <v>391.3</v>
      </c>
      <c r="E91" s="5">
        <v>62</v>
      </c>
      <c r="F91" s="3">
        <v>6.6420000000000003</v>
      </c>
      <c r="G91" s="7">
        <v>6</v>
      </c>
      <c r="H91" s="3">
        <v>58.91</v>
      </c>
      <c r="I91" s="7">
        <v>54541</v>
      </c>
      <c r="J91" s="7">
        <v>-392</v>
      </c>
      <c r="K91" s="3">
        <v>4.8659999999999997</v>
      </c>
      <c r="L91" s="3">
        <v>1.776</v>
      </c>
      <c r="M91" s="4">
        <f t="shared" si="2"/>
        <v>265.39999999999998</v>
      </c>
      <c r="N91" s="7">
        <v>388</v>
      </c>
      <c r="O91" s="7">
        <v>55321</v>
      </c>
    </row>
    <row r="92" spans="1:15" x14ac:dyDescent="0.2">
      <c r="A92" s="1">
        <v>45150</v>
      </c>
      <c r="B92" s="7">
        <v>55321</v>
      </c>
      <c r="C92" s="5">
        <v>77.900000000000006</v>
      </c>
      <c r="D92" s="5">
        <v>387.8</v>
      </c>
      <c r="E92" s="5">
        <v>54.1</v>
      </c>
      <c r="F92" s="3">
        <v>7.43</v>
      </c>
      <c r="G92" s="7">
        <v>0</v>
      </c>
      <c r="H92" s="3">
        <v>52.19</v>
      </c>
      <c r="I92" s="7">
        <v>54933</v>
      </c>
      <c r="J92" s="7">
        <v>-388</v>
      </c>
      <c r="K92" s="3">
        <v>6.6420000000000003</v>
      </c>
      <c r="L92" s="3">
        <v>0.78800000000000003</v>
      </c>
      <c r="M92" s="4">
        <f t="shared" si="2"/>
        <v>391.3</v>
      </c>
      <c r="N92" s="7">
        <v>625</v>
      </c>
      <c r="O92" s="7">
        <v>55946</v>
      </c>
    </row>
    <row r="93" spans="1:15" x14ac:dyDescent="0.2">
      <c r="A93" s="1">
        <v>45163</v>
      </c>
      <c r="B93" s="7">
        <v>55946</v>
      </c>
      <c r="C93" s="5">
        <v>77.900000000000006</v>
      </c>
      <c r="D93" s="5">
        <v>625.20000000000005</v>
      </c>
      <c r="E93" s="5">
        <v>81.599999999999994</v>
      </c>
      <c r="F93" s="3">
        <v>8.1199999999999992</v>
      </c>
      <c r="G93" s="7">
        <v>13</v>
      </c>
      <c r="H93" s="3">
        <v>77</v>
      </c>
      <c r="I93" s="7">
        <v>55321</v>
      </c>
      <c r="J93" s="7">
        <v>-625</v>
      </c>
      <c r="K93" s="3">
        <v>7.43</v>
      </c>
      <c r="L93" s="3">
        <v>0.69</v>
      </c>
      <c r="M93" s="4">
        <f t="shared" si="2"/>
        <v>387.8</v>
      </c>
      <c r="N93" s="7">
        <v>647</v>
      </c>
      <c r="O93" s="7">
        <v>56593</v>
      </c>
    </row>
    <row r="94" spans="1:15" x14ac:dyDescent="0.2">
      <c r="A94" s="1">
        <v>45177</v>
      </c>
      <c r="B94" s="7">
        <v>56593</v>
      </c>
      <c r="C94" s="5">
        <v>77.900000000000006</v>
      </c>
      <c r="D94" s="5">
        <v>647.20000000000005</v>
      </c>
      <c r="E94" s="5">
        <v>72.900000000000006</v>
      </c>
      <c r="F94" s="3">
        <v>9.4190000000000005</v>
      </c>
      <c r="G94" s="7">
        <v>14</v>
      </c>
      <c r="H94" s="3">
        <v>68.709999999999994</v>
      </c>
      <c r="I94" s="7">
        <v>55946</v>
      </c>
      <c r="J94" s="7">
        <v>-647</v>
      </c>
      <c r="K94" s="3">
        <v>8.1199999999999992</v>
      </c>
      <c r="L94" s="3">
        <v>1.2989999999999999</v>
      </c>
      <c r="M94" s="4">
        <f t="shared" si="2"/>
        <v>625.20000000000005</v>
      </c>
      <c r="N94" s="7">
        <v>711</v>
      </c>
      <c r="O94" s="7">
        <v>57304</v>
      </c>
    </row>
    <row r="95" spans="1:15" x14ac:dyDescent="0.2">
      <c r="A95" s="1">
        <v>45199</v>
      </c>
      <c r="B95" s="7">
        <v>57304</v>
      </c>
      <c r="C95" s="5">
        <v>78</v>
      </c>
      <c r="D95" s="5">
        <v>711.3</v>
      </c>
      <c r="E95" s="5">
        <v>84.1</v>
      </c>
      <c r="F95" s="3">
        <v>8.984</v>
      </c>
      <c r="G95" s="7">
        <v>22</v>
      </c>
      <c r="H95" s="3">
        <v>79.17</v>
      </c>
      <c r="I95" s="7">
        <v>56593</v>
      </c>
      <c r="J95" s="7">
        <v>-711</v>
      </c>
      <c r="K95" s="3">
        <v>9.4190000000000005</v>
      </c>
      <c r="L95" s="3">
        <v>-0.435</v>
      </c>
      <c r="M95" s="4">
        <f t="shared" si="2"/>
        <v>647.20000000000005</v>
      </c>
      <c r="N95" s="7">
        <v>1051</v>
      </c>
      <c r="O95" s="7">
        <v>58355</v>
      </c>
    </row>
    <row r="96" spans="1:15" x14ac:dyDescent="0.2">
      <c r="A96" s="1">
        <v>45278</v>
      </c>
      <c r="B96" s="7">
        <v>58355</v>
      </c>
      <c r="C96" s="5">
        <v>78.599999999999994</v>
      </c>
      <c r="D96" s="5">
        <v>1051</v>
      </c>
      <c r="E96" s="5">
        <v>147.1</v>
      </c>
      <c r="F96" s="3">
        <v>7.5579999999999998</v>
      </c>
      <c r="G96" s="7">
        <v>79</v>
      </c>
      <c r="H96" s="3">
        <v>139.06</v>
      </c>
      <c r="I96" s="7">
        <v>57304</v>
      </c>
      <c r="J96" s="7">
        <v>-1051</v>
      </c>
      <c r="K96" s="3">
        <v>8.984</v>
      </c>
      <c r="L96" s="3">
        <v>-1.4259999999999999</v>
      </c>
      <c r="M96" s="4">
        <f t="shared" si="2"/>
        <v>711.3</v>
      </c>
      <c r="N96" s="7">
        <v>569</v>
      </c>
      <c r="O96" s="7">
        <v>58924</v>
      </c>
    </row>
    <row r="97" spans="1:15" x14ac:dyDescent="0.2">
      <c r="A97" s="1">
        <v>45309</v>
      </c>
      <c r="B97" s="7">
        <v>58924</v>
      </c>
      <c r="C97" s="5">
        <v>78.599999999999994</v>
      </c>
      <c r="D97" s="5">
        <v>568.9</v>
      </c>
      <c r="E97" s="5">
        <v>76.5</v>
      </c>
      <c r="F97" s="3">
        <v>7.8659999999999997</v>
      </c>
      <c r="G97" s="7">
        <v>31</v>
      </c>
      <c r="H97" s="3">
        <v>72.319999999999993</v>
      </c>
      <c r="I97" s="7">
        <v>58355</v>
      </c>
      <c r="J97" s="7">
        <v>-569</v>
      </c>
      <c r="K97" s="3">
        <v>7.5579999999999998</v>
      </c>
      <c r="L97" s="3">
        <v>0.308</v>
      </c>
      <c r="M97" s="4">
        <f t="shared" si="2"/>
        <v>1051</v>
      </c>
      <c r="N97" s="7">
        <v>224</v>
      </c>
      <c r="O97" s="7">
        <v>59148</v>
      </c>
    </row>
    <row r="98" spans="1:15" x14ac:dyDescent="0.2">
      <c r="A98" s="1">
        <v>45310</v>
      </c>
      <c r="B98" s="7">
        <v>59148</v>
      </c>
      <c r="C98" s="5">
        <v>78.400000000000006</v>
      </c>
      <c r="D98" s="5">
        <v>223.4</v>
      </c>
      <c r="E98" s="5">
        <v>51</v>
      </c>
      <c r="F98" s="3">
        <v>4.9569999999999999</v>
      </c>
      <c r="G98" s="7">
        <v>1</v>
      </c>
      <c r="H98" s="3">
        <v>45.07</v>
      </c>
      <c r="I98" s="7">
        <v>58924</v>
      </c>
      <c r="J98" s="7">
        <v>-224</v>
      </c>
      <c r="K98" s="3">
        <v>7.8659999999999997</v>
      </c>
      <c r="L98" s="3">
        <v>-2.9089999999999998</v>
      </c>
      <c r="M98" s="4">
        <f t="shared" ref="M98:M103" si="3">D97</f>
        <v>568.9</v>
      </c>
      <c r="N98" s="7">
        <v>335</v>
      </c>
      <c r="O98" s="7">
        <v>59483</v>
      </c>
    </row>
    <row r="99" spans="1:15" x14ac:dyDescent="0.2">
      <c r="A99" s="1">
        <v>45312</v>
      </c>
      <c r="B99" s="7">
        <v>59483</v>
      </c>
      <c r="C99" s="5">
        <v>78.2</v>
      </c>
      <c r="D99" s="5">
        <v>335.4</v>
      </c>
      <c r="E99" s="5">
        <v>51.8</v>
      </c>
      <c r="F99" s="3">
        <v>7.0220000000000002</v>
      </c>
      <c r="G99" s="7">
        <v>2</v>
      </c>
      <c r="H99" s="3">
        <v>47.76</v>
      </c>
      <c r="I99" s="7">
        <v>59148</v>
      </c>
      <c r="J99" s="7">
        <v>-335</v>
      </c>
      <c r="K99" s="3">
        <v>4.9569999999999999</v>
      </c>
      <c r="L99" s="3">
        <v>2.0649999999999999</v>
      </c>
      <c r="M99" s="4">
        <f t="shared" si="3"/>
        <v>223.4</v>
      </c>
      <c r="N99" s="7">
        <v>235</v>
      </c>
      <c r="O99" s="7">
        <v>59718</v>
      </c>
    </row>
    <row r="100" spans="1:15" x14ac:dyDescent="0.2">
      <c r="A100" s="1">
        <v>45313</v>
      </c>
      <c r="B100" s="7">
        <v>59718</v>
      </c>
      <c r="C100" s="5">
        <v>78.099999999999994</v>
      </c>
      <c r="D100" s="5">
        <v>234.5</v>
      </c>
      <c r="E100" s="5">
        <v>53</v>
      </c>
      <c r="F100" s="3">
        <v>4.8639999999999999</v>
      </c>
      <c r="G100" s="7">
        <v>1</v>
      </c>
      <c r="H100" s="3">
        <v>48.21</v>
      </c>
      <c r="I100" s="7">
        <v>59483</v>
      </c>
      <c r="J100" s="7">
        <v>-235</v>
      </c>
      <c r="K100" s="3">
        <v>7.0220000000000002</v>
      </c>
      <c r="L100" s="3">
        <v>-2.1579999999999999</v>
      </c>
      <c r="M100" s="4">
        <f t="shared" si="3"/>
        <v>335.4</v>
      </c>
      <c r="N100" s="7">
        <v>765</v>
      </c>
      <c r="O100" s="7">
        <v>60483</v>
      </c>
    </row>
    <row r="101" spans="1:15" x14ac:dyDescent="0.2">
      <c r="A101" s="1">
        <v>45352</v>
      </c>
      <c r="B101" s="7">
        <v>60483</v>
      </c>
      <c r="C101" s="5">
        <v>78.2</v>
      </c>
      <c r="D101" s="5">
        <v>765.6</v>
      </c>
      <c r="E101" s="5">
        <v>86.2</v>
      </c>
      <c r="F101" s="3">
        <v>9.6289999999999996</v>
      </c>
      <c r="G101" s="7">
        <v>39</v>
      </c>
      <c r="H101" s="3">
        <v>79.510000000000005</v>
      </c>
      <c r="I101" s="7">
        <v>59718</v>
      </c>
      <c r="J101" s="7">
        <v>-765</v>
      </c>
      <c r="K101" s="3">
        <v>4.8639999999999999</v>
      </c>
      <c r="L101" s="3">
        <v>4.7649999999999997</v>
      </c>
      <c r="M101" s="4">
        <f t="shared" si="3"/>
        <v>234.5</v>
      </c>
      <c r="N101" s="7">
        <v>517</v>
      </c>
      <c r="O101" s="7">
        <v>61000</v>
      </c>
    </row>
    <row r="102" spans="1:15" x14ac:dyDescent="0.2">
      <c r="A102" s="1">
        <v>45361</v>
      </c>
      <c r="B102" s="7">
        <v>61000</v>
      </c>
      <c r="C102" s="5">
        <v>78</v>
      </c>
      <c r="D102" s="5">
        <v>516.1</v>
      </c>
      <c r="E102" s="5">
        <v>59.1</v>
      </c>
      <c r="F102" s="3">
        <v>9.3970000000000002</v>
      </c>
      <c r="G102" s="7">
        <v>9</v>
      </c>
      <c r="H102" s="3">
        <v>54.92</v>
      </c>
      <c r="I102" s="7">
        <v>60483</v>
      </c>
      <c r="J102" s="7">
        <v>-517</v>
      </c>
      <c r="K102" s="3">
        <v>9.6289999999999996</v>
      </c>
      <c r="L102" s="3">
        <v>-0.23200000000000001</v>
      </c>
      <c r="M102" s="4">
        <f t="shared" si="3"/>
        <v>765.6</v>
      </c>
      <c r="N102" s="7">
        <v>331</v>
      </c>
      <c r="O102" s="7">
        <v>61331</v>
      </c>
    </row>
    <row r="103" spans="1:15" x14ac:dyDescent="0.2">
      <c r="A103" s="1">
        <v>45366</v>
      </c>
      <c r="B103" s="7">
        <v>61331</v>
      </c>
      <c r="C103" s="5">
        <v>77.900000000000006</v>
      </c>
      <c r="D103" s="5">
        <v>331</v>
      </c>
      <c r="E103" s="5">
        <v>63.2</v>
      </c>
      <c r="F103" s="3">
        <v>5.4359999999999999</v>
      </c>
      <c r="G103" s="7">
        <v>5</v>
      </c>
      <c r="H103" s="3">
        <v>60.89</v>
      </c>
      <c r="I103" s="7">
        <v>61000</v>
      </c>
      <c r="J103" s="7">
        <v>-331</v>
      </c>
      <c r="K103" s="3">
        <v>9.3970000000000002</v>
      </c>
      <c r="L103" s="3">
        <v>-3.9609999999999999</v>
      </c>
      <c r="M103" s="4">
        <f t="shared" si="3"/>
        <v>516.1</v>
      </c>
      <c r="N103" s="3"/>
      <c r="O103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Prius_Prime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Ido, Satoshi</cp:lastModifiedBy>
  <dcterms:created xsi:type="dcterms:W3CDTF">2024-03-31T21:57:14Z</dcterms:created>
  <dcterms:modified xsi:type="dcterms:W3CDTF">2024-04-02T04:00:38Z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2024-03-31T22:00:49Z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4b1c45b1-1b92-40a5-af07-c26bce7244da</vt:lpwstr>
  </property>
  <property fmtid="{D5CDD505-2E9C-101B-9397-08002B2CF9AE}" pid="8" name="MSIP_Label_4044bd30-2ed7-4c9d-9d12-46200872a97b_ContentBits">
    <vt:lpwstr>0</vt:lpwstr>
  </property>
</Properties>
</file>