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54A0AD0F-44EC-45EB-BD8C-8805FCF21562}" xr6:coauthVersionLast="36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4" l="1"/>
  <c r="R16" i="4"/>
  <c r="R15" i="4"/>
  <c r="R14" i="4"/>
  <c r="R13" i="4"/>
  <c r="R12" i="4"/>
  <c r="R17" i="2"/>
  <c r="R16" i="2"/>
  <c r="R15" i="2"/>
  <c r="R14" i="2"/>
  <c r="R13" i="2"/>
  <c r="R12" i="2"/>
  <c r="R18" i="1"/>
  <c r="R17" i="1"/>
  <c r="R16" i="1"/>
  <c r="R15" i="1"/>
  <c r="R14" i="1"/>
  <c r="R13" i="1"/>
  <c r="R12" i="1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P18" i="1"/>
  <c r="P17" i="1"/>
  <c r="P16" i="1"/>
  <c r="P15" i="1"/>
  <c r="P14" i="1"/>
  <c r="P13" i="1"/>
  <c r="P12" i="1"/>
  <c r="N18" i="1"/>
  <c r="N17" i="1"/>
  <c r="N16" i="1"/>
  <c r="N15" i="1"/>
  <c r="N14" i="1"/>
  <c r="N13" i="1"/>
  <c r="N12" i="1"/>
  <c r="L18" i="1"/>
  <c r="L17" i="1"/>
  <c r="L16" i="1"/>
  <c r="L15" i="1"/>
  <c r="L14" i="1"/>
  <c r="L13" i="1"/>
  <c r="L12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O4" i="1" s="1"/>
  <c r="J4" i="1"/>
  <c r="M3" i="1"/>
  <c r="O5" i="1" s="1"/>
  <c r="J3" i="1"/>
  <c r="K5" i="1" s="1"/>
  <c r="S3" i="1"/>
  <c r="T5" i="1" s="1"/>
  <c r="P3" i="1"/>
  <c r="R5" i="1" s="1"/>
  <c r="U3" i="1"/>
  <c r="K4" i="2" l="1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<sst xmlns="http://schemas.openxmlformats.org/spreadsheetml/2006/main" count="130" uniqueCount="39">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</sst>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China_Telecom_1024LP!$L$12:$L$17</c:f>
              <c:numCache>
                <c:formatCode>0.00%</c:formatCode>
                <c:ptCount val="6"/>
                <c:pt idx="0">
                  <c:v>0.43875957990349113</c:v>
                </c:pt>
                <c:pt idx="1">
                  <c:v>0.2448197558898666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China_Telecom_1024LP!$N$12:$N$17</c:f>
              <c:numCache>
                <c:formatCode>0.00%</c:formatCode>
                <c:ptCount val="6"/>
                <c:pt idx="0">
                  <c:v>0.43124468386730941</c:v>
                </c:pt>
                <c:pt idx="1">
                  <c:v>0.25347320669123885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China_Telecom_1024LP!$P$12:$P$17</c:f>
              <c:numCache>
                <c:formatCode>0.00%</c:formatCode>
                <c:ptCount val="6"/>
                <c:pt idx="0">
                  <c:v>0.44604214123006836</c:v>
                </c:pt>
                <c:pt idx="1">
                  <c:v>0.25911161731207288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7"/>
  <sheetViews>
    <sheetView topLeftCell="C1" zoomScaleNormal="70" workbookViewId="0">
      <selection activeCell="Q15" sqref="Q15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7" t="s">
        <v>4</v>
      </c>
      <c r="K1" s="8"/>
      <c r="L1" s="9"/>
      <c r="M1" s="7" t="s">
        <v>5</v>
      </c>
      <c r="N1" s="8"/>
      <c r="O1" s="9"/>
      <c r="P1" s="7" t="s">
        <v>5</v>
      </c>
      <c r="Q1" s="8"/>
      <c r="R1" s="9"/>
      <c r="S1" s="7" t="s">
        <v>5</v>
      </c>
      <c r="T1" s="9"/>
      <c r="U1" s="3" t="s">
        <v>7</v>
      </c>
    </row>
    <row r="2" spans="1:21" ht="15" x14ac:dyDescent="0.2">
      <c r="A2">
        <v>42</v>
      </c>
      <c r="B2">
        <v>132</v>
      </c>
      <c r="C2" s="1" t="s">
        <v>34</v>
      </c>
      <c r="I2" s="3" t="s">
        <v>8</v>
      </c>
      <c r="J2" s="7" t="s">
        <v>6</v>
      </c>
      <c r="K2" s="8"/>
      <c r="L2" s="9"/>
      <c r="M2" s="7" t="s">
        <v>6</v>
      </c>
      <c r="N2" s="8"/>
      <c r="O2" s="9"/>
      <c r="P2" s="7" t="s">
        <v>6</v>
      </c>
      <c r="Q2" s="8"/>
      <c r="R2" s="9"/>
      <c r="S2" s="7" t="s">
        <v>6</v>
      </c>
      <c r="T2" s="9"/>
      <c r="U2" s="3" t="s">
        <v>6</v>
      </c>
    </row>
    <row r="3" spans="1:21" ht="36" x14ac:dyDescent="0.2">
      <c r="I3" s="4" t="s">
        <v>9</v>
      </c>
      <c r="J3" s="10">
        <v>1.4016999999999999</v>
      </c>
      <c r="K3" s="11"/>
      <c r="L3" s="12"/>
      <c r="M3" s="10">
        <v>1.4092</v>
      </c>
      <c r="N3" s="11"/>
      <c r="O3" s="12"/>
      <c r="P3" s="10">
        <v>1.4108000000000001</v>
      </c>
      <c r="Q3" s="11"/>
      <c r="R3" s="12"/>
      <c r="S3" s="13">
        <v>1.4048</v>
      </c>
      <c r="T3" s="14"/>
      <c r="U3" s="5">
        <v>1.4016999999999999</v>
      </c>
    </row>
    <row r="4" spans="1:21" ht="30" x14ac:dyDescent="0.2">
      <c r="I4" s="2" t="s">
        <v>10</v>
      </c>
      <c r="J4" s="3">
        <v>6.8305999999999996</v>
      </c>
      <c r="K4" s="7">
        <f>ROUND(J4/J3,4)</f>
        <v>4.8731</v>
      </c>
      <c r="L4" s="9"/>
      <c r="M4" s="7">
        <v>7.6843000000000004</v>
      </c>
      <c r="N4" s="9"/>
      <c r="O4" s="3">
        <f>ROUND(M4/M3,4)</f>
        <v>5.4530000000000003</v>
      </c>
      <c r="P4" s="7">
        <v>7.6825999999999999</v>
      </c>
      <c r="Q4" s="9"/>
      <c r="R4" s="3">
        <f>ROUND(P4/P3,4)</f>
        <v>5.4455999999999998</v>
      </c>
      <c r="S4" s="3">
        <v>7.1189</v>
      </c>
      <c r="T4" s="3">
        <f>ROUND(S4/S3,4)</f>
        <v>5.0675999999999997</v>
      </c>
    </row>
    <row r="5" spans="1:21" ht="15" x14ac:dyDescent="0.2">
      <c r="I5" s="2" t="s">
        <v>11</v>
      </c>
      <c r="J5" s="3">
        <v>2.1465000000000001</v>
      </c>
      <c r="K5" s="7">
        <f>ROUND(J5/J3,4)</f>
        <v>1.5314000000000001</v>
      </c>
      <c r="L5" s="9"/>
      <c r="M5" s="7">
        <v>2.1532</v>
      </c>
      <c r="N5" s="9"/>
      <c r="O5" s="3">
        <f>ROUND(M5/M3,4)</f>
        <v>1.528</v>
      </c>
      <c r="P5" s="7">
        <v>2.1534</v>
      </c>
      <c r="Q5" s="9"/>
      <c r="R5" s="3">
        <f>ROUND(P5/P3,4)</f>
        <v>1.5264</v>
      </c>
      <c r="S5" s="3">
        <v>2.1427999999999998</v>
      </c>
      <c r="T5" s="3">
        <f>ROUND(S5/S3,4)</f>
        <v>1.5253000000000001</v>
      </c>
    </row>
    <row r="6" spans="1:21" ht="30" x14ac:dyDescent="0.2">
      <c r="I6" s="2" t="s">
        <v>12</v>
      </c>
      <c r="J6" s="3">
        <v>2.29</v>
      </c>
      <c r="K6" s="7">
        <f>ROUND(J6/J3,4)</f>
        <v>1.6336999999999999</v>
      </c>
      <c r="L6" s="9"/>
      <c r="M6" s="7">
        <v>2.2345000000000002</v>
      </c>
      <c r="N6" s="9"/>
      <c r="O6" s="3">
        <f>ROUND(M6/M3,4)</f>
        <v>1.5857000000000001</v>
      </c>
      <c r="P6" s="7">
        <v>2.23</v>
      </c>
      <c r="Q6" s="9"/>
      <c r="R6" s="3">
        <f>ROUND(P6/P3,4)</f>
        <v>1.5807</v>
      </c>
      <c r="S6" s="3">
        <v>2.3260999999999998</v>
      </c>
      <c r="T6" s="3">
        <f>ROUND(S6/S3,4)</f>
        <v>1.6557999999999999</v>
      </c>
    </row>
    <row r="11" spans="1:21" ht="30" x14ac:dyDescent="0.2">
      <c r="I11" s="2" t="s">
        <v>13</v>
      </c>
      <c r="J11" s="2" t="s">
        <v>14</v>
      </c>
      <c r="K11" s="15" t="s">
        <v>17</v>
      </c>
      <c r="L11" s="16"/>
      <c r="M11" s="15" t="s">
        <v>18</v>
      </c>
      <c r="N11" s="16"/>
      <c r="O11" s="7" t="s">
        <v>19</v>
      </c>
      <c r="P11" s="9"/>
      <c r="Q11" s="7" t="s">
        <v>36</v>
      </c>
      <c r="R11" s="9"/>
    </row>
    <row r="12" spans="1:21" ht="30" x14ac:dyDescent="0.2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ht="15" x14ac:dyDescent="0.2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ht="15" x14ac:dyDescent="0.2">
      <c r="I14" s="2">
        <v>1</v>
      </c>
      <c r="J14" s="2" t="s">
        <v>38</v>
      </c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ht="15" x14ac:dyDescent="0.2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ht="15" x14ac:dyDescent="0.2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ht="15" x14ac:dyDescent="0.2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abSelected="1" topLeftCell="I1" workbookViewId="0">
      <selection activeCell="Q17" sqref="Q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7" t="s">
        <v>4</v>
      </c>
      <c r="K1" s="8"/>
      <c r="L1" s="9"/>
      <c r="M1" s="7" t="s">
        <v>5</v>
      </c>
      <c r="N1" s="8"/>
      <c r="O1" s="9"/>
      <c r="P1" s="7" t="s">
        <v>5</v>
      </c>
      <c r="Q1" s="8"/>
      <c r="R1" s="9"/>
      <c r="S1" s="7" t="s">
        <v>5</v>
      </c>
      <c r="T1" s="9"/>
      <c r="U1" s="3" t="s">
        <v>7</v>
      </c>
    </row>
    <row r="2" spans="1:21" ht="15" x14ac:dyDescent="0.2">
      <c r="A2">
        <v>34</v>
      </c>
      <c r="B2">
        <v>104</v>
      </c>
      <c r="C2" s="1" t="s">
        <v>31</v>
      </c>
      <c r="I2" s="3" t="s">
        <v>8</v>
      </c>
      <c r="J2" s="7" t="s">
        <v>6</v>
      </c>
      <c r="K2" s="8"/>
      <c r="L2" s="9"/>
      <c r="M2" s="7" t="s">
        <v>6</v>
      </c>
      <c r="N2" s="8"/>
      <c r="O2" s="9"/>
      <c r="P2" s="7" t="s">
        <v>6</v>
      </c>
      <c r="Q2" s="8"/>
      <c r="R2" s="9"/>
      <c r="S2" s="7" t="s">
        <v>6</v>
      </c>
      <c r="T2" s="9"/>
      <c r="U2" s="3" t="s">
        <v>6</v>
      </c>
    </row>
    <row r="3" spans="1:21" ht="36" x14ac:dyDescent="0.2">
      <c r="I3" s="4" t="s">
        <v>9</v>
      </c>
      <c r="J3" s="10">
        <v>1.7073</v>
      </c>
      <c r="K3" s="11"/>
      <c r="L3" s="12"/>
      <c r="M3" s="10">
        <v>1.7031000000000001</v>
      </c>
      <c r="N3" s="11"/>
      <c r="O3" s="12"/>
      <c r="P3" s="10">
        <v>1.7130000000000001</v>
      </c>
      <c r="Q3" s="11"/>
      <c r="R3" s="12"/>
      <c r="S3" s="13">
        <v>1.7059218101262801</v>
      </c>
      <c r="T3" s="14"/>
      <c r="U3" s="5">
        <v>1.7116</v>
      </c>
    </row>
    <row r="4" spans="1:21" ht="30" x14ac:dyDescent="0.2">
      <c r="I4" s="2" t="s">
        <v>10</v>
      </c>
      <c r="J4" s="3">
        <v>136.69470000000001</v>
      </c>
      <c r="K4" s="7">
        <f>ROUND(J4/J3,4)</f>
        <v>80.064800000000005</v>
      </c>
      <c r="L4" s="9"/>
      <c r="M4" s="7">
        <v>132.49350000000001</v>
      </c>
      <c r="N4" s="9"/>
      <c r="O4" s="3">
        <f>ROUND(M4/M3,4)</f>
        <v>77.795500000000004</v>
      </c>
      <c r="P4" s="7">
        <v>151.20259999999999</v>
      </c>
      <c r="Q4" s="9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ht="15" x14ac:dyDescent="0.2">
      <c r="I5" s="2" t="s">
        <v>11</v>
      </c>
      <c r="J5" s="3">
        <v>2.5396999999999998</v>
      </c>
      <c r="K5" s="7">
        <f>ROUND(J5/J3,4)</f>
        <v>1.4876</v>
      </c>
      <c r="L5" s="9"/>
      <c r="M5" s="7">
        <v>2.5322</v>
      </c>
      <c r="N5" s="9"/>
      <c r="O5" s="3">
        <f>ROUND(M5/M3,4)</f>
        <v>1.4867999999999999</v>
      </c>
      <c r="P5" s="7">
        <v>2.5428999999999999</v>
      </c>
      <c r="Q5" s="9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">
      <c r="I6" s="2" t="s">
        <v>12</v>
      </c>
      <c r="J6" s="3">
        <v>2.5535000000000001</v>
      </c>
      <c r="K6" s="7">
        <f>ROUND(J6/J3,4)</f>
        <v>1.4956</v>
      </c>
      <c r="L6" s="9"/>
      <c r="M6" s="7">
        <v>2.9327999999999999</v>
      </c>
      <c r="N6" s="9"/>
      <c r="O6" s="3">
        <f>ROUND(M6/M3,4)</f>
        <v>1.722</v>
      </c>
      <c r="P6" s="7">
        <v>2.9142999999999999</v>
      </c>
      <c r="Q6" s="9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0" x14ac:dyDescent="0.2">
      <c r="I11" s="2" t="s">
        <v>13</v>
      </c>
      <c r="J11" s="2" t="s">
        <v>14</v>
      </c>
      <c r="K11" s="15" t="s">
        <v>17</v>
      </c>
      <c r="L11" s="16"/>
      <c r="M11" s="15" t="s">
        <v>18</v>
      </c>
      <c r="N11" s="16"/>
      <c r="O11" s="7" t="s">
        <v>19</v>
      </c>
      <c r="P11" s="9"/>
      <c r="Q11" s="7" t="s">
        <v>36</v>
      </c>
      <c r="R11" s="9"/>
    </row>
    <row r="12" spans="1:21" ht="30" x14ac:dyDescent="0.2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ht="15" x14ac:dyDescent="0.2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ht="15" x14ac:dyDescent="0.2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ht="15" x14ac:dyDescent="0.2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ht="15" x14ac:dyDescent="0.2">
      <c r="I16" s="2">
        <v>3</v>
      </c>
      <c r="J16" s="2" t="s">
        <v>37</v>
      </c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ht="15" x14ac:dyDescent="0.2">
      <c r="I17" s="2">
        <v>4</v>
      </c>
      <c r="J17" s="2" t="s">
        <v>33</v>
      </c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N1" workbookViewId="0">
      <selection activeCell="L17" sqref="L17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7" t="s">
        <v>4</v>
      </c>
      <c r="K1" s="8"/>
      <c r="L1" s="9"/>
      <c r="M1" s="7" t="s">
        <v>5</v>
      </c>
      <c r="N1" s="8"/>
      <c r="O1" s="9"/>
      <c r="P1" s="7" t="s">
        <v>5</v>
      </c>
      <c r="Q1" s="8"/>
      <c r="R1" s="9"/>
      <c r="S1" s="7" t="s">
        <v>5</v>
      </c>
      <c r="T1" s="9"/>
      <c r="U1" s="3" t="s">
        <v>7</v>
      </c>
    </row>
    <row r="2" spans="1:21" ht="15" x14ac:dyDescent="0.2">
      <c r="A2">
        <v>30</v>
      </c>
      <c r="B2">
        <v>86</v>
      </c>
      <c r="C2" s="1" t="s">
        <v>21</v>
      </c>
      <c r="I2" s="3" t="s">
        <v>8</v>
      </c>
      <c r="J2" s="7" t="s">
        <v>6</v>
      </c>
      <c r="K2" s="8"/>
      <c r="L2" s="9"/>
      <c r="M2" s="7" t="s">
        <v>6</v>
      </c>
      <c r="N2" s="8"/>
      <c r="O2" s="9"/>
      <c r="P2" s="7" t="s">
        <v>6</v>
      </c>
      <c r="Q2" s="8"/>
      <c r="R2" s="9"/>
      <c r="S2" s="7" t="s">
        <v>6</v>
      </c>
      <c r="T2" s="9"/>
      <c r="U2" s="3" t="s">
        <v>6</v>
      </c>
    </row>
    <row r="3" spans="1:21" ht="36" x14ac:dyDescent="0.2">
      <c r="I3" s="4" t="s">
        <v>9</v>
      </c>
      <c r="J3" s="10">
        <f>ROUND(1.3137349069022,4)</f>
        <v>1.3137000000000001</v>
      </c>
      <c r="K3" s="11"/>
      <c r="L3" s="12"/>
      <c r="M3" s="10">
        <v>1.3108</v>
      </c>
      <c r="N3" s="11"/>
      <c r="O3" s="12"/>
      <c r="P3" s="10">
        <v>1.3133999999999999</v>
      </c>
      <c r="Q3" s="11"/>
      <c r="R3" s="12"/>
      <c r="S3" s="10">
        <v>1.3113999999999999</v>
      </c>
      <c r="T3" s="12"/>
      <c r="U3" s="5">
        <v>1.3261000000000001</v>
      </c>
    </row>
    <row r="4" spans="1:21" ht="30" x14ac:dyDescent="0.2">
      <c r="I4" s="2" t="s">
        <v>10</v>
      </c>
      <c r="J4" s="3">
        <f>ROUND(1.88295256877831,4)</f>
        <v>1.883</v>
      </c>
      <c r="K4" s="7">
        <f>ROUND(J4/J3,4)</f>
        <v>1.4334</v>
      </c>
      <c r="L4" s="9"/>
      <c r="M4" s="7">
        <v>1.9887999999999999</v>
      </c>
      <c r="N4" s="9"/>
      <c r="O4" s="3">
        <f>ROUND(M4/M3,4)</f>
        <v>1.5172000000000001</v>
      </c>
      <c r="P4" s="7">
        <v>1.8765000000000001</v>
      </c>
      <c r="Q4" s="9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ht="15" x14ac:dyDescent="0.2">
      <c r="I5" s="2" t="s">
        <v>11</v>
      </c>
      <c r="J5" s="3">
        <v>1.6628000000000001</v>
      </c>
      <c r="K5" s="7">
        <f>ROUND(J5/J3,4)</f>
        <v>1.2657</v>
      </c>
      <c r="L5" s="9"/>
      <c r="M5" s="7">
        <v>1.661</v>
      </c>
      <c r="N5" s="9"/>
      <c r="O5" s="3">
        <f>ROUND(M5/M3,4)</f>
        <v>1.2672000000000001</v>
      </c>
      <c r="P5" s="7">
        <v>1.6674</v>
      </c>
      <c r="Q5" s="9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">
      <c r="I6" s="2" t="s">
        <v>12</v>
      </c>
      <c r="J6" s="3">
        <v>1.7070000000000001</v>
      </c>
      <c r="K6" s="7">
        <f>ROUND(J6/J3,4)</f>
        <v>1.2994000000000001</v>
      </c>
      <c r="L6" s="9"/>
      <c r="M6" s="7">
        <v>1.6947000000000001</v>
      </c>
      <c r="N6" s="9"/>
      <c r="O6" s="3">
        <f>ROUND(M6/M3,4)</f>
        <v>1.2928999999999999</v>
      </c>
      <c r="P6" s="7">
        <v>1.7579</v>
      </c>
      <c r="Q6" s="9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ht="15" x14ac:dyDescent="0.2">
      <c r="I11" s="2" t="s">
        <v>13</v>
      </c>
      <c r="J11" s="2" t="s">
        <v>14</v>
      </c>
      <c r="K11" s="15" t="s">
        <v>17</v>
      </c>
      <c r="L11" s="16"/>
      <c r="M11" s="15" t="s">
        <v>18</v>
      </c>
      <c r="N11" s="16"/>
      <c r="O11" s="7" t="s">
        <v>19</v>
      </c>
      <c r="P11" s="9"/>
      <c r="Q11" s="7" t="s">
        <v>36</v>
      </c>
      <c r="R11" s="9"/>
    </row>
    <row r="12" spans="1:21" ht="30" x14ac:dyDescent="0.2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ht="15" x14ac:dyDescent="0.2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ht="15" x14ac:dyDescent="0.2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ht="15" x14ac:dyDescent="0.2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ht="15" x14ac:dyDescent="0.2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ht="15" x14ac:dyDescent="0.2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85" zoomScaleNormal="85" workbookViewId="0">
      <selection activeCell="Q11" sqref="Q11:R11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1" ht="15" x14ac:dyDescent="0.2">
      <c r="A1" t="s">
        <v>0</v>
      </c>
      <c r="B1" t="s">
        <v>1</v>
      </c>
      <c r="C1" s="1" t="s">
        <v>2</v>
      </c>
      <c r="I1" s="3"/>
      <c r="J1" s="7" t="s">
        <v>4</v>
      </c>
      <c r="K1" s="8"/>
      <c r="L1" s="9"/>
      <c r="M1" s="7" t="s">
        <v>5</v>
      </c>
      <c r="N1" s="8"/>
      <c r="O1" s="9"/>
      <c r="P1" s="7" t="s">
        <v>5</v>
      </c>
      <c r="Q1" s="8"/>
      <c r="R1" s="9"/>
      <c r="S1" s="7" t="s">
        <v>5</v>
      </c>
      <c r="T1" s="9"/>
      <c r="U1" s="3" t="s">
        <v>7</v>
      </c>
    </row>
    <row r="2" spans="1:21" ht="15" x14ac:dyDescent="0.2">
      <c r="A2">
        <v>17</v>
      </c>
      <c r="B2">
        <v>62</v>
      </c>
      <c r="C2" s="1" t="s">
        <v>3</v>
      </c>
      <c r="I2" s="3" t="s">
        <v>8</v>
      </c>
      <c r="J2" s="7" t="s">
        <v>6</v>
      </c>
      <c r="K2" s="8"/>
      <c r="L2" s="9"/>
      <c r="M2" s="7" t="s">
        <v>6</v>
      </c>
      <c r="N2" s="8"/>
      <c r="O2" s="9"/>
      <c r="P2" s="7" t="s">
        <v>6</v>
      </c>
      <c r="Q2" s="8"/>
      <c r="R2" s="9"/>
      <c r="S2" s="7" t="s">
        <v>6</v>
      </c>
      <c r="T2" s="9"/>
      <c r="U2" s="3" t="s">
        <v>6</v>
      </c>
    </row>
    <row r="3" spans="1:21" ht="36" x14ac:dyDescent="0.2">
      <c r="I3" s="4" t="s">
        <v>9</v>
      </c>
      <c r="J3" s="10">
        <f>ROUND(1.04953105339334,4)</f>
        <v>1.0495000000000001</v>
      </c>
      <c r="K3" s="11"/>
      <c r="L3" s="12"/>
      <c r="M3" s="10">
        <f>ROUND(1.04960738441608,4)</f>
        <v>1.0496000000000001</v>
      </c>
      <c r="N3" s="11"/>
      <c r="O3" s="12"/>
      <c r="P3" s="10">
        <f>ROUND(1.04726929636432,4)</f>
        <v>1.0472999999999999</v>
      </c>
      <c r="Q3" s="11"/>
      <c r="R3" s="12"/>
      <c r="S3" s="10">
        <f>ROUND(1.05010333606256,4)</f>
        <v>1.0501</v>
      </c>
      <c r="T3" s="12"/>
      <c r="U3" s="5">
        <f>ROUND(1.0532225410055,4)</f>
        <v>1.0531999999999999</v>
      </c>
    </row>
    <row r="4" spans="1:21" ht="30" x14ac:dyDescent="0.2">
      <c r="I4" s="2" t="s">
        <v>10</v>
      </c>
      <c r="J4" s="3">
        <f>ROUND(1.29359759152171,4)</f>
        <v>1.2936000000000001</v>
      </c>
      <c r="K4" s="7">
        <f>ROUND(J4/J3,4)</f>
        <v>1.2325999999999999</v>
      </c>
      <c r="L4" s="9"/>
      <c r="M4" s="7">
        <f>ROUND(1.32368411192381,4)</f>
        <v>1.3237000000000001</v>
      </c>
      <c r="N4" s="9"/>
      <c r="O4" s="3">
        <f>ROUND(M4/M3,4)</f>
        <v>1.2611000000000001</v>
      </c>
      <c r="P4" s="7">
        <f>ROUND(1.29757323247913,4)</f>
        <v>1.2976000000000001</v>
      </c>
      <c r="Q4" s="9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ht="15" x14ac:dyDescent="0.2">
      <c r="I5" s="2" t="s">
        <v>11</v>
      </c>
      <c r="J5" s="3">
        <v>1.2487999999999999</v>
      </c>
      <c r="K5" s="7">
        <f>ROUND(J5/J3,4)</f>
        <v>1.1899</v>
      </c>
      <c r="L5" s="9"/>
      <c r="M5" s="7">
        <v>1.2504999999999999</v>
      </c>
      <c r="N5" s="9"/>
      <c r="O5" s="3">
        <f>ROUND(M5/M3,4)</f>
        <v>1.1914</v>
      </c>
      <c r="P5" s="7">
        <v>1.2482</v>
      </c>
      <c r="Q5" s="9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">
      <c r="I6" s="2" t="s">
        <v>12</v>
      </c>
      <c r="J6" s="3">
        <v>1.4819</v>
      </c>
      <c r="K6" s="7">
        <f>ROUND(J6/J3,4)</f>
        <v>1.4119999999999999</v>
      </c>
      <c r="L6" s="9"/>
      <c r="M6" s="7">
        <v>1.5116000000000001</v>
      </c>
      <c r="N6" s="9"/>
      <c r="O6" s="3">
        <f>ROUND(M6/M3,4)</f>
        <v>1.4401999999999999</v>
      </c>
      <c r="P6" s="7">
        <v>1.4991000000000001</v>
      </c>
      <c r="Q6" s="9"/>
      <c r="R6" s="3">
        <f>ROUND(P6/P3,4)</f>
        <v>1.4314</v>
      </c>
      <c r="S6" s="3">
        <v>1.4861</v>
      </c>
      <c r="T6" s="3">
        <f>ROUND(S6/S3,4)</f>
        <v>1.4152</v>
      </c>
    </row>
    <row r="11" spans="1:21" ht="15" x14ac:dyDescent="0.2">
      <c r="I11" s="2" t="s">
        <v>13</v>
      </c>
      <c r="J11" s="2" t="s">
        <v>14</v>
      </c>
      <c r="K11" s="15" t="s">
        <v>17</v>
      </c>
      <c r="L11" s="16"/>
      <c r="M11" s="15" t="s">
        <v>18</v>
      </c>
      <c r="N11" s="16"/>
      <c r="O11" s="7" t="s">
        <v>19</v>
      </c>
      <c r="P11" s="9"/>
      <c r="Q11" s="7" t="s">
        <v>36</v>
      </c>
      <c r="R11" s="9"/>
    </row>
    <row r="12" spans="1:21" ht="30" x14ac:dyDescent="0.2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  <c r="Q12" s="3">
        <v>1.2468999999999999</v>
      </c>
      <c r="R12" s="6">
        <f>ROUND(Q12/U3,4)-1</f>
        <v>0.18389999999999995</v>
      </c>
    </row>
    <row r="13" spans="1:21" ht="15" x14ac:dyDescent="0.2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  <c r="Q13" s="3">
        <v>1.1849000000000001</v>
      </c>
      <c r="R13" s="6">
        <f>ROUND(Q13/U3,4)-1</f>
        <v>0.125</v>
      </c>
    </row>
    <row r="14" spans="1:21" ht="15" x14ac:dyDescent="0.2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  <c r="Q14" s="3">
        <v>1.1675</v>
      </c>
      <c r="R14" s="6">
        <f>ROUND(Q14/U3,4)-1</f>
        <v>0.10850000000000004</v>
      </c>
    </row>
    <row r="15" spans="1:21" ht="15" x14ac:dyDescent="0.2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  <c r="Q15" s="3">
        <v>1.1492</v>
      </c>
      <c r="R15" s="6">
        <f>ROUND(Q15/U3,4)-1</f>
        <v>9.1199999999999948E-2</v>
      </c>
    </row>
    <row r="16" spans="1:21" ht="15" x14ac:dyDescent="0.2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  <c r="Q16" s="3">
        <v>1.1407</v>
      </c>
      <c r="R16" s="6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  <c r="Q17" s="3">
        <v>1.1149</v>
      </c>
      <c r="R17" s="6">
        <f>ROUND(Q17/U3,4)-1</f>
        <v>5.8599999999999985E-2</v>
      </c>
    </row>
    <row r="18" spans="9:18" ht="15" x14ac:dyDescent="0.2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2021-11-15T13:34:11Z</dcterms:modified>
</cp:coreProperties>
</file>