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10918DEA-2830-4878-A229-DC4389C3759E}" xr6:coauthVersionLast="47" xr6:coauthVersionMax="47" xr10:uidLastSave="{00000000-0000-0000-0000-000000000000}"/>
  <bookViews>
    <workbookView xWindow="-120" yWindow="-120" windowWidth="38640" windowHeight="15840" activeTab="4" xr2:uid="{F03132DC-CDBD-427F-ACA0-8693D7E39B80}"/>
  </bookViews>
  <sheets>
    <sheet name="Claranet" sheetId="1" r:id="rId1"/>
    <sheet name="GoodNet" sheetId="2" r:id="rId2"/>
    <sheet name="ScaleFree30Nodes" sheetId="3" r:id="rId3"/>
    <sheet name="GEANT" sheetId="4" r:id="rId4"/>
    <sheet name="China_Teleco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6" l="1"/>
  <c r="Y7" i="6"/>
  <c r="Y8" i="6"/>
  <c r="Y9" i="6"/>
  <c r="Y10" i="6"/>
  <c r="Y11" i="6"/>
  <c r="Y5" i="6"/>
  <c r="W12" i="4"/>
  <c r="K12" i="4"/>
  <c r="Y53" i="6"/>
  <c r="Y54" i="6"/>
  <c r="Y56" i="6"/>
  <c r="Y57" i="6"/>
  <c r="Y58" i="6"/>
  <c r="Y59" i="6"/>
  <c r="Y55" i="6"/>
  <c r="W114" i="4"/>
  <c r="W113" i="4"/>
  <c r="W112" i="4"/>
  <c r="W111" i="4"/>
  <c r="W110" i="4"/>
  <c r="W109" i="4"/>
  <c r="W108" i="4"/>
  <c r="W7" i="4"/>
  <c r="W11" i="4"/>
  <c r="W10" i="4"/>
  <c r="W9" i="4"/>
  <c r="W8" i="4"/>
  <c r="W6" i="4"/>
  <c r="W5" i="4"/>
  <c r="W59" i="3"/>
  <c r="W58" i="3"/>
  <c r="W57" i="3"/>
  <c r="W56" i="3"/>
  <c r="W55" i="3"/>
  <c r="W54" i="3"/>
  <c r="W53" i="3"/>
  <c r="W6" i="3"/>
  <c r="W7" i="3"/>
  <c r="W8" i="3"/>
  <c r="W9" i="3"/>
  <c r="W10" i="3"/>
  <c r="W11" i="3"/>
  <c r="W5" i="3"/>
  <c r="Y54" i="2"/>
  <c r="Y55" i="2"/>
  <c r="Y56" i="2"/>
  <c r="Y57" i="2"/>
  <c r="Y58" i="2"/>
  <c r="Y59" i="2"/>
  <c r="Y53" i="2"/>
  <c r="Y11" i="2"/>
  <c r="Y10" i="2"/>
  <c r="Y9" i="2"/>
  <c r="Y8" i="2"/>
  <c r="Y7" i="2"/>
  <c r="Y6" i="2"/>
  <c r="Y5" i="2"/>
  <c r="Y114" i="2"/>
  <c r="Y113" i="2"/>
  <c r="Y112" i="2"/>
  <c r="Y111" i="2"/>
  <c r="Y110" i="2"/>
  <c r="Y109" i="2"/>
  <c r="Y108" i="2"/>
  <c r="Y170" i="2"/>
  <c r="Y169" i="2"/>
  <c r="Y168" i="2"/>
  <c r="Y167" i="2"/>
  <c r="Y166" i="2"/>
  <c r="Y165" i="2"/>
  <c r="Y164" i="2"/>
  <c r="Y222" i="2"/>
  <c r="Y223" i="2"/>
  <c r="Y224" i="2"/>
  <c r="Y225" i="2"/>
  <c r="Y226" i="2"/>
  <c r="Y227" i="2"/>
  <c r="Y221" i="2"/>
  <c r="W59" i="1"/>
  <c r="W58" i="1"/>
  <c r="W57" i="1"/>
  <c r="W56" i="1"/>
  <c r="W55" i="1"/>
  <c r="W54" i="1"/>
  <c r="W53" i="1"/>
  <c r="W6" i="1"/>
  <c r="W7" i="1"/>
  <c r="W8" i="1"/>
  <c r="W9" i="1"/>
  <c r="W10" i="1"/>
  <c r="W11" i="1"/>
  <c r="W5" i="1"/>
  <c r="W100" i="1"/>
  <c r="W101" i="1"/>
  <c r="W103" i="1"/>
  <c r="W104" i="1"/>
  <c r="W105" i="1"/>
  <c r="W106" i="1"/>
  <c r="W102" i="1"/>
  <c r="W143" i="1"/>
  <c r="W144" i="1"/>
  <c r="W145" i="1"/>
  <c r="W146" i="1"/>
  <c r="W147" i="1"/>
  <c r="W148" i="1"/>
  <c r="W149" i="1"/>
  <c r="I60" i="6"/>
  <c r="G60" i="6"/>
  <c r="I12" i="6"/>
  <c r="G12" i="6"/>
  <c r="I115" i="4"/>
  <c r="G115" i="4"/>
  <c r="I58" i="4"/>
  <c r="G58" i="4"/>
  <c r="I12" i="4"/>
  <c r="G12" i="4"/>
  <c r="I12" i="3"/>
  <c r="G12" i="3"/>
  <c r="I60" i="3"/>
  <c r="G60" i="3"/>
  <c r="I228" i="2"/>
  <c r="G228" i="2"/>
  <c r="I171" i="2"/>
  <c r="G171" i="2"/>
  <c r="I115" i="2"/>
  <c r="G115" i="2"/>
  <c r="I60" i="2"/>
  <c r="G60" i="2"/>
  <c r="I12" i="2"/>
  <c r="G12" i="2"/>
  <c r="I12" i="1"/>
  <c r="G12" i="1"/>
  <c r="I60" i="1"/>
  <c r="G60" i="1"/>
  <c r="I107" i="1"/>
  <c r="G107" i="1"/>
  <c r="I150" i="1"/>
  <c r="G150" i="1"/>
  <c r="S7" i="6"/>
  <c r="U7" i="6"/>
  <c r="N9" i="6" l="1"/>
  <c r="Q7" i="6" l="1"/>
  <c r="I8" i="6"/>
  <c r="O54" i="6" l="1"/>
  <c r="Q54" i="6"/>
  <c r="O55" i="6"/>
  <c r="Q55" i="6"/>
  <c r="O56" i="6"/>
  <c r="Q56" i="6"/>
  <c r="O57" i="6"/>
  <c r="Q57" i="6"/>
  <c r="M54" i="6"/>
  <c r="M55" i="6"/>
  <c r="M56" i="6"/>
  <c r="M57" i="6"/>
  <c r="G53" i="6"/>
  <c r="G54" i="6"/>
  <c r="G55" i="6"/>
  <c r="G56" i="6"/>
  <c r="G57" i="6"/>
  <c r="G58" i="6"/>
  <c r="G59" i="6"/>
  <c r="W59" i="6" l="1"/>
  <c r="U59" i="6"/>
  <c r="S59" i="6"/>
  <c r="Q59" i="6"/>
  <c r="O59" i="6"/>
  <c r="M59" i="6"/>
  <c r="K59" i="6"/>
  <c r="I59" i="6"/>
  <c r="E59" i="6"/>
  <c r="W58" i="6"/>
  <c r="U58" i="6"/>
  <c r="S58" i="6"/>
  <c r="Q58" i="6"/>
  <c r="O58" i="6"/>
  <c r="M58" i="6"/>
  <c r="K58" i="6"/>
  <c r="I58" i="6"/>
  <c r="E58" i="6"/>
  <c r="W57" i="6"/>
  <c r="U57" i="6"/>
  <c r="S57" i="6"/>
  <c r="K57" i="6"/>
  <c r="I57" i="6"/>
  <c r="E57" i="6"/>
  <c r="W56" i="6"/>
  <c r="U56" i="6"/>
  <c r="S56" i="6"/>
  <c r="K56" i="6"/>
  <c r="I56" i="6"/>
  <c r="E56" i="6"/>
  <c r="W55" i="6"/>
  <c r="U55" i="6"/>
  <c r="S55" i="6"/>
  <c r="K55" i="6"/>
  <c r="I55" i="6"/>
  <c r="E55" i="6"/>
  <c r="W54" i="6"/>
  <c r="U54" i="6"/>
  <c r="S54" i="6"/>
  <c r="K54" i="6"/>
  <c r="I54" i="6"/>
  <c r="E54" i="6"/>
  <c r="W53" i="6"/>
  <c r="U53" i="6"/>
  <c r="S53" i="6"/>
  <c r="Q53" i="6"/>
  <c r="O53" i="6"/>
  <c r="M53" i="6"/>
  <c r="K53" i="6"/>
  <c r="I53" i="6"/>
  <c r="E53" i="6"/>
  <c r="W11" i="6"/>
  <c r="U11" i="6"/>
  <c r="S11" i="6"/>
  <c r="Q11" i="6"/>
  <c r="O11" i="6"/>
  <c r="M11" i="6"/>
  <c r="K11" i="6"/>
  <c r="I11" i="6"/>
  <c r="G11" i="6"/>
  <c r="E11" i="6"/>
  <c r="W10" i="6"/>
  <c r="U10" i="6"/>
  <c r="S10" i="6"/>
  <c r="Q10" i="6"/>
  <c r="O10" i="6"/>
  <c r="M10" i="6"/>
  <c r="K10" i="6"/>
  <c r="I10" i="6"/>
  <c r="G10" i="6"/>
  <c r="E10" i="6"/>
  <c r="W9" i="6"/>
  <c r="U9" i="6"/>
  <c r="S9" i="6"/>
  <c r="Q9" i="6"/>
  <c r="O9" i="6"/>
  <c r="M9" i="6"/>
  <c r="K9" i="6"/>
  <c r="I9" i="6"/>
  <c r="G9" i="6"/>
  <c r="E9" i="6"/>
  <c r="W8" i="6"/>
  <c r="U8" i="6"/>
  <c r="S8" i="6"/>
  <c r="Q8" i="6"/>
  <c r="O8" i="6"/>
  <c r="M8" i="6"/>
  <c r="K8" i="6"/>
  <c r="G8" i="6"/>
  <c r="E8" i="6"/>
  <c r="W7" i="6"/>
  <c r="O7" i="6"/>
  <c r="M7" i="6"/>
  <c r="K7" i="6"/>
  <c r="I7" i="6"/>
  <c r="G7" i="6"/>
  <c r="E7" i="6"/>
  <c r="W6" i="6"/>
  <c r="U6" i="6"/>
  <c r="S6" i="6"/>
  <c r="Q6" i="6"/>
  <c r="O6" i="6"/>
  <c r="M6" i="6"/>
  <c r="K6" i="6"/>
  <c r="I6" i="6"/>
  <c r="G6" i="6"/>
  <c r="E6" i="6"/>
  <c r="W5" i="6"/>
  <c r="U5" i="6"/>
  <c r="S5" i="6"/>
  <c r="Q5" i="6"/>
  <c r="O5" i="6"/>
  <c r="M5" i="6"/>
  <c r="K5" i="6"/>
  <c r="I5" i="6"/>
  <c r="G5" i="6"/>
  <c r="E5" i="6"/>
  <c r="U114" i="4" l="1"/>
  <c r="S114" i="4"/>
  <c r="Q114" i="4"/>
  <c r="O114" i="4"/>
  <c r="M114" i="4"/>
  <c r="K114" i="4"/>
  <c r="I114" i="4"/>
  <c r="G114" i="4"/>
  <c r="E114" i="4"/>
  <c r="U113" i="4"/>
  <c r="S113" i="4"/>
  <c r="Q113" i="4"/>
  <c r="O113" i="4"/>
  <c r="M113" i="4"/>
  <c r="K113" i="4"/>
  <c r="I113" i="4"/>
  <c r="G113" i="4"/>
  <c r="E113" i="4"/>
  <c r="U112" i="4"/>
  <c r="S112" i="4"/>
  <c r="Q112" i="4"/>
  <c r="O112" i="4"/>
  <c r="M112" i="4"/>
  <c r="K112" i="4"/>
  <c r="I112" i="4"/>
  <c r="G112" i="4"/>
  <c r="E112" i="4"/>
  <c r="U111" i="4"/>
  <c r="S111" i="4"/>
  <c r="Q111" i="4"/>
  <c r="O111" i="4"/>
  <c r="M111" i="4"/>
  <c r="K111" i="4"/>
  <c r="I111" i="4"/>
  <c r="G111" i="4"/>
  <c r="E111" i="4"/>
  <c r="U110" i="4"/>
  <c r="S110" i="4"/>
  <c r="Q110" i="4"/>
  <c r="O110" i="4"/>
  <c r="M110" i="4"/>
  <c r="K110" i="4"/>
  <c r="I110" i="4"/>
  <c r="G110" i="4"/>
  <c r="E110" i="4"/>
  <c r="U109" i="4"/>
  <c r="S109" i="4"/>
  <c r="Q109" i="4"/>
  <c r="O109" i="4"/>
  <c r="M109" i="4"/>
  <c r="K109" i="4"/>
  <c r="I109" i="4"/>
  <c r="G109" i="4"/>
  <c r="E109" i="4"/>
  <c r="U108" i="4"/>
  <c r="S108" i="4"/>
  <c r="Q108" i="4"/>
  <c r="O108" i="4"/>
  <c r="M108" i="4"/>
  <c r="K108" i="4"/>
  <c r="I108" i="4"/>
  <c r="G108" i="4"/>
  <c r="E108" i="4"/>
  <c r="U57" i="4"/>
  <c r="S57" i="4"/>
  <c r="Q57" i="4"/>
  <c r="O57" i="4"/>
  <c r="M57" i="4"/>
  <c r="K57" i="4"/>
  <c r="I57" i="4"/>
  <c r="G57" i="4"/>
  <c r="E57" i="4"/>
  <c r="U56" i="4"/>
  <c r="S56" i="4"/>
  <c r="Q56" i="4"/>
  <c r="O56" i="4"/>
  <c r="M56" i="4"/>
  <c r="K56" i="4"/>
  <c r="I56" i="4"/>
  <c r="G56" i="4"/>
  <c r="E56" i="4"/>
  <c r="U55" i="4"/>
  <c r="S55" i="4"/>
  <c r="Q55" i="4"/>
  <c r="O55" i="4"/>
  <c r="M55" i="4"/>
  <c r="K55" i="4"/>
  <c r="I55" i="4"/>
  <c r="G55" i="4"/>
  <c r="E55" i="4"/>
  <c r="U54" i="4"/>
  <c r="S54" i="4"/>
  <c r="Q54" i="4"/>
  <c r="O54" i="4"/>
  <c r="M54" i="4"/>
  <c r="K54" i="4"/>
  <c r="I54" i="4"/>
  <c r="G54" i="4"/>
  <c r="E54" i="4"/>
  <c r="U53" i="4"/>
  <c r="S53" i="4"/>
  <c r="Q53" i="4"/>
  <c r="O53" i="4"/>
  <c r="M53" i="4"/>
  <c r="K53" i="4"/>
  <c r="I53" i="4"/>
  <c r="G53" i="4"/>
  <c r="E53" i="4"/>
  <c r="U11" i="4"/>
  <c r="S11" i="4"/>
  <c r="Q11" i="4"/>
  <c r="O11" i="4"/>
  <c r="M11" i="4"/>
  <c r="K11" i="4"/>
  <c r="I11" i="4"/>
  <c r="G11" i="4"/>
  <c r="E11" i="4"/>
  <c r="U10" i="4"/>
  <c r="S10" i="4"/>
  <c r="Q10" i="4"/>
  <c r="O10" i="4"/>
  <c r="M10" i="4"/>
  <c r="K10" i="4"/>
  <c r="I10" i="4"/>
  <c r="G10" i="4"/>
  <c r="E10" i="4"/>
  <c r="U9" i="4"/>
  <c r="S9" i="4"/>
  <c r="Q9" i="4"/>
  <c r="O9" i="4"/>
  <c r="M9" i="4"/>
  <c r="K9" i="4"/>
  <c r="I9" i="4"/>
  <c r="G9" i="4"/>
  <c r="E9" i="4"/>
  <c r="U8" i="4"/>
  <c r="S8" i="4"/>
  <c r="Q8" i="4"/>
  <c r="O8" i="4"/>
  <c r="M8" i="4"/>
  <c r="K8" i="4"/>
  <c r="I8" i="4"/>
  <c r="G8" i="4"/>
  <c r="E8" i="4"/>
  <c r="U7" i="4"/>
  <c r="S7" i="4"/>
  <c r="Q7" i="4"/>
  <c r="O7" i="4"/>
  <c r="M7" i="4"/>
  <c r="K7" i="4"/>
  <c r="I7" i="4"/>
  <c r="G7" i="4"/>
  <c r="E7" i="4"/>
  <c r="U6" i="4"/>
  <c r="S6" i="4"/>
  <c r="Q6" i="4"/>
  <c r="O6" i="4"/>
  <c r="M6" i="4"/>
  <c r="K6" i="4"/>
  <c r="I6" i="4"/>
  <c r="G6" i="4"/>
  <c r="E6" i="4"/>
  <c r="U5" i="4"/>
  <c r="S5" i="4"/>
  <c r="Q5" i="4"/>
  <c r="O5" i="4"/>
  <c r="M5" i="4"/>
  <c r="K5" i="4"/>
  <c r="I5" i="4"/>
  <c r="G5" i="4"/>
  <c r="E5" i="4"/>
  <c r="K55" i="3" l="1"/>
  <c r="M55" i="3"/>
  <c r="E53" i="3" l="1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U59" i="3" l="1"/>
  <c r="S59" i="3"/>
  <c r="Q59" i="3"/>
  <c r="O59" i="3"/>
  <c r="M59" i="3"/>
  <c r="K59" i="3"/>
  <c r="I59" i="3"/>
  <c r="U58" i="3"/>
  <c r="S58" i="3"/>
  <c r="Q58" i="3"/>
  <c r="O58" i="3"/>
  <c r="M58" i="3"/>
  <c r="K58" i="3"/>
  <c r="I58" i="3"/>
  <c r="U57" i="3"/>
  <c r="S57" i="3"/>
  <c r="Q57" i="3"/>
  <c r="O57" i="3"/>
  <c r="M57" i="3"/>
  <c r="K57" i="3"/>
  <c r="I57" i="3"/>
  <c r="U56" i="3"/>
  <c r="S56" i="3"/>
  <c r="Q56" i="3"/>
  <c r="O56" i="3"/>
  <c r="M56" i="3"/>
  <c r="K56" i="3"/>
  <c r="I56" i="3"/>
  <c r="U55" i="3"/>
  <c r="S55" i="3"/>
  <c r="Q55" i="3"/>
  <c r="O55" i="3"/>
  <c r="I55" i="3"/>
  <c r="U54" i="3"/>
  <c r="S54" i="3"/>
  <c r="Q54" i="3"/>
  <c r="O54" i="3"/>
  <c r="M54" i="3"/>
  <c r="K54" i="3"/>
  <c r="I54" i="3"/>
  <c r="U53" i="3"/>
  <c r="S53" i="3"/>
  <c r="Q53" i="3"/>
  <c r="O53" i="3"/>
  <c r="M53" i="3"/>
  <c r="K53" i="3"/>
  <c r="I53" i="3"/>
  <c r="U11" i="3"/>
  <c r="S11" i="3"/>
  <c r="Q11" i="3"/>
  <c r="O11" i="3"/>
  <c r="M11" i="3"/>
  <c r="K11" i="3"/>
  <c r="I11" i="3"/>
  <c r="G11" i="3"/>
  <c r="E11" i="3"/>
  <c r="U10" i="3"/>
  <c r="S10" i="3"/>
  <c r="Q10" i="3"/>
  <c r="O10" i="3"/>
  <c r="M10" i="3"/>
  <c r="K10" i="3"/>
  <c r="I10" i="3"/>
  <c r="G10" i="3"/>
  <c r="E10" i="3"/>
  <c r="U9" i="3"/>
  <c r="S9" i="3"/>
  <c r="Q9" i="3"/>
  <c r="O9" i="3"/>
  <c r="M9" i="3"/>
  <c r="K9" i="3"/>
  <c r="I9" i="3"/>
  <c r="G9" i="3"/>
  <c r="E9" i="3"/>
  <c r="U8" i="3"/>
  <c r="S8" i="3"/>
  <c r="Q8" i="3"/>
  <c r="O8" i="3"/>
  <c r="M8" i="3"/>
  <c r="K8" i="3"/>
  <c r="I8" i="3"/>
  <c r="G8" i="3"/>
  <c r="E8" i="3"/>
  <c r="U7" i="3"/>
  <c r="S7" i="3"/>
  <c r="Q7" i="3"/>
  <c r="O7" i="3"/>
  <c r="M7" i="3"/>
  <c r="K7" i="3"/>
  <c r="I7" i="3"/>
  <c r="G7" i="3"/>
  <c r="E7" i="3"/>
  <c r="U6" i="3"/>
  <c r="S6" i="3"/>
  <c r="Q6" i="3"/>
  <c r="O6" i="3"/>
  <c r="M6" i="3"/>
  <c r="K6" i="3"/>
  <c r="I6" i="3"/>
  <c r="G6" i="3"/>
  <c r="E6" i="3"/>
  <c r="U5" i="3"/>
  <c r="S5" i="3"/>
  <c r="Q5" i="3"/>
  <c r="O5" i="3"/>
  <c r="M5" i="3"/>
  <c r="K5" i="3"/>
  <c r="I5" i="3"/>
  <c r="G5" i="3"/>
  <c r="E5" i="3"/>
  <c r="T169" i="2" l="1"/>
  <c r="G224" i="2" l="1"/>
  <c r="W227" i="2" l="1"/>
  <c r="U227" i="2"/>
  <c r="S227" i="2"/>
  <c r="Q227" i="2"/>
  <c r="O227" i="2"/>
  <c r="M227" i="2"/>
  <c r="K227" i="2"/>
  <c r="I227" i="2"/>
  <c r="G227" i="2"/>
  <c r="E227" i="2"/>
  <c r="W226" i="2"/>
  <c r="U226" i="2"/>
  <c r="S226" i="2"/>
  <c r="Q226" i="2"/>
  <c r="O226" i="2"/>
  <c r="M226" i="2"/>
  <c r="K226" i="2"/>
  <c r="I226" i="2"/>
  <c r="G226" i="2"/>
  <c r="E226" i="2"/>
  <c r="W225" i="2"/>
  <c r="U225" i="2"/>
  <c r="S225" i="2"/>
  <c r="Q225" i="2"/>
  <c r="O225" i="2"/>
  <c r="M225" i="2"/>
  <c r="K225" i="2"/>
  <c r="I225" i="2"/>
  <c r="G225" i="2"/>
  <c r="E225" i="2"/>
  <c r="W224" i="2"/>
  <c r="U224" i="2"/>
  <c r="S224" i="2"/>
  <c r="Q224" i="2"/>
  <c r="O224" i="2"/>
  <c r="M224" i="2"/>
  <c r="K224" i="2"/>
  <c r="I224" i="2"/>
  <c r="E224" i="2"/>
  <c r="W223" i="2"/>
  <c r="U223" i="2"/>
  <c r="S223" i="2"/>
  <c r="Q223" i="2"/>
  <c r="O223" i="2"/>
  <c r="M223" i="2"/>
  <c r="K223" i="2"/>
  <c r="I223" i="2"/>
  <c r="G223" i="2"/>
  <c r="E223" i="2"/>
  <c r="W222" i="2"/>
  <c r="U222" i="2"/>
  <c r="S222" i="2"/>
  <c r="Q222" i="2"/>
  <c r="O222" i="2"/>
  <c r="M222" i="2"/>
  <c r="K222" i="2"/>
  <c r="I222" i="2"/>
  <c r="G222" i="2"/>
  <c r="E222" i="2"/>
  <c r="W221" i="2"/>
  <c r="U221" i="2"/>
  <c r="S221" i="2"/>
  <c r="Q221" i="2"/>
  <c r="O221" i="2"/>
  <c r="M221" i="2"/>
  <c r="K221" i="2"/>
  <c r="I221" i="2"/>
  <c r="G221" i="2"/>
  <c r="E221" i="2"/>
  <c r="Q169" i="2"/>
  <c r="O170" i="2"/>
  <c r="M170" i="2"/>
  <c r="M169" i="2"/>
  <c r="W170" i="2"/>
  <c r="U170" i="2"/>
  <c r="S170" i="2"/>
  <c r="Q170" i="2"/>
  <c r="K170" i="2"/>
  <c r="I170" i="2"/>
  <c r="G170" i="2"/>
  <c r="E170" i="2"/>
  <c r="W169" i="2"/>
  <c r="U169" i="2"/>
  <c r="S169" i="2"/>
  <c r="O169" i="2"/>
  <c r="K169" i="2"/>
  <c r="I169" i="2"/>
  <c r="G169" i="2"/>
  <c r="E169" i="2"/>
  <c r="W168" i="2"/>
  <c r="U168" i="2"/>
  <c r="S168" i="2"/>
  <c r="Q168" i="2"/>
  <c r="O168" i="2"/>
  <c r="M168" i="2"/>
  <c r="K168" i="2"/>
  <c r="I168" i="2"/>
  <c r="G168" i="2"/>
  <c r="E168" i="2"/>
  <c r="W167" i="2"/>
  <c r="U167" i="2"/>
  <c r="S167" i="2"/>
  <c r="Q167" i="2"/>
  <c r="O167" i="2"/>
  <c r="M167" i="2"/>
  <c r="K167" i="2"/>
  <c r="I167" i="2"/>
  <c r="G167" i="2"/>
  <c r="E167" i="2"/>
  <c r="W166" i="2"/>
  <c r="U166" i="2"/>
  <c r="S166" i="2"/>
  <c r="Q166" i="2"/>
  <c r="O166" i="2"/>
  <c r="M166" i="2"/>
  <c r="K166" i="2"/>
  <c r="I166" i="2"/>
  <c r="G166" i="2"/>
  <c r="E166" i="2"/>
  <c r="W165" i="2"/>
  <c r="U165" i="2"/>
  <c r="S165" i="2"/>
  <c r="Q165" i="2"/>
  <c r="O165" i="2"/>
  <c r="M165" i="2"/>
  <c r="K165" i="2"/>
  <c r="I165" i="2"/>
  <c r="G165" i="2"/>
  <c r="E165" i="2"/>
  <c r="W164" i="2"/>
  <c r="U164" i="2"/>
  <c r="S164" i="2"/>
  <c r="Q164" i="2"/>
  <c r="O164" i="2"/>
  <c r="M164" i="2"/>
  <c r="K164" i="2"/>
  <c r="I164" i="2"/>
  <c r="G164" i="2"/>
  <c r="E164" i="2"/>
  <c r="W109" i="2"/>
  <c r="W110" i="2"/>
  <c r="W111" i="2"/>
  <c r="W112" i="2"/>
  <c r="W113" i="2"/>
  <c r="W114" i="2"/>
  <c r="W108" i="2"/>
  <c r="E108" i="2"/>
  <c r="E109" i="2"/>
  <c r="E110" i="2"/>
  <c r="E111" i="2"/>
  <c r="E112" i="2"/>
  <c r="E113" i="2"/>
  <c r="E114" i="2"/>
  <c r="G108" i="2"/>
  <c r="G109" i="2"/>
  <c r="G110" i="2"/>
  <c r="G111" i="2"/>
  <c r="G112" i="2"/>
  <c r="G113" i="2"/>
  <c r="G114" i="2"/>
  <c r="W59" i="2"/>
  <c r="W54" i="2"/>
  <c r="W55" i="2"/>
  <c r="W56" i="2"/>
  <c r="W57" i="2"/>
  <c r="W58" i="2"/>
  <c r="W53" i="2"/>
  <c r="W10" i="2" l="1"/>
  <c r="W5" i="2"/>
  <c r="Q11" i="2"/>
  <c r="W6" i="2"/>
  <c r="W7" i="2"/>
  <c r="W8" i="2"/>
  <c r="W9" i="2"/>
  <c r="W11" i="2"/>
  <c r="U114" i="2"/>
  <c r="S114" i="2"/>
  <c r="Q114" i="2"/>
  <c r="O114" i="2"/>
  <c r="M114" i="2"/>
  <c r="K114" i="2"/>
  <c r="I114" i="2"/>
  <c r="U113" i="2"/>
  <c r="S113" i="2"/>
  <c r="Q113" i="2"/>
  <c r="O113" i="2"/>
  <c r="M113" i="2"/>
  <c r="K113" i="2"/>
  <c r="I113" i="2"/>
  <c r="U112" i="2"/>
  <c r="S112" i="2"/>
  <c r="Q112" i="2"/>
  <c r="O112" i="2"/>
  <c r="M112" i="2"/>
  <c r="K112" i="2"/>
  <c r="I112" i="2"/>
  <c r="U111" i="2"/>
  <c r="S111" i="2"/>
  <c r="Q111" i="2"/>
  <c r="O111" i="2"/>
  <c r="M111" i="2"/>
  <c r="K111" i="2"/>
  <c r="I111" i="2"/>
  <c r="U110" i="2"/>
  <c r="S110" i="2"/>
  <c r="Q110" i="2"/>
  <c r="O110" i="2"/>
  <c r="M110" i="2"/>
  <c r="K110" i="2"/>
  <c r="I110" i="2"/>
  <c r="U109" i="2"/>
  <c r="S109" i="2"/>
  <c r="Q109" i="2"/>
  <c r="O109" i="2"/>
  <c r="M109" i="2"/>
  <c r="K109" i="2"/>
  <c r="I109" i="2"/>
  <c r="U108" i="2"/>
  <c r="S108" i="2"/>
  <c r="Q108" i="2"/>
  <c r="O108" i="2"/>
  <c r="M108" i="2"/>
  <c r="K108" i="2"/>
  <c r="I108" i="2"/>
  <c r="U59" i="2"/>
  <c r="S59" i="2"/>
  <c r="Q59" i="2"/>
  <c r="O59" i="2"/>
  <c r="M59" i="2"/>
  <c r="K59" i="2"/>
  <c r="I59" i="2"/>
  <c r="G59" i="2"/>
  <c r="E59" i="2"/>
  <c r="U58" i="2"/>
  <c r="S58" i="2"/>
  <c r="Q58" i="2"/>
  <c r="O58" i="2"/>
  <c r="M58" i="2"/>
  <c r="K58" i="2"/>
  <c r="I58" i="2"/>
  <c r="G58" i="2"/>
  <c r="E58" i="2"/>
  <c r="U57" i="2"/>
  <c r="S57" i="2"/>
  <c r="Q57" i="2"/>
  <c r="O57" i="2"/>
  <c r="M57" i="2"/>
  <c r="K57" i="2"/>
  <c r="I57" i="2"/>
  <c r="G57" i="2"/>
  <c r="E57" i="2"/>
  <c r="U56" i="2"/>
  <c r="S56" i="2"/>
  <c r="Q56" i="2"/>
  <c r="O56" i="2"/>
  <c r="M56" i="2"/>
  <c r="K56" i="2"/>
  <c r="I56" i="2"/>
  <c r="G56" i="2"/>
  <c r="E56" i="2"/>
  <c r="U55" i="2"/>
  <c r="S55" i="2"/>
  <c r="Q55" i="2"/>
  <c r="O55" i="2"/>
  <c r="M55" i="2"/>
  <c r="K55" i="2"/>
  <c r="I55" i="2"/>
  <c r="G55" i="2"/>
  <c r="E55" i="2"/>
  <c r="U54" i="2"/>
  <c r="S54" i="2"/>
  <c r="Q54" i="2"/>
  <c r="O54" i="2"/>
  <c r="M54" i="2"/>
  <c r="K54" i="2"/>
  <c r="I54" i="2"/>
  <c r="G54" i="2"/>
  <c r="E54" i="2"/>
  <c r="U53" i="2"/>
  <c r="S53" i="2"/>
  <c r="Q53" i="2"/>
  <c r="O53" i="2"/>
  <c r="M53" i="2"/>
  <c r="K53" i="2"/>
  <c r="I53" i="2"/>
  <c r="G53" i="2"/>
  <c r="E53" i="2"/>
  <c r="U11" i="2"/>
  <c r="S11" i="2"/>
  <c r="O11" i="2"/>
  <c r="M11" i="2"/>
  <c r="K11" i="2"/>
  <c r="I11" i="2"/>
  <c r="G11" i="2"/>
  <c r="E11" i="2"/>
  <c r="U10" i="2"/>
  <c r="S10" i="2"/>
  <c r="Q10" i="2"/>
  <c r="O10" i="2"/>
  <c r="M10" i="2"/>
  <c r="K10" i="2"/>
  <c r="I10" i="2"/>
  <c r="G10" i="2"/>
  <c r="E10" i="2"/>
  <c r="U9" i="2"/>
  <c r="S9" i="2"/>
  <c r="Q9" i="2"/>
  <c r="O9" i="2"/>
  <c r="M9" i="2"/>
  <c r="K9" i="2"/>
  <c r="I9" i="2"/>
  <c r="G9" i="2"/>
  <c r="E9" i="2"/>
  <c r="U8" i="2"/>
  <c r="S8" i="2"/>
  <c r="Q8" i="2"/>
  <c r="O8" i="2"/>
  <c r="M8" i="2"/>
  <c r="K8" i="2"/>
  <c r="I8" i="2"/>
  <c r="G8" i="2"/>
  <c r="E8" i="2"/>
  <c r="U7" i="2"/>
  <c r="S7" i="2"/>
  <c r="Q7" i="2"/>
  <c r="O7" i="2"/>
  <c r="M7" i="2"/>
  <c r="K7" i="2"/>
  <c r="I7" i="2"/>
  <c r="G7" i="2"/>
  <c r="E7" i="2"/>
  <c r="U6" i="2"/>
  <c r="S6" i="2"/>
  <c r="Q6" i="2"/>
  <c r="O6" i="2"/>
  <c r="M6" i="2"/>
  <c r="K6" i="2"/>
  <c r="I6" i="2"/>
  <c r="G6" i="2"/>
  <c r="E6" i="2"/>
  <c r="U5" i="2"/>
  <c r="S5" i="2"/>
  <c r="Q5" i="2"/>
  <c r="O5" i="2"/>
  <c r="M5" i="2"/>
  <c r="K5" i="2"/>
  <c r="I5" i="2"/>
  <c r="G5" i="2"/>
  <c r="E5" i="2"/>
  <c r="G145" i="1"/>
  <c r="U149" i="1"/>
  <c r="S149" i="1"/>
  <c r="Q149" i="1"/>
  <c r="O149" i="1"/>
  <c r="M149" i="1"/>
  <c r="K149" i="1"/>
  <c r="I149" i="1"/>
  <c r="G149" i="1"/>
  <c r="E149" i="1"/>
  <c r="U148" i="1"/>
  <c r="S148" i="1"/>
  <c r="Q148" i="1"/>
  <c r="O148" i="1"/>
  <c r="M148" i="1"/>
  <c r="K148" i="1"/>
  <c r="I148" i="1"/>
  <c r="G148" i="1"/>
  <c r="E148" i="1"/>
  <c r="U147" i="1"/>
  <c r="S147" i="1"/>
  <c r="Q147" i="1"/>
  <c r="O147" i="1"/>
  <c r="M147" i="1"/>
  <c r="K147" i="1"/>
  <c r="I147" i="1"/>
  <c r="G147" i="1"/>
  <c r="E147" i="1"/>
  <c r="U146" i="1"/>
  <c r="S146" i="1"/>
  <c r="Q146" i="1"/>
  <c r="O146" i="1"/>
  <c r="M146" i="1"/>
  <c r="K146" i="1"/>
  <c r="I146" i="1"/>
  <c r="G146" i="1"/>
  <c r="E146" i="1"/>
  <c r="U145" i="1"/>
  <c r="S145" i="1"/>
  <c r="Q145" i="1"/>
  <c r="O145" i="1"/>
  <c r="M145" i="1"/>
  <c r="K145" i="1"/>
  <c r="I145" i="1"/>
  <c r="E145" i="1"/>
  <c r="U144" i="1"/>
  <c r="S144" i="1"/>
  <c r="Q144" i="1"/>
  <c r="O144" i="1"/>
  <c r="M144" i="1"/>
  <c r="K144" i="1"/>
  <c r="I144" i="1"/>
  <c r="G144" i="1"/>
  <c r="E144" i="1"/>
  <c r="U143" i="1"/>
  <c r="S143" i="1"/>
  <c r="Q143" i="1"/>
  <c r="O143" i="1"/>
  <c r="M143" i="1"/>
  <c r="K143" i="1"/>
  <c r="I143" i="1"/>
  <c r="G143" i="1"/>
  <c r="E143" i="1"/>
  <c r="G103" i="1"/>
  <c r="E103" i="1"/>
  <c r="E104" i="1"/>
  <c r="E106" i="1"/>
  <c r="U106" i="1"/>
  <c r="S106" i="1"/>
  <c r="Q106" i="1"/>
  <c r="O106" i="1"/>
  <c r="M106" i="1"/>
  <c r="K106" i="1"/>
  <c r="I106" i="1"/>
  <c r="G106" i="1"/>
  <c r="U105" i="1"/>
  <c r="S105" i="1"/>
  <c r="Q105" i="1"/>
  <c r="O105" i="1"/>
  <c r="M105" i="1"/>
  <c r="K105" i="1"/>
  <c r="I105" i="1"/>
  <c r="G105" i="1"/>
  <c r="E105" i="1"/>
  <c r="U104" i="1"/>
  <c r="S104" i="1"/>
  <c r="Q104" i="1"/>
  <c r="O104" i="1"/>
  <c r="M104" i="1"/>
  <c r="K104" i="1"/>
  <c r="I104" i="1"/>
  <c r="G104" i="1"/>
  <c r="U103" i="1"/>
  <c r="S103" i="1"/>
  <c r="Q103" i="1"/>
  <c r="O103" i="1"/>
  <c r="M103" i="1"/>
  <c r="K103" i="1"/>
  <c r="I103" i="1"/>
  <c r="U102" i="1"/>
  <c r="S102" i="1"/>
  <c r="Q102" i="1"/>
  <c r="O102" i="1"/>
  <c r="M102" i="1"/>
  <c r="K102" i="1"/>
  <c r="I102" i="1"/>
  <c r="G102" i="1"/>
  <c r="E102" i="1"/>
  <c r="U101" i="1"/>
  <c r="S101" i="1"/>
  <c r="Q101" i="1"/>
  <c r="O101" i="1"/>
  <c r="M101" i="1"/>
  <c r="K101" i="1"/>
  <c r="I101" i="1"/>
  <c r="G101" i="1"/>
  <c r="E101" i="1"/>
  <c r="U100" i="1"/>
  <c r="S100" i="1"/>
  <c r="Q100" i="1"/>
  <c r="O100" i="1"/>
  <c r="M100" i="1"/>
  <c r="K100" i="1"/>
  <c r="I100" i="1"/>
  <c r="G100" i="1"/>
  <c r="E100" i="1"/>
  <c r="U53" i="1"/>
  <c r="Q53" i="1"/>
  <c r="U54" i="1"/>
  <c r="U55" i="1"/>
  <c r="U56" i="1"/>
  <c r="U57" i="1"/>
  <c r="U58" i="1"/>
  <c r="U59" i="1"/>
  <c r="Q54" i="1"/>
  <c r="Q55" i="1"/>
  <c r="Q56" i="1"/>
  <c r="Q57" i="1"/>
  <c r="Q58" i="1"/>
  <c r="Q59" i="1"/>
  <c r="S59" i="1"/>
  <c r="O59" i="1"/>
  <c r="M59" i="1"/>
  <c r="K59" i="1"/>
  <c r="I59" i="1"/>
  <c r="G59" i="1"/>
  <c r="E59" i="1"/>
  <c r="S58" i="1"/>
  <c r="O58" i="1"/>
  <c r="M58" i="1"/>
  <c r="K58" i="1"/>
  <c r="I58" i="1"/>
  <c r="G58" i="1"/>
  <c r="E58" i="1"/>
  <c r="S57" i="1"/>
  <c r="O57" i="1"/>
  <c r="M57" i="1"/>
  <c r="K57" i="1"/>
  <c r="I57" i="1"/>
  <c r="G57" i="1"/>
  <c r="E57" i="1"/>
  <c r="S56" i="1"/>
  <c r="O56" i="1"/>
  <c r="M56" i="1"/>
  <c r="K56" i="1"/>
  <c r="I56" i="1"/>
  <c r="G56" i="1"/>
  <c r="E56" i="1"/>
  <c r="S55" i="1"/>
  <c r="O55" i="1"/>
  <c r="M55" i="1"/>
  <c r="K55" i="1"/>
  <c r="I55" i="1"/>
  <c r="G55" i="1"/>
  <c r="E55" i="1"/>
  <c r="S54" i="1"/>
  <c r="O54" i="1"/>
  <c r="M54" i="1"/>
  <c r="K54" i="1"/>
  <c r="I54" i="1"/>
  <c r="G54" i="1"/>
  <c r="E54" i="1"/>
  <c r="S53" i="1"/>
  <c r="O53" i="1"/>
  <c r="M53" i="1"/>
  <c r="K53" i="1"/>
  <c r="I53" i="1"/>
  <c r="G53" i="1"/>
  <c r="E53" i="1"/>
  <c r="U5" i="1"/>
  <c r="U7" i="1"/>
  <c r="U8" i="1"/>
  <c r="U9" i="1"/>
  <c r="U10" i="1"/>
  <c r="U11" i="1"/>
  <c r="U6" i="1"/>
  <c r="S6" i="1"/>
  <c r="S7" i="1"/>
  <c r="S8" i="1"/>
  <c r="S9" i="1"/>
  <c r="S10" i="1"/>
  <c r="S11" i="1"/>
  <c r="Q6" i="1"/>
  <c r="Q7" i="1"/>
  <c r="Q8" i="1"/>
  <c r="Q9" i="1"/>
  <c r="Q10" i="1"/>
  <c r="Q11" i="1"/>
  <c r="O6" i="1"/>
  <c r="O7" i="1"/>
  <c r="O8" i="1"/>
  <c r="O9" i="1"/>
  <c r="O10" i="1"/>
  <c r="O11" i="1"/>
  <c r="S5" i="1"/>
  <c r="Q5" i="1"/>
  <c r="O5" i="1"/>
  <c r="M6" i="1"/>
  <c r="M7" i="1"/>
  <c r="M8" i="1"/>
  <c r="M9" i="1"/>
  <c r="M10" i="1"/>
  <c r="M11" i="1"/>
  <c r="M5" i="1"/>
  <c r="K6" i="1"/>
  <c r="K7" i="1"/>
  <c r="K8" i="1"/>
  <c r="K9" i="1"/>
  <c r="K10" i="1"/>
  <c r="K11" i="1"/>
  <c r="K5" i="1"/>
  <c r="G10" i="1"/>
  <c r="G11" i="1"/>
  <c r="E10" i="1"/>
  <c r="E11" i="1"/>
  <c r="I10" i="1"/>
  <c r="I11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<sst xmlns="http://schemas.openxmlformats.org/spreadsheetml/2006/main" count="584" uniqueCount="116">
  <si>
    <t>Number of Nodes</t>
  </si>
  <si>
    <t>Number of links</t>
  </si>
  <si>
    <t>Smart node set</t>
  </si>
  <si>
    <t>{3,10,12,14}</t>
  </si>
  <si>
    <t>Traffic</t>
  </si>
  <si>
    <t>Custom Bimodal</t>
  </si>
  <si>
    <t>Sparsity</t>
  </si>
  <si>
    <t>Properties</t>
  </si>
  <si>
    <t>G_1 (5,1) G_2 (0.5,0.1)</t>
  </si>
  <si>
    <t>RL Training Set</t>
  </si>
  <si>
    <t>LP Training Set</t>
  </si>
  <si>
    <t>Test_0</t>
  </si>
  <si>
    <t>Test_1</t>
  </si>
  <si>
    <t>Test_2</t>
  </si>
  <si>
    <t>Test_3</t>
  </si>
  <si>
    <t>Test_4</t>
  </si>
  <si>
    <t>Name</t>
  </si>
  <si>
    <t>Number of TMs</t>
  </si>
  <si>
    <t>Optimal Expected Congestion</t>
  </si>
  <si>
    <t>Reduce source- destination to destination routing congestion</t>
  </si>
  <si>
    <t>Oblivious Routing Expected Congestion Congestion</t>
  </si>
  <si>
    <t>Mean TM optimal routing scheme expected congestion</t>
  </si>
  <si>
    <t>No optimization, smart weight heuristic initialization</t>
  </si>
  <si>
    <t>First RL Phase</t>
  </si>
  <si>
    <t>1 Smart Node        (3,) 1.54368</t>
  </si>
  <si>
    <t>2 Smart Node         (3, 14) 1.52449</t>
  </si>
  <si>
    <t>3 Smart Node         (3, 12, 14) 1.49809</t>
  </si>
  <si>
    <t>4 Smart Node                 (3, 10, 12, 14) 1.49208</t>
  </si>
  <si>
    <t>weight heuristic initialization Vs. Optimal</t>
  </si>
  <si>
    <t>First RL Phase Vs. Optimal</t>
  </si>
  <si>
    <t>1 Smart Node Vs. Optimal</t>
  </si>
  <si>
    <t>2 Smart Node Vs. Optimal</t>
  </si>
  <si>
    <t>3 Smart Node Vs. Optimal</t>
  </si>
  <si>
    <t>4 Smart Node  Vs. Optimal</t>
  </si>
  <si>
    <t>Oblivious Routing Vs. Optimal</t>
  </si>
  <si>
    <t>Reduced Vs. Optimal</t>
  </si>
  <si>
    <t>Mean TM Vs. Optimal</t>
  </si>
  <si>
    <t>1 Smart Node        (3) 1.55529</t>
  </si>
  <si>
    <t>2 Smart Node        (3, 14) 1.53689</t>
  </si>
  <si>
    <t>3 Smart Node         (3, 12, 14) 1.50812</t>
  </si>
  <si>
    <t>4 Smart Node                 (3,10,12,14) 1.50241</t>
  </si>
  <si>
    <t>Bimodal</t>
  </si>
  <si>
    <t xml:space="preserve"> G_1 Ratio 20% G_1 (5,1) G_2 (0.5,0.1)</t>
  </si>
  <si>
    <t>1 Smart Node        (3,) 2.70483</t>
  </si>
  <si>
    <t>2 Smart Node        (3, 14) 2.68502</t>
  </si>
  <si>
    <t>3 Smart Node         (3, 12, 14) 2.66095</t>
  </si>
  <si>
    <t>4 Smart Node                 (3,10,12,14) 2.65634</t>
  </si>
  <si>
    <t>Gravity</t>
  </si>
  <si>
    <t>{5,7,9,12,15}</t>
  </si>
  <si>
    <t xml:space="preserve"> G_1 (50,10) G_2 (1,0.2)</t>
  </si>
  <si>
    <t>5 Smart Node                 (3, 10, 12, 14) 1.49208</t>
  </si>
  <si>
    <t>5 Smart Node  Vs. Optimal</t>
  </si>
  <si>
    <t>1 Smart Node        (12,) 1.95014</t>
  </si>
  <si>
    <t>2 Smart Node        (12, 15) 1.91806</t>
  </si>
  <si>
    <t>3 Smart Node        (9, 12, 15) 1.87841</t>
  </si>
  <si>
    <t>4 Smart Node                 (7, 9, 12, 15) 1.84918</t>
  </si>
  <si>
    <t>5 Smart Node                 (5, 7, 9, 12, 15)  1.82899</t>
  </si>
  <si>
    <t>G_1 (30,5) G_2 (4,1)</t>
  </si>
  <si>
    <t>1 Smart Node        (12,) 1.42948</t>
  </si>
  <si>
    <t>2 Smart Node        (12, 15) 1.4105</t>
  </si>
  <si>
    <t>3 Smart Node        (7, 12, 15)  1.39551</t>
  </si>
  <si>
    <t>4 Smart Node                (7, 9, 12, 15) 1.38173</t>
  </si>
  <si>
    <t>5 Smart Node                (5, 7, 9, 12, 15) 1.37686</t>
  </si>
  <si>
    <t>G_1 ratio 20% G_1 (50,10) G_2 (1,0.2)</t>
  </si>
  <si>
    <t>1 Smart Node        (12,) 4.12622</t>
  </si>
  <si>
    <t>2 Smart Node        (12, 15) 4.10813</t>
  </si>
  <si>
    <t>3 Smart Node       (9, 12, 15) 4.09865</t>
  </si>
  <si>
    <t>4 Smart Node                (7, 9, 12, 15) 4.07875</t>
  </si>
  <si>
    <t>5 Smart Node                (5, 7, 9, 12, 15)  4.0726</t>
  </si>
  <si>
    <t>1 Smart Node        (12,) 1.167</t>
  </si>
  <si>
    <t>2 Smart Node       (12, 15) 1.1494</t>
  </si>
  <si>
    <t>3 Smart Node       (7, 12, 15) 1.133</t>
  </si>
  <si>
    <t>4 Smart Node                (5, 9, 12, 15) 1.115</t>
  </si>
  <si>
    <t>5 Smart Node                (5,7,9,12,15) 1.09425</t>
  </si>
  <si>
    <t>{0,1,2,3}</t>
  </si>
  <si>
    <t>G_1 (5,1) G_2 (1,0.2)</t>
  </si>
  <si>
    <t>1 Smart Node      (3,)  1.79761</t>
  </si>
  <si>
    <t>2 Smart Node        (3, 14) 1.74602</t>
  </si>
  <si>
    <t>3 Smart Node         (3, 12, 14)  1.70072</t>
  </si>
  <si>
    <t>4 Smart Node                 (3, 10, 12, 14) 1.6936</t>
  </si>
  <si>
    <t>1 Smart Node          (0,) 1.49</t>
  </si>
  <si>
    <t>2 Smart Node            (0, 2) 1.462</t>
  </si>
  <si>
    <t>1 Smart Node        (3,) 2.22107</t>
  </si>
  <si>
    <t>2 Smart Node        (0, 3) 2.20886</t>
  </si>
  <si>
    <t>3 Smart Node         (0, 2, 3)  2.19509</t>
  </si>
  <si>
    <t>4 Smart Node                 (0, 1, 2, 3) 2.18557</t>
  </si>
  <si>
    <t xml:space="preserve"> G_1 (1,0.1) G_2 (0.1,0.01)</t>
  </si>
  <si>
    <t>{2,4,9,23}</t>
  </si>
  <si>
    <t>1 Smart Node       (4,) 1.904</t>
  </si>
  <si>
    <t>2 Smart Node        (4, 23)  1.87</t>
  </si>
  <si>
    <t>3 Smart Node        (4, 9, 23)  1.8446</t>
  </si>
  <si>
    <t>4 Smart Node                 (2, 4, 9, 23) 1.834</t>
  </si>
  <si>
    <t>1 Smart Node        (4,) 1.912</t>
  </si>
  <si>
    <t>2 Smart Node       (4, 23) 1.875</t>
  </si>
  <si>
    <t>4 Smart Node        (2, 4, 9, 23)1.846</t>
  </si>
  <si>
    <t>3 Smart Node       (4, 9, 23) 1.853</t>
  </si>
  <si>
    <t>4 Smart Node                (0, 1, 2, 3)1.39859</t>
  </si>
  <si>
    <t>3 Smart Node        (0, 2, 3) 1.42965</t>
  </si>
  <si>
    <t>{8, 18, 27, 28, 39}</t>
  </si>
  <si>
    <t xml:space="preserve"> G_1 (2.0,0.2)  G_2 (0.2,0.02)</t>
  </si>
  <si>
    <t>1 Smart Node       (39,)  1.69309</t>
  </si>
  <si>
    <t>2 Smart Node      (39, 28) 1.6942</t>
  </si>
  <si>
    <t>3 Smart Node        (8, 39, 28) 1.69172</t>
  </si>
  <si>
    <t>4 Smart Node                 (8, 39, 27, 28) 1.69152</t>
  </si>
  <si>
    <t>5 Smart Node                 (8, 18, 27, 28, 39)1.69149</t>
  </si>
  <si>
    <t>1 Smart Node (28,) 1.7077</t>
  </si>
  <si>
    <t>2 Smart Node (28, 39) 1.643</t>
  </si>
  <si>
    <t>3 Smart Node (8, 28, 39) 1.584</t>
  </si>
  <si>
    <t>4 Smart Node (8, 18, 28, 39)1.541</t>
  </si>
  <si>
    <t>5 Smart Node (8, 18, 27, 28, 39)1.507</t>
  </si>
  <si>
    <t>Naïve RL</t>
  </si>
  <si>
    <t>Naïve RL Vs. Optimal</t>
  </si>
  <si>
    <t>2 Smart Node        (4, 9) 21.7095</t>
  </si>
  <si>
    <t>1 Smart Node        (13,) 23.4611</t>
  </si>
  <si>
    <t>3 Smart Node         (4, 9, 13) 21.2016</t>
  </si>
  <si>
    <t>4 Smart Node                 (0, 4, 9, 13) 20.3526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</si>
</sst>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%"/>
    <numFmt numFmtId="167" formatCode="0.00000"/>
    <numFmt numFmtId="168" formatCode="[$-1010000]d/m/yy;@"/>
    <numFmt numFmtId="169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9" fontId="1" fillId="2" borderId="1" xfId="1" applyNumberFormat="1"/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166" fontId="1" fillId="2" borderId="1" xfId="1" applyNumberFormat="1"/>
    <xf numFmtId="166" fontId="1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/>
    </xf>
    <xf numFmtId="167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168" fontId="0" fillId="0" borderId="0" xfId="0" applyNumberFormat="1"/>
    <xf numFmtId="167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66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 vertical="center"/>
    </xf>
    <xf numFmtId="166" fontId="1" fillId="4" borderId="1" xfId="2" applyNumberFormat="1" applyFont="1" applyFill="1" applyBorder="1" applyAlignment="1">
      <alignment horizontal="center" vertical="center"/>
    </xf>
    <xf numFmtId="166" fontId="1" fillId="5" borderId="1" xfId="2" applyNumberFormat="1" applyFont="1" applyFill="1" applyBorder="1" applyAlignment="1">
      <alignment horizontal="center" vertical="center"/>
    </xf>
    <xf numFmtId="169" fontId="1" fillId="5" borderId="1" xfId="2" applyNumberFormat="1" applyFont="1" applyFill="1" applyBorder="1" applyAlignment="1">
      <alignment horizontal="center" vertical="center"/>
    </xf>
    <xf numFmtId="169" fontId="1" fillId="2" borderId="1" xfId="2" applyNumberFormat="1" applyFont="1" applyFill="1" applyBorder="1" applyAlignment="1">
      <alignment horizontal="center" vertical="center"/>
    </xf>
    <xf numFmtId="169" fontId="1" fillId="4" borderId="1" xfId="2" applyNumberFormat="1" applyFont="1" applyFill="1" applyBorder="1" applyAlignment="1">
      <alignment horizontal="center" vertical="center"/>
    </xf>
    <xf numFmtId="169" fontId="1" fillId="5" borderId="1" xfId="1" applyNumberFormat="1" applyFill="1" applyAlignment="1">
      <alignment horizontal="center"/>
    </xf>
    <xf numFmtId="169" fontId="1" fillId="4" borderId="1" xfId="1" applyNumberFormat="1" applyFill="1" applyAlignment="1">
      <alignment horizontal="center"/>
    </xf>
    <xf numFmtId="169" fontId="1" fillId="2" borderId="1" xfId="1" applyNumberFormat="1" applyAlignment="1">
      <alignment horizontal="center"/>
    </xf>
    <xf numFmtId="0" fontId="1" fillId="2" borderId="2" xfId="1" applyBorder="1" applyAlignment="1">
      <alignment horizontal="center" vertical="center" wrapText="1"/>
    </xf>
    <xf numFmtId="166" fontId="1" fillId="2" borderId="2" xfId="1" applyNumberFormat="1" applyBorder="1" applyAlignment="1">
      <alignment horizontal="center" vertical="center"/>
    </xf>
    <xf numFmtId="10" fontId="1" fillId="2" borderId="1" xfId="2" applyNumberFormat="1" applyFont="1" applyFill="1" applyBorder="1"/>
    <xf numFmtId="165" fontId="1" fillId="2" borderId="1" xfId="1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0" fontId="1" fillId="2" borderId="1" xfId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0" fontId="0" fillId="0" borderId="0" xfId="0"/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(Claranet!$K$4,Claranet!$M$4,Claranet!$O$4,Claranet!$Q$4,Claranet!$S$4,Claranet!$U$4)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(Claranet!$K$5,Claranet!$M$5,Claranet!$O$5,Claranet!$Q$5,Claranet!$S$5,Claranet!$U$5)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9.4525876797755926E-2</c:v>
                </c:pt>
                <c:pt idx="3">
                  <c:v>8.0659295845808332E-2</c:v>
                </c:pt>
                <c:pt idx="4">
                  <c:v>6.8732599275739714E-2</c:v>
                </c:pt>
                <c:pt idx="5">
                  <c:v>5.5297103741987597E-2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9-4070-B445-DF2A2676B930}"/>
            </c:ext>
          </c:extLst>
        </c:ser>
        <c:ser>
          <c:idx val="1"/>
          <c:order val="1"/>
          <c:tx>
            <c:strRef>
              <c:f>Claranet!$A$6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(Claranet!$K$6,Claranet!$M$6,Claranet!$O$6,Claranet!$Q$6,Claranet!$S$6,Claranet!$U$6)</c:f>
              <c:numCache>
                <c:formatCode>0.000%</c:formatCode>
                <c:ptCount val="6"/>
                <c:pt idx="0">
                  <c:v>0.11787173102351423</c:v>
                </c:pt>
                <c:pt idx="1">
                  <c:v>0.10307970889048312</c:v>
                </c:pt>
                <c:pt idx="2">
                  <c:v>7.0169760832617945E-2</c:v>
                </c:pt>
                <c:pt idx="3">
                  <c:v>5.796009993268525E-2</c:v>
                </c:pt>
                <c:pt idx="4">
                  <c:v>4.7294189261479547E-2</c:v>
                </c:pt>
                <c:pt idx="5">
                  <c:v>3.8522881143711718E-2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9-4070-B445-DF2A2676B930}"/>
            </c:ext>
          </c:extLst>
        </c:ser>
        <c:ser>
          <c:idx val="2"/>
          <c:order val="2"/>
          <c:tx>
            <c:strRef>
              <c:f>Claranet!$A$7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(Claranet!$K$7,Claranet!$M$7,Claranet!$O$7,Claranet!$Q$7,Claranet!$S$7,Claranet!$U$7)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9.1468994029193285E-2</c:v>
                </c:pt>
                <c:pt idx="3">
                  <c:v>7.8276099515194542E-2</c:v>
                </c:pt>
                <c:pt idx="4">
                  <c:v>6.9943745085300435E-2</c:v>
                </c:pt>
                <c:pt idx="5">
                  <c:v>5.7653522301207127E-2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9-4070-B445-DF2A2676B930}"/>
            </c:ext>
          </c:extLst>
        </c:ser>
        <c:ser>
          <c:idx val="3"/>
          <c:order val="3"/>
          <c:tx>
            <c:strRef>
              <c:f>Claranet!$A$8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(Claranet!$K$8,Claranet!$M$8,Claranet!$O$8,Claranet!$Q$8,Claranet!$S$8,Claranet!$U$8)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0.12510212992363678</c:v>
                </c:pt>
                <c:pt idx="3">
                  <c:v>9.5527935350650406E-2</c:v>
                </c:pt>
                <c:pt idx="4">
                  <c:v>7.2581210886791148E-2</c:v>
                </c:pt>
                <c:pt idx="5">
                  <c:v>5.9682586265801918E-2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9-4070-B445-DF2A2676B930}"/>
            </c:ext>
          </c:extLst>
        </c:ser>
        <c:ser>
          <c:idx val="4"/>
          <c:order val="4"/>
          <c:tx>
            <c:strRef>
              <c:f>Claranet!$A$9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(Claranet!$K$9,Claranet!$M$9,Claranet!$O$9,Claranet!$Q$9,Claranet!$S$9,Claranet!$U$9)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9.282067451215803E-2</c:v>
                </c:pt>
                <c:pt idx="3">
                  <c:v>8.394864851267636E-2</c:v>
                </c:pt>
                <c:pt idx="4">
                  <c:v>6.5423858225758691E-2</c:v>
                </c:pt>
                <c:pt idx="5">
                  <c:v>4.8460544514749682E-2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9-4070-B445-DF2A2676B930}"/>
            </c:ext>
          </c:extLst>
        </c:ser>
        <c:ser>
          <c:idx val="5"/>
          <c:order val="5"/>
          <c:tx>
            <c:strRef>
              <c:f>Claranet!$A$10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(Claranet!$K$10,Claranet!$M$10,Claranet!$O$10,Claranet!$Q$10,Claranet!$S$10,Claranet!$U$10)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9.7857348288754586E-2</c:v>
                </c:pt>
                <c:pt idx="3">
                  <c:v>8.8366407822835891E-2</c:v>
                </c:pt>
                <c:pt idx="4">
                  <c:v>6.4782858786310182E-2</c:v>
                </c:pt>
                <c:pt idx="5">
                  <c:v>5.2200172562553826E-2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9-4070-B445-DF2A2676B930}"/>
            </c:ext>
          </c:extLst>
        </c:ser>
        <c:ser>
          <c:idx val="6"/>
          <c:order val="6"/>
          <c:tx>
            <c:strRef>
              <c:f>Claranet!$A$11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(Claranet!$K$11,Claranet!$M$11,Claranet!$O$11,Claranet!$Q$11,Claranet!$S$11,Claranet!$U$11)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9.3222762367743739E-2</c:v>
                </c:pt>
                <c:pt idx="3">
                  <c:v>8.4286531312553592E-2</c:v>
                </c:pt>
                <c:pt idx="4">
                  <c:v>6.1695739205033018E-2</c:v>
                </c:pt>
                <c:pt idx="5">
                  <c:v>5.647698026880188E-2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9-4070-B445-DF2A2676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(ScaleFree30Nodes!$K$52,ScaleFree30Nodes!$M$52,ScaleFree30Nodes!$O$52,ScaleFree30Nodes!$Q$52,ScaleFree30Nodes!$S$52,ScaleFree30Nodes!$U$52,ScaleFree30Nodes!$W$52)</c15:sqref>
                  </c15:fullRef>
                </c:ext>
              </c:extLst>
              <c:f>(ScaleFree30Nodes!$K$52,ScaleFree30Nodes!$M$52,ScaleFree30Nodes!$O$52,ScaleFree30Nodes!$Q$52,ScaleFree30Nodes!$S$52,ScaleFree30Nodes!$U$52)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(ScaleFree30Nodes!$K$53,ScaleFree30Nodes!$M$53,ScaleFree30Nodes!$O$53,ScaleFree30Nodes!$Q$53,ScaleFree30Nodes!$S$53,ScaleFree30Nodes!$U$53,ScaleFree30Nodes!$W$53)</c15:sqref>
                  </c15:fullRef>
                </c:ext>
              </c:extLst>
              <c:f>(ScaleFree30Nodes!$K$53,ScaleFree30Nodes!$M$53,ScaleFree30Nodes!$O$53,ScaleFree30Nodes!$Q$53,ScaleFree30Nodes!$S$53,ScaleFree30Nodes!$U$53)</c:f>
              <c:numCache>
                <c:formatCode>0.000%</c:formatCode>
                <c:ptCount val="6"/>
                <c:pt idx="0">
                  <c:v>0.24544370878431132</c:v>
                </c:pt>
                <c:pt idx="1">
                  <c:v>0.14920159660011434</c:v>
                </c:pt>
                <c:pt idx="2">
                  <c:v>0.14303578025748953</c:v>
                </c:pt>
                <c:pt idx="3">
                  <c:v>0.12545178550259584</c:v>
                </c:pt>
                <c:pt idx="4">
                  <c:v>0.10124524726858697</c:v>
                </c:pt>
                <c:pt idx="5">
                  <c:v>9.1730098591696452E-2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B-40BA-881A-EF534A9115BE}"/>
            </c:ext>
          </c:extLst>
        </c:ser>
        <c:ser>
          <c:idx val="1"/>
          <c:order val="1"/>
          <c:tx>
            <c:strRef>
              <c:f>ScaleFree30Nodes!$A$54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(ScaleFree30Nodes!$K$54,ScaleFree30Nodes!$M$54,ScaleFree30Nodes!$O$54,ScaleFree30Nodes!$Q$54,ScaleFree30Nodes!$S$54,ScaleFree30Nodes!$U$54,ScaleFree30Nodes!$W$54)</c15:sqref>
                  </c15:fullRef>
                </c:ext>
              </c:extLst>
              <c:f>(ScaleFree30Nodes!$K$54,ScaleFree30Nodes!$M$54,ScaleFree30Nodes!$O$54,ScaleFree30Nodes!$Q$54,ScaleFree30Nodes!$S$54,ScaleFree30Nodes!$U$54)</c:f>
              <c:numCache>
                <c:formatCode>0.000%</c:formatCode>
                <c:ptCount val="6"/>
                <c:pt idx="0">
                  <c:v>0.23748533029737118</c:v>
                </c:pt>
                <c:pt idx="1">
                  <c:v>0.13854683222606412</c:v>
                </c:pt>
                <c:pt idx="2">
                  <c:v>0.12866806450705393</c:v>
                </c:pt>
                <c:pt idx="3">
                  <c:v>0.10498918615767105</c:v>
                </c:pt>
                <c:pt idx="4">
                  <c:v>8.6589038650507266E-2</c:v>
                </c:pt>
                <c:pt idx="5">
                  <c:v>6.2759339419917959E-2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B-40BA-881A-EF534A9115BE}"/>
            </c:ext>
          </c:extLst>
        </c:ser>
        <c:ser>
          <c:idx val="2"/>
          <c:order val="2"/>
          <c:tx>
            <c:strRef>
              <c:f>ScaleFree30Nodes!$A$55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(ScaleFree30Nodes!$K$55,ScaleFree30Nodes!$M$55,ScaleFree30Nodes!$O$55,ScaleFree30Nodes!$Q$55,ScaleFree30Nodes!$S$55,ScaleFree30Nodes!$U$55,ScaleFree30Nodes!$X$58)</c15:sqref>
                  </c15:fullRef>
                </c:ext>
              </c:extLst>
              <c:f>(ScaleFree30Nodes!$K$55,ScaleFree30Nodes!$M$55,ScaleFree30Nodes!$O$55,ScaleFree30Nodes!$Q$55,ScaleFree30Nodes!$S$55,ScaleFree30Nodes!$U$55)</c:f>
              <c:numCache>
                <c:formatCode>0.000%</c:formatCode>
                <c:ptCount val="6"/>
                <c:pt idx="0">
                  <c:v>0.24616500233449723</c:v>
                </c:pt>
                <c:pt idx="1">
                  <c:v>0.15377453962927645</c:v>
                </c:pt>
                <c:pt idx="2">
                  <c:v>0.14545863505878187</c:v>
                </c:pt>
                <c:pt idx="3">
                  <c:v>0.12493589809123051</c:v>
                </c:pt>
                <c:pt idx="4">
                  <c:v>0.103345063288937</c:v>
                </c:pt>
                <c:pt idx="5">
                  <c:v>8.999384035465674E-2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B-40BA-881A-EF534A9115BE}"/>
            </c:ext>
          </c:extLst>
        </c:ser>
        <c:ser>
          <c:idx val="3"/>
          <c:order val="3"/>
          <c:tx>
            <c:strRef>
              <c:f>ScaleFree30Nodes!$A$56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(ScaleFree30Nodes!$K$56,ScaleFree30Nodes!$M$56,ScaleFree30Nodes!$O$56,ScaleFree30Nodes!$Q$56,ScaleFree30Nodes!$S$56,ScaleFree30Nodes!$U$56,ScaleFree30Nodes!$X$59)</c15:sqref>
                  </c15:fullRef>
                </c:ext>
              </c:extLst>
              <c:f>(ScaleFree30Nodes!$K$56,ScaleFree30Nodes!$M$56,ScaleFree30Nodes!$O$56,ScaleFree30Nodes!$Q$56,ScaleFree30Nodes!$S$56,ScaleFree30Nodes!$U$56)</c:f>
              <c:numCache>
                <c:formatCode>0.000%</c:formatCode>
                <c:ptCount val="6"/>
                <c:pt idx="0">
                  <c:v>0.23362078829020438</c:v>
                </c:pt>
                <c:pt idx="1">
                  <c:v>0.15679549663579029</c:v>
                </c:pt>
                <c:pt idx="2">
                  <c:v>0.14156749036137706</c:v>
                </c:pt>
                <c:pt idx="3">
                  <c:v>0.1218472222360123</c:v>
                </c:pt>
                <c:pt idx="4">
                  <c:v>0.10387817483220463</c:v>
                </c:pt>
                <c:pt idx="5">
                  <c:v>8.9030868714651934E-2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B-40BA-881A-EF534A9115BE}"/>
            </c:ext>
          </c:extLst>
        </c:ser>
        <c:ser>
          <c:idx val="4"/>
          <c:order val="4"/>
          <c:tx>
            <c:strRef>
              <c:f>ScaleFree30Nodes!$A$57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(ScaleFree30Nodes!$K$57,ScaleFree30Nodes!$M$57,ScaleFree30Nodes!$O$57,ScaleFree30Nodes!$Q$57,ScaleFree30Nodes!$S$57,ScaleFree30Nodes!$U$57,ScaleFree30Nodes!$W$57)</c15:sqref>
                  </c15:fullRef>
                </c:ext>
              </c:extLst>
              <c:f>(ScaleFree30Nodes!$K$57,ScaleFree30Nodes!$M$57,ScaleFree30Nodes!$O$57,ScaleFree30Nodes!$Q$57,ScaleFree30Nodes!$S$57,ScaleFree30Nodes!$U$57)</c:f>
              <c:numCache>
                <c:formatCode>0.000%</c:formatCode>
                <c:ptCount val="6"/>
                <c:pt idx="0">
                  <c:v>0.24257465091279706</c:v>
                </c:pt>
                <c:pt idx="1">
                  <c:v>0.15198375276708354</c:v>
                </c:pt>
                <c:pt idx="2">
                  <c:v>0.14534957083217015</c:v>
                </c:pt>
                <c:pt idx="3">
                  <c:v>0.12491324027404627</c:v>
                </c:pt>
                <c:pt idx="4">
                  <c:v>0.10943348242591511</c:v>
                </c:pt>
                <c:pt idx="5">
                  <c:v>8.8158347255330893E-2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B-40BA-881A-EF534A9115BE}"/>
            </c:ext>
          </c:extLst>
        </c:ser>
        <c:ser>
          <c:idx val="5"/>
          <c:order val="5"/>
          <c:tx>
            <c:strRef>
              <c:f>ScaleFree30Nodes!$A$58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(ScaleFree30Nodes!$K$58,ScaleFree30Nodes!$M$58,ScaleFree30Nodes!$O$58,ScaleFree30Nodes!$Q$58,ScaleFree30Nodes!$S$58,ScaleFree30Nodes!$U$58,ScaleFree30Nodes!$W$58)</c15:sqref>
                  </c15:fullRef>
                </c:ext>
              </c:extLst>
              <c:f>(ScaleFree30Nodes!$K$58,ScaleFree30Nodes!$M$58,ScaleFree30Nodes!$O$58,ScaleFree30Nodes!$Q$58,ScaleFree30Nodes!$S$58,ScaleFree30Nodes!$U$58)</c:f>
              <c:numCache>
                <c:formatCode>0.000%</c:formatCode>
                <c:ptCount val="6"/>
                <c:pt idx="0">
                  <c:v>0.24542993760220555</c:v>
                </c:pt>
                <c:pt idx="1">
                  <c:v>0.15561341706233711</c:v>
                </c:pt>
                <c:pt idx="2">
                  <c:v>0.14136927553989875</c:v>
                </c:pt>
                <c:pt idx="3">
                  <c:v>0.12544034308469909</c:v>
                </c:pt>
                <c:pt idx="4">
                  <c:v>0.10805636391484152</c:v>
                </c:pt>
                <c:pt idx="5">
                  <c:v>9.0672384744983736E-2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B-40BA-881A-EF534A9115BE}"/>
            </c:ext>
          </c:extLst>
        </c:ser>
        <c:ser>
          <c:idx val="6"/>
          <c:order val="6"/>
          <c:tx>
            <c:strRef>
              <c:f>ScaleFree30Nodes!$A$59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(ScaleFree30Nodes!$K$59,ScaleFree30Nodes!$M$59,ScaleFree30Nodes!$O$59,ScaleFree30Nodes!$Q$59,ScaleFree30Nodes!$S$59,ScaleFree30Nodes!$U$59,ScaleFree30Nodes!$W$59)</c15:sqref>
                  </c15:fullRef>
                </c:ext>
              </c:extLst>
              <c:f>(ScaleFree30Nodes!$K$59,ScaleFree30Nodes!$M$59,ScaleFree30Nodes!$O$59,ScaleFree30Nodes!$Q$59,ScaleFree30Nodes!$S$59,ScaleFree30Nodes!$U$59)</c:f>
              <c:numCache>
                <c:formatCode>0.000%</c:formatCode>
                <c:ptCount val="6"/>
                <c:pt idx="0">
                  <c:v>0.24127070895364366</c:v>
                </c:pt>
                <c:pt idx="1">
                  <c:v>0.15008367564278102</c:v>
                </c:pt>
                <c:pt idx="2">
                  <c:v>0.14278107409097829</c:v>
                </c:pt>
                <c:pt idx="3">
                  <c:v>0.1205689943709114</c:v>
                </c:pt>
                <c:pt idx="4">
                  <c:v>0.10155180282975818</c:v>
                </c:pt>
                <c:pt idx="5">
                  <c:v>8.7935493686292387E-2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B-40BA-881A-EF534A91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(ScaleFree30Nodes!$K$4,ScaleFree30Nodes!$M$4,ScaleFree30Nodes!$O$4,ScaleFree30Nodes!$Q$4,ScaleFree30Nodes!$S$4,ScaleFree30Nodes!$U$4,ScaleFree30Nodes!$W$4)</c15:sqref>
                  </c15:fullRef>
                </c:ext>
              </c:extLst>
              <c:f>(ScaleFree30Nodes!$K$4,ScaleFree30Nodes!$M$4,ScaleFree30Nodes!$O$4,ScaleFree30Nodes!$Q$4,ScaleFree30Nodes!$S$4,ScaleFree30Nodes!$U$4)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(ScaleFree30Nodes!$K$5,ScaleFree30Nodes!$M$5,ScaleFree30Nodes!$O$5,ScaleFree30Nodes!$Q$5,ScaleFree30Nodes!$S$5,ScaleFree30Nodes!$U$5,ScaleFree30Nodes!$W$5)</c15:sqref>
                  </c15:fullRef>
                </c:ext>
              </c:extLst>
              <c:f>(ScaleFree30Nodes!$K$5,ScaleFree30Nodes!$M$5,ScaleFree30Nodes!$O$5,ScaleFree30Nodes!$Q$5,ScaleFree30Nodes!$S$5,ScaleFree30Nodes!$U$5)</c:f>
              <c:numCache>
                <c:formatCode>0.000%</c:formatCode>
                <c:ptCount val="6"/>
                <c:pt idx="0">
                  <c:v>3.4814607724143798E-2</c:v>
                </c:pt>
                <c:pt idx="1">
                  <c:v>3.1929609852816565E-2</c:v>
                </c:pt>
                <c:pt idx="2">
                  <c:v>3.1279312115242819E-2</c:v>
                </c:pt>
                <c:pt idx="3">
                  <c:v>2.5287282961884205E-2</c:v>
                </c:pt>
                <c:pt idx="4">
                  <c:v>2.2360943142802014E-2</c:v>
                </c:pt>
                <c:pt idx="5">
                  <c:v>1.9155904293331361E-2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7-4303-AE7C-4E983944817B}"/>
            </c:ext>
          </c:extLst>
        </c:ser>
        <c:ser>
          <c:idx val="1"/>
          <c:order val="1"/>
          <c:tx>
            <c:strRef>
              <c:f>ScaleFree30Nodes!$A$6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(ScaleFree30Nodes!$K$6,ScaleFree30Nodes!$M$6,ScaleFree30Nodes!$O$6,ScaleFree30Nodes!$Q$6,ScaleFree30Nodes!$S$6,ScaleFree30Nodes!$U$6,ScaleFree30Nodes!$W$6)</c15:sqref>
                  </c15:fullRef>
                </c:ext>
              </c:extLst>
              <c:f>(ScaleFree30Nodes!$K$6,ScaleFree30Nodes!$M$6,ScaleFree30Nodes!$O$6,ScaleFree30Nodes!$Q$6,ScaleFree30Nodes!$S$6,ScaleFree30Nodes!$U$6)</c:f>
              <c:numCache>
                <c:formatCode>0.000%</c:formatCode>
                <c:ptCount val="6"/>
                <c:pt idx="0">
                  <c:v>3.3288477309053155E-2</c:v>
                </c:pt>
                <c:pt idx="1">
                  <c:v>3.1992982780111534E-2</c:v>
                </c:pt>
                <c:pt idx="2">
                  <c:v>2.5391256174691623E-2</c:v>
                </c:pt>
                <c:pt idx="3">
                  <c:v>1.902035917085998E-2</c:v>
                </c:pt>
                <c:pt idx="4">
                  <c:v>1.3618946493698436E-2</c:v>
                </c:pt>
                <c:pt idx="5">
                  <c:v>8.8638567009831082E-3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7-4303-AE7C-4E983944817B}"/>
            </c:ext>
          </c:extLst>
        </c:ser>
        <c:ser>
          <c:idx val="2"/>
          <c:order val="2"/>
          <c:tx>
            <c:strRef>
              <c:f>ScaleFree30Nodes!$A$7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(ScaleFree30Nodes!$K$7,ScaleFree30Nodes!$M$7,ScaleFree30Nodes!$O$7,ScaleFree30Nodes!$Q$7,ScaleFree30Nodes!$S$7,ScaleFree30Nodes!$U$7,ScaleFree30Nodes!$W$7)</c15:sqref>
                  </c15:fullRef>
                </c:ext>
              </c:extLst>
              <c:f>(ScaleFree30Nodes!$K$7,ScaleFree30Nodes!$M$7,ScaleFree30Nodes!$O$7,ScaleFree30Nodes!$Q$7,ScaleFree30Nodes!$S$7,ScaleFree30Nodes!$U$7)</c:f>
              <c:numCache>
                <c:formatCode>0.000%</c:formatCode>
                <c:ptCount val="6"/>
                <c:pt idx="0">
                  <c:v>3.5592352603005528E-2</c:v>
                </c:pt>
                <c:pt idx="1">
                  <c:v>3.1448253948135552E-2</c:v>
                </c:pt>
                <c:pt idx="2">
                  <c:v>2.8216610506350159E-2</c:v>
                </c:pt>
                <c:pt idx="3">
                  <c:v>2.3923141362263811E-2</c:v>
                </c:pt>
                <c:pt idx="4">
                  <c:v>2.1891822627427171E-2</c:v>
                </c:pt>
                <c:pt idx="5">
                  <c:v>1.9537339548412191E-2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7-4303-AE7C-4E983944817B}"/>
            </c:ext>
          </c:extLst>
        </c:ser>
        <c:ser>
          <c:idx val="3"/>
          <c:order val="3"/>
          <c:tx>
            <c:strRef>
              <c:f>ScaleFree30Nodes!$A$8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(ScaleFree30Nodes!$K$8,ScaleFree30Nodes!$M$8,ScaleFree30Nodes!$O$8,ScaleFree30Nodes!$Q$8,ScaleFree30Nodes!$S$8,ScaleFree30Nodes!$U$8,ScaleFree30Nodes!$W$8)</c15:sqref>
                  </c15:fullRef>
                </c:ext>
              </c:extLst>
              <c:f>(ScaleFree30Nodes!$K$8,ScaleFree30Nodes!$M$8,ScaleFree30Nodes!$O$8,ScaleFree30Nodes!$Q$8,ScaleFree30Nodes!$S$8,ScaleFree30Nodes!$U$8)</c:f>
              <c:numCache>
                <c:formatCode>0.000%</c:formatCode>
                <c:ptCount val="6"/>
                <c:pt idx="0">
                  <c:v>3.2449632931510042E-2</c:v>
                </c:pt>
                <c:pt idx="1">
                  <c:v>2.7930012689071138E-2</c:v>
                </c:pt>
                <c:pt idx="2">
                  <c:v>2.6595098427820707E-2</c:v>
                </c:pt>
                <c:pt idx="3">
                  <c:v>2.475383737782022E-2</c:v>
                </c:pt>
                <c:pt idx="4">
                  <c:v>2.2498292591569324E-2</c:v>
                </c:pt>
                <c:pt idx="5">
                  <c:v>1.9874495595318509E-2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303-AE7C-4E983944817B}"/>
            </c:ext>
          </c:extLst>
        </c:ser>
        <c:ser>
          <c:idx val="4"/>
          <c:order val="4"/>
          <c:tx>
            <c:strRef>
              <c:f>ScaleFree30Nodes!$A$9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(ScaleFree30Nodes!$K$9,ScaleFree30Nodes!$M$9,ScaleFree30Nodes!$O$9,ScaleFree30Nodes!$Q$9,ScaleFree30Nodes!$S$9,ScaleFree30Nodes!$U$9,ScaleFree30Nodes!$W$9)</c15:sqref>
                  </c15:fullRef>
                </c:ext>
              </c:extLst>
              <c:f>(ScaleFree30Nodes!$K$9,ScaleFree30Nodes!$M$9,ScaleFree30Nodes!$O$9,ScaleFree30Nodes!$Q$9,ScaleFree30Nodes!$S$9,ScaleFree30Nodes!$U$9)</c:f>
              <c:numCache>
                <c:formatCode>0.000%</c:formatCode>
                <c:ptCount val="6"/>
                <c:pt idx="0">
                  <c:v>3.3963257531768987E-2</c:v>
                </c:pt>
                <c:pt idx="1">
                  <c:v>3.0238650196611649E-2</c:v>
                </c:pt>
                <c:pt idx="2">
                  <c:v>2.8493028013195643E-2</c:v>
                </c:pt>
                <c:pt idx="3">
                  <c:v>2.4909908794604974E-2</c:v>
                </c:pt>
                <c:pt idx="4">
                  <c:v>2.3761473147620782E-2</c:v>
                </c:pt>
                <c:pt idx="5">
                  <c:v>1.9764917096115386E-2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7-4303-AE7C-4E983944817B}"/>
            </c:ext>
          </c:extLst>
        </c:ser>
        <c:ser>
          <c:idx val="5"/>
          <c:order val="5"/>
          <c:tx>
            <c:strRef>
              <c:f>ScaleFree30Nodes!$A$10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(ScaleFree30Nodes!$K$10,ScaleFree30Nodes!$M$10,ScaleFree30Nodes!$O$10,ScaleFree30Nodes!$Q$10,ScaleFree30Nodes!$S$10,ScaleFree30Nodes!$U$10,ScaleFree30Nodes!$W$10)</c15:sqref>
                  </c15:fullRef>
                </c:ext>
              </c:extLst>
              <c:f>(ScaleFree30Nodes!$K$10,ScaleFree30Nodes!$M$10,ScaleFree30Nodes!$O$10,ScaleFree30Nodes!$Q$10,ScaleFree30Nodes!$S$10,ScaleFree30Nodes!$U$10)</c:f>
              <c:numCache>
                <c:formatCode>0.000%</c:formatCode>
                <c:ptCount val="6"/>
                <c:pt idx="0">
                  <c:v>3.4321703115943958E-2</c:v>
                </c:pt>
                <c:pt idx="1">
                  <c:v>2.9194723733972916E-2</c:v>
                </c:pt>
                <c:pt idx="2">
                  <c:v>2.675029978784238E-2</c:v>
                </c:pt>
                <c:pt idx="3">
                  <c:v>2.4259754635181263E-2</c:v>
                </c:pt>
                <c:pt idx="4">
                  <c:v>2.3614057743750472E-2</c:v>
                </c:pt>
                <c:pt idx="5">
                  <c:v>1.9370906742920413E-2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7-4303-AE7C-4E983944817B}"/>
            </c:ext>
          </c:extLst>
        </c:ser>
        <c:ser>
          <c:idx val="6"/>
          <c:order val="6"/>
          <c:tx>
            <c:strRef>
              <c:f>ScaleFree30Nodes!$A$11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(ScaleFree30Nodes!$K$11,ScaleFree30Nodes!$M$11,ScaleFree30Nodes!$O$11,ScaleFree30Nodes!$Q$11,ScaleFree30Nodes!$S$11,ScaleFree30Nodes!$U$11,ScaleFree30Nodes!$W$11)</c15:sqref>
                  </c15:fullRef>
                </c:ext>
              </c:extLst>
              <c:f>(ScaleFree30Nodes!$K$11,ScaleFree30Nodes!$M$11,ScaleFree30Nodes!$O$11,ScaleFree30Nodes!$Q$11,ScaleFree30Nodes!$S$11,ScaleFree30Nodes!$U$11)</c:f>
              <c:numCache>
                <c:formatCode>0.000%</c:formatCode>
                <c:ptCount val="6"/>
                <c:pt idx="0">
                  <c:v>3.13523109805105E-2</c:v>
                </c:pt>
                <c:pt idx="1">
                  <c:v>2.8058877644894231E-2</c:v>
                </c:pt>
                <c:pt idx="2">
                  <c:v>2.6264949402023952E-2</c:v>
                </c:pt>
                <c:pt idx="3">
                  <c:v>2.4425022999080115E-2</c:v>
                </c:pt>
                <c:pt idx="4">
                  <c:v>2.0837166513339556E-2</c:v>
                </c:pt>
                <c:pt idx="5">
                  <c:v>1.931922723091084E-2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7-4303-AE7C-4E98394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(GEANT!$K$52,GEANT!$M$52,GEANT!$O$52,GEANT!$Q$52,GEANT!$S$52,GEANT!$U$52,GEANT!$W$52)</c15:sqref>
                  </c15:fullRef>
                </c:ext>
              </c:extLst>
              <c:f>(GEANT!$K$52,GEANT!$M$52,GEANT!$O$52,GEANT!$Q$52,GEANT!$S$52,GEANT!$U$52)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(GEANT!$K$53,GEANT!$M$53,GEANT!$O$53,GEANT!$Q$53,GEANT!$S$53,GEANT!$U$53,GEANT!$W$53)</c15:sqref>
                  </c15:fullRef>
                </c:ext>
              </c:extLst>
              <c:f>(GEANT!$K$53,GEANT!$M$53,GEANT!$O$53,GEANT!$Q$53,GEANT!$S$53,GEANT!$U$53)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0.12419196602006211</c:v>
                </c:pt>
                <c:pt idx="3">
                  <c:v>0.10720579032341138</c:v>
                </c:pt>
                <c:pt idx="4">
                  <c:v>0.10843582373592753</c:v>
                </c:pt>
                <c:pt idx="5">
                  <c:v>0.11505457495565685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7-4E86-B433-64812A89A43A}"/>
            </c:ext>
          </c:extLst>
        </c:ser>
        <c:ser>
          <c:idx val="1"/>
          <c:order val="1"/>
          <c:tx>
            <c:strRef>
              <c:f>GEANT!$A$54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(GEANT!$K$54,GEANT!$M$54,GEANT!$O$54,GEANT!$Q$54,GEANT!$S$54,GEANT!$U$54,GEANT!$W$54)</c15:sqref>
                  </c15:fullRef>
                </c:ext>
              </c:extLst>
              <c:f>(GEANT!$K$54,GEANT!$M$54,GEANT!$O$54,GEANT!$Q$54,GEANT!$S$54,GEANT!$U$54)</c:f>
              <c:numCache>
                <c:formatCode>0.000%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7-4E86-B433-64812A89A43A}"/>
            </c:ext>
          </c:extLst>
        </c:ser>
        <c:ser>
          <c:idx val="2"/>
          <c:order val="2"/>
          <c:tx>
            <c:strRef>
              <c:f>GEANT!$A$55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(GEANT!$K$55,GEANT!$M$55,GEANT!$O$55,GEANT!$Q$55,GEANT!$S$55,GEANT!$U$55,GEANT!$W$55)</c15:sqref>
                  </c15:fullRef>
                </c:ext>
              </c:extLst>
              <c:f>(GEANT!$K$55,GEANT!$M$55,GEANT!$O$55,GEANT!$Q$55,GEANT!$S$55,GEANT!$U$55)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0.12504463645686603</c:v>
                </c:pt>
                <c:pt idx="3">
                  <c:v>0.11230274260972939</c:v>
                </c:pt>
                <c:pt idx="4">
                  <c:v>0.11171555856147419</c:v>
                </c:pt>
                <c:pt idx="5">
                  <c:v>0.11523866285100515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7-4E86-B433-64812A89A43A}"/>
            </c:ext>
          </c:extLst>
        </c:ser>
        <c:ser>
          <c:idx val="3"/>
          <c:order val="3"/>
          <c:tx>
            <c:strRef>
              <c:f>GEANT!$A$56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(GEANT!$K$56,GEANT!$M$56,GEANT!$O$56,GEANT!$Q$56,GEANT!$S$56,GEANT!$U$56,GEANT!$W$56)</c15:sqref>
                  </c15:fullRef>
                </c:ext>
              </c:extLst>
              <c:f>(GEANT!$K$56,GEANT!$M$56,GEANT!$O$56,GEANT!$Q$56,GEANT!$S$56,GEANT!$U$56)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0.12479737598499363</c:v>
                </c:pt>
                <c:pt idx="3">
                  <c:v>0.10553314855739093</c:v>
                </c:pt>
                <c:pt idx="4">
                  <c:v>0.10856872378840698</c:v>
                </c:pt>
                <c:pt idx="5">
                  <c:v>0.11347234531543315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7-4E86-B433-64812A89A43A}"/>
            </c:ext>
          </c:extLst>
        </c:ser>
        <c:ser>
          <c:idx val="4"/>
          <c:order val="4"/>
          <c:tx>
            <c:strRef>
              <c:f>GEANT!$A$57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(GEANT!$K$57,GEANT!$M$57,GEANT!$O$57,GEANT!$Q$57,GEANT!$S$57,GEANT!$U$57,GEANT!$W$57)</c15:sqref>
                  </c15:fullRef>
                </c:ext>
              </c:extLst>
              <c:f>(GEANT!$K$57,GEANT!$M$57,GEANT!$O$57,GEANT!$Q$57,GEANT!$S$57,GEANT!$U$57)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7-4E86-B433-64812A8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GEANT!$A$58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(GEANT!$K$58,GEANT!$M$58,GEANT!$O$58,GEANT!$Q$58,GEANT!$S$58,GEANT!$U$58,GEANT!$W$58)</c15:sqref>
                        </c15:fullRef>
                        <c15:formulaRef>
                          <c15:sqref>(GEANT!$K$58,GEANT!$M$58,GEANT!$O$58,GEANT!$Q$58,GEANT!$S$58,GEANT!$U$58)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47-4E86-B433-64812A89A4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GEANT!$A$59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(GEANT!$K$59,GEANT!$M$59,GEANT!$O$59,GEANT!$Q$59,GEANT!$S$59,GEANT!$U$59,GEANT!$W$59)</c15:sqref>
                        </c15:fullRef>
                        <c15:formulaRef>
                          <c15:sqref>(GEANT!$K$59,GEANT!$M$59,GEANT!$O$59,GEANT!$Q$59,GEANT!$S$59,GEANT!$U$59)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47-4E86-B433-64812A89A43A}"/>
                  </c:ext>
                </c:extLst>
              </c15:ser>
            </c15:filteredLineSeries>
          </c:ext>
        </c:extLst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(GEANT!$K$4,GEANT!$M$4,GEANT!$O$4,GEANT!$Q$4,GEANT!$S$4,GEANT!$U$4,GEANT!$W$4)</c15:sqref>
                  </c15:fullRef>
                </c:ext>
              </c:extLst>
              <c:f>(GEANT!$K$4,GEANT!$M$4,GEANT!$O$4,GEANT!$Q$4,GEANT!$S$4,GEANT!$U$4)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(GEANT!$K$5,GEANT!$M$5,GEANT!$O$5,GEANT!$Q$5,GEANT!$S$5,GEANT!$U$5,GEANT!$W$5)</c15:sqref>
                  </c15:fullRef>
                </c:ext>
              </c:extLst>
              <c:f>(GEANT!$K$5,GEANT!$M$5,GEANT!$O$5,GEANT!$Q$5,GEANT!$S$5,GEANT!$U$5)</c:f>
              <c:numCache>
                <c:formatCode>0.000%</c:formatCode>
                <c:ptCount val="6"/>
                <c:pt idx="0">
                  <c:v>0.22029127154850325</c:v>
                </c:pt>
                <c:pt idx="1">
                  <c:v>0.16184586875075535</c:v>
                </c:pt>
                <c:pt idx="2">
                  <c:v>0.14655259235386531</c:v>
                </c:pt>
                <c:pt idx="3">
                  <c:v>7.2966603553156428E-2</c:v>
                </c:pt>
                <c:pt idx="4">
                  <c:v>5.0668734641260205E-2</c:v>
                </c:pt>
                <c:pt idx="5">
                  <c:v>7.7045482012638722E-4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CD1-A175-5429CFB5DDCB}"/>
            </c:ext>
          </c:extLst>
        </c:ser>
        <c:ser>
          <c:idx val="1"/>
          <c:order val="1"/>
          <c:tx>
            <c:strRef>
              <c:f>GEANT!$A$6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(GEANT!$K$6,GEANT!$M$6,GEANT!$O$6,GEANT!$Q$6,GEANT!$S$6,GEANT!$U$6,GEANT!$W$6)</c15:sqref>
                  </c15:fullRef>
                </c:ext>
              </c:extLst>
              <c:f>(GEANT!$K$6,GEANT!$M$6,GEANT!$O$6,GEANT!$Q$6,GEANT!$S$6,GEANT!$U$6)</c:f>
              <c:numCache>
                <c:formatCode>0.000%</c:formatCode>
                <c:ptCount val="6"/>
                <c:pt idx="0">
                  <c:v>0.23049772498639842</c:v>
                </c:pt>
                <c:pt idx="1">
                  <c:v>0.16168908179183195</c:v>
                </c:pt>
                <c:pt idx="2">
                  <c:v>0.15183725290461636</c:v>
                </c:pt>
                <c:pt idx="3">
                  <c:v>6.1743704819128942E-2</c:v>
                </c:pt>
                <c:pt idx="4">
                  <c:v>3.1666592851764985E-2</c:v>
                </c:pt>
                <c:pt idx="5">
                  <c:v>2.460496725076311E-5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C-4CD1-A175-5429CFB5DDCB}"/>
            </c:ext>
          </c:extLst>
        </c:ser>
        <c:ser>
          <c:idx val="2"/>
          <c:order val="2"/>
          <c:tx>
            <c:strRef>
              <c:f>GEANT!$A$7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(GEANT!$K$7,GEANT!$M$7,GEANT!$O$7,GEANT!$Q$7,GEANT!$S$7,GEANT!$U$7,GEANT!$W$7)</c15:sqref>
                  </c15:fullRef>
                </c:ext>
              </c:extLst>
              <c:f>(GEANT!$K$7,GEANT!$M$7,GEANT!$O$7,GEANT!$Q$7,GEANT!$S$7,GEANT!$U$7)</c:f>
              <c:numCache>
                <c:formatCode>0.000%</c:formatCode>
                <c:ptCount val="6"/>
                <c:pt idx="0">
                  <c:v>0.20813150280500747</c:v>
                </c:pt>
                <c:pt idx="1">
                  <c:v>0.175397230118298</c:v>
                </c:pt>
                <c:pt idx="2">
                  <c:v>0.13116293629676012</c:v>
                </c:pt>
                <c:pt idx="3">
                  <c:v>7.3255948984898289E-2</c:v>
                </c:pt>
                <c:pt idx="4">
                  <c:v>3.6014520925582882E-2</c:v>
                </c:pt>
                <c:pt idx="5">
                  <c:v>4.4936104898041229E-4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C-4CD1-A175-5429CFB5DDCB}"/>
            </c:ext>
          </c:extLst>
        </c:ser>
        <c:ser>
          <c:idx val="3"/>
          <c:order val="3"/>
          <c:tx>
            <c:strRef>
              <c:f>GEANT!$A$8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(GEANT!$K$8,GEANT!$M$8,GEANT!$O$8,GEANT!$Q$8,GEANT!$S$8,GEANT!$U$8,GEANT!$W$8)</c15:sqref>
                  </c15:fullRef>
                </c:ext>
              </c:extLst>
              <c:f>(GEANT!$K$8,GEANT!$M$8,GEANT!$O$8,GEANT!$Q$8,GEANT!$S$8,GEANT!$U$8)</c:f>
              <c:numCache>
                <c:formatCode>0.000%</c:formatCode>
                <c:ptCount val="6"/>
                <c:pt idx="0">
                  <c:v>0.21925241313515853</c:v>
                </c:pt>
                <c:pt idx="1">
                  <c:v>0.17529984312428248</c:v>
                </c:pt>
                <c:pt idx="2">
                  <c:v>0.15241002200269627</c:v>
                </c:pt>
                <c:pt idx="3">
                  <c:v>7.5525884493361506E-2</c:v>
                </c:pt>
                <c:pt idx="4">
                  <c:v>4.8325740147653562E-2</c:v>
                </c:pt>
                <c:pt idx="5">
                  <c:v>4.1098430741626224E-4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C-4CD1-A175-5429CFB5DDCB}"/>
            </c:ext>
          </c:extLst>
        </c:ser>
        <c:ser>
          <c:idx val="4"/>
          <c:order val="4"/>
          <c:tx>
            <c:strRef>
              <c:f>GEANT!$A$9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(GEANT!$K$9,GEANT!$M$9,GEANT!$O$9,GEANT!$Q$9,GEANT!$S$9,GEANT!$U$9,GEANT!$W$9)</c15:sqref>
                  </c15:fullRef>
                </c:ext>
              </c:extLst>
              <c:f>(GEANT!$K$9,GEANT!$M$9,GEANT!$O$9,GEANT!$Q$9,GEANT!$S$9,GEANT!$U$9)</c:f>
              <c:numCache>
                <c:formatCode>0.000%</c:formatCode>
                <c:ptCount val="6"/>
                <c:pt idx="0">
                  <c:v>0.21796733886209618</c:v>
                </c:pt>
                <c:pt idx="1">
                  <c:v>0.16920691557296008</c:v>
                </c:pt>
                <c:pt idx="2">
                  <c:v>0.14781316622520846</c:v>
                </c:pt>
                <c:pt idx="3">
                  <c:v>8.2329906026527233E-2</c:v>
                </c:pt>
                <c:pt idx="4">
                  <c:v>4.0454312791027069E-2</c:v>
                </c:pt>
                <c:pt idx="5">
                  <c:v>9.5911582441732257E-4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C-4CD1-A175-5429CFB5DDCB}"/>
            </c:ext>
          </c:extLst>
        </c:ser>
        <c:ser>
          <c:idx val="5"/>
          <c:order val="5"/>
          <c:tx>
            <c:strRef>
              <c:f>GEANT!$A$10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(GEANT!$K$10,GEANT!$M$10,GEANT!$O$10,GEANT!$Q$10,GEANT!$S$10,GEANT!$U$10,GEANT!$W$10)</c15:sqref>
                  </c15:fullRef>
                </c:ext>
              </c:extLst>
              <c:f>(GEANT!$K$10,GEANT!$M$10,GEANT!$O$10,GEANT!$Q$10,GEANT!$S$10,GEANT!$U$10)</c:f>
              <c:numCache>
                <c:formatCode>0.000%</c:formatCode>
                <c:ptCount val="6"/>
                <c:pt idx="0">
                  <c:v>0.21386113887078984</c:v>
                </c:pt>
                <c:pt idx="1">
                  <c:v>0.17123199205166406</c:v>
                </c:pt>
                <c:pt idx="2">
                  <c:v>0.15202185792349732</c:v>
                </c:pt>
                <c:pt idx="3">
                  <c:v>7.6224540486835579E-2</c:v>
                </c:pt>
                <c:pt idx="4">
                  <c:v>5.0064580228514677E-2</c:v>
                </c:pt>
                <c:pt idx="5">
                  <c:v>3.328365623449514E-4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C-4CD1-A175-5429CFB5DDCB}"/>
            </c:ext>
          </c:extLst>
        </c:ser>
        <c:ser>
          <c:idx val="6"/>
          <c:order val="6"/>
          <c:tx>
            <c:strRef>
              <c:f>GEANT!$A$11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(GEANT!$K$11,GEANT!$M$11,GEANT!$O$11,GEANT!$Q$11,GEANT!$S$11,GEANT!$U$11,GEANT!$W$11)</c15:sqref>
                  </c15:fullRef>
                </c:ext>
              </c:extLst>
              <c:f>(GEANT!$K$11,GEANT!$M$11,GEANT!$O$11,GEANT!$Q$11,GEANT!$S$11,GEANT!$U$11)</c:f>
              <c:numCache>
                <c:formatCode>0.000%</c:formatCode>
                <c:ptCount val="6"/>
                <c:pt idx="0">
                  <c:v>0.22158274879109285</c:v>
                </c:pt>
                <c:pt idx="1">
                  <c:v>0.19081493400684368</c:v>
                </c:pt>
                <c:pt idx="2">
                  <c:v>0.15179444353918847</c:v>
                </c:pt>
                <c:pt idx="3">
                  <c:v>7.7842390418771501E-2</c:v>
                </c:pt>
                <c:pt idx="4">
                  <c:v>4.588459344956819E-2</c:v>
                </c:pt>
                <c:pt idx="5">
                  <c:v>5.8558742056380453E-4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CD1-A175-5429CFB5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(GEANT!$K$108,GEANT!$M$108,GEANT!$O$108,GEANT!$Q$108,GEANT!$S$108,GEANT!$U$108,GEANT!$W$108)</c15:sqref>
                  </c15:fullRef>
                </c:ext>
              </c:extLst>
              <c:f>(GEANT!$K$108,GEANT!$M$108,GEANT!$O$108,GEANT!$Q$108,GEANT!$S$108,GEANT!$U$108)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0.1239576739414876</c:v>
                </c:pt>
                <c:pt idx="3">
                  <c:v>0.10433571236087369</c:v>
                </c:pt>
                <c:pt idx="4">
                  <c:v>0.10023560098582007</c:v>
                </c:pt>
                <c:pt idx="5">
                  <c:v>9.8126972278649749E-2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5-42BD-B908-4C9AC9C3B78C}"/>
            </c:ext>
          </c:extLst>
        </c:ser>
        <c:ser>
          <c:idx val="1"/>
          <c:order val="1"/>
          <c:tx>
            <c:strRef>
              <c:f>GEANT!$A$109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(GEANT!$K$109,GEANT!$M$109,GEANT!$O$109,GEANT!$Q$109,GEANT!$S$109,GEANT!$U$109,GEANT!$W$109)</c15:sqref>
                  </c15:fullRef>
                </c:ext>
              </c:extLst>
              <c:f>(GEANT!$K$109,GEANT!$M$109,GEANT!$O$109,GEANT!$Q$109,GEANT!$S$109,GEANT!$U$109)</c:f>
              <c:numCache>
                <c:formatCode>0.000%</c:formatCode>
                <c:ptCount val="6"/>
                <c:pt idx="0">
                  <c:v>0.55121649286146068</c:v>
                </c:pt>
                <c:pt idx="1">
                  <c:v>0.13177993474177807</c:v>
                </c:pt>
                <c:pt idx="2">
                  <c:v>0.10533054143063758</c:v>
                </c:pt>
                <c:pt idx="3">
                  <c:v>8.3732128552107765E-2</c:v>
                </c:pt>
                <c:pt idx="4">
                  <c:v>7.056518166359238E-2</c:v>
                </c:pt>
                <c:pt idx="5">
                  <c:v>6.8601689583726033E-2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5-42BD-B908-4C9AC9C3B78C}"/>
            </c:ext>
          </c:extLst>
        </c:ser>
        <c:ser>
          <c:idx val="2"/>
          <c:order val="2"/>
          <c:tx>
            <c:strRef>
              <c:f>GEANT!$A$110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(GEANT!$K$110,GEANT!$M$110,GEANT!$O$110,GEANT!$Q$110,GEANT!$S$110,GEANT!$U$110,GEANT!$W$110)</c15:sqref>
                  </c15:fullRef>
                </c:ext>
              </c:extLst>
              <c:f>(GEANT!$K$110,GEANT!$M$110,GEANT!$O$110,GEANT!$Q$110,GEANT!$S$110,GEANT!$U$110)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0.1261602861485509</c:v>
                </c:pt>
                <c:pt idx="3">
                  <c:v>0.10431703955345939</c:v>
                </c:pt>
                <c:pt idx="4">
                  <c:v>0.10003059600119668</c:v>
                </c:pt>
                <c:pt idx="5">
                  <c:v>9.6801083735793325E-2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5-42BD-B908-4C9AC9C3B78C}"/>
            </c:ext>
          </c:extLst>
        </c:ser>
        <c:ser>
          <c:idx val="3"/>
          <c:order val="3"/>
          <c:tx>
            <c:strRef>
              <c:f>GEANT!$A$111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(GEANT!$K$111,GEANT!$M$111,GEANT!$O$111,GEANT!$Q$111,GEANT!$S$111,GEANT!$U$111,GEANT!$W$111)</c15:sqref>
                  </c15:fullRef>
                </c:ext>
              </c:extLst>
              <c:f>(GEANT!$K$111,GEANT!$M$111,GEANT!$O$111,GEANT!$Q$111,GEANT!$S$111,GEANT!$U$111)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0.12398010573048923</c:v>
                </c:pt>
                <c:pt idx="3">
                  <c:v>0.106292042365145</c:v>
                </c:pt>
                <c:pt idx="4">
                  <c:v>9.7827457586349809E-2</c:v>
                </c:pt>
                <c:pt idx="5">
                  <c:v>9.4032988547579688E-2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5-42BD-B908-4C9AC9C3B78C}"/>
            </c:ext>
          </c:extLst>
        </c:ser>
        <c:ser>
          <c:idx val="4"/>
          <c:order val="4"/>
          <c:tx>
            <c:strRef>
              <c:f>GEANT!$A$112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(GEANT!$K$112,GEANT!$M$112,GEANT!$O$112,GEANT!$Q$112,GEANT!$S$112,GEANT!$U$112,GEANT!$W$112)</c15:sqref>
                  </c15:fullRef>
                </c:ext>
              </c:extLst>
              <c:f>(GEANT!$K$112,GEANT!$M$112,GEANT!$O$112,GEANT!$Q$112,GEANT!$S$112,GEANT!$U$112)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5-42BD-B908-4C9AC9C3B78C}"/>
            </c:ext>
          </c:extLst>
        </c:ser>
        <c:ser>
          <c:idx val="5"/>
          <c:order val="5"/>
          <c:tx>
            <c:strRef>
              <c:f>GEANT!$A$113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(GEANT!$K$113,GEANT!$M$113,GEANT!$O$113,GEANT!$Q$113,GEANT!$S$113,GEANT!$U$113,GEANT!$W$113)</c15:sqref>
                  </c15:fullRef>
                </c:ext>
              </c:extLst>
              <c:f>(GEANT!$K$113,GEANT!$M$113,GEANT!$O$113,GEANT!$Q$113,GEANT!$S$113,GEANT!$U$113)</c:f>
              <c:numCache>
                <c:formatCode>0.000%</c:formatCode>
                <c:ptCount val="6"/>
                <c:pt idx="0">
                  <c:v>0.57980369576527346</c:v>
                </c:pt>
                <c:pt idx="1">
                  <c:v>0.13991335909144142</c:v>
                </c:pt>
                <c:pt idx="2">
                  <c:v>0.12387308277719233</c:v>
                </c:pt>
                <c:pt idx="3">
                  <c:v>0.10771572415408048</c:v>
                </c:pt>
                <c:pt idx="4">
                  <c:v>0.10115911485774509</c:v>
                </c:pt>
                <c:pt idx="5">
                  <c:v>9.8407680599461589E-2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85-42BD-B908-4C9AC9C3B78C}"/>
            </c:ext>
          </c:extLst>
        </c:ser>
        <c:ser>
          <c:idx val="6"/>
          <c:order val="6"/>
          <c:tx>
            <c:strRef>
              <c:f>GEANT!$A$114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(GEANT!$K$114,GEANT!$M$114,GEANT!$O$114,GEANT!$Q$114,GEANT!$S$114,GEANT!$U$114,GEANT!$W$114)</c15:sqref>
                  </c15:fullRef>
                </c:ext>
              </c:extLst>
              <c:f>(GEANT!$K$114,GEANT!$M$114,GEANT!$O$114,GEANT!$Q$114,GEANT!$S$114,GEANT!$U$114)</c:f>
              <c:numCache>
                <c:formatCode>0.000%</c:formatCode>
                <c:ptCount val="6"/>
                <c:pt idx="0">
                  <c:v>0.59669701359308758</c:v>
                </c:pt>
                <c:pt idx="1">
                  <c:v>0.1435864335171928</c:v>
                </c:pt>
                <c:pt idx="2">
                  <c:v>0.12475061612486815</c:v>
                </c:pt>
                <c:pt idx="3">
                  <c:v>0.10732308414505343</c:v>
                </c:pt>
                <c:pt idx="4">
                  <c:v>0.10075108555333889</c:v>
                </c:pt>
                <c:pt idx="5">
                  <c:v>9.7582443375190842E-2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85-42BD-B908-4C9AC9C3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(China_Telecom!$K$52,China_Telecom!$M$52,China_Telecom!$O$52,China_Telecom!$Q$52,China_Telecom!$S$52,China_Telecom!$U$52,China_Telecom!$W$52)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(China_Telecom!$K$53,China_Telecom!$M$53,China_Telecom!$O$53,China_Telecom!$Q$53,China_Telecom!$S$53,China_Telecom!$U$53,China_Telecom!$W$53)</c:f>
              <c:numCache>
                <c:formatCode>0.000%</c:formatCode>
                <c:ptCount val="7"/>
                <c:pt idx="0">
                  <c:v>0.43887713000676065</c:v>
                </c:pt>
                <c:pt idx="1">
                  <c:v>0.25574010312609796</c:v>
                </c:pt>
                <c:pt idx="2">
                  <c:v>0.22891445238037833</c:v>
                </c:pt>
                <c:pt idx="3">
                  <c:v>0.1921718722366399</c:v>
                </c:pt>
                <c:pt idx="4">
                  <c:v>0.16484680778022853</c:v>
                </c:pt>
                <c:pt idx="5">
                  <c:v>0.14665387974789201</c:v>
                </c:pt>
                <c:pt idx="6">
                  <c:v>0.12182588384493864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333-8B50-600FB9BC03E6}"/>
            </c:ext>
          </c:extLst>
        </c:ser>
        <c:ser>
          <c:idx val="1"/>
          <c:order val="1"/>
          <c:tx>
            <c:strRef>
              <c:f>China_Telecom!$A$54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(China_Telecom!$K$54,China_Telecom!$M$54,China_Telecom!$O$54,China_Telecom!$Q$54,China_Telecom!$S$54,China_Telecom!$U$54,China_Telecom!$W$54)</c:f>
              <c:numCache>
                <c:formatCode>0.000%</c:formatCode>
                <c:ptCount val="7"/>
                <c:pt idx="0">
                  <c:v>0.43856200047963423</c:v>
                </c:pt>
                <c:pt idx="1">
                  <c:v>0.25298942877663699</c:v>
                </c:pt>
                <c:pt idx="2">
                  <c:v>0.22573501801518181</c:v>
                </c:pt>
                <c:pt idx="3">
                  <c:v>0.17222504924269155</c:v>
                </c:pt>
                <c:pt idx="4">
                  <c:v>0.13234228585092844</c:v>
                </c:pt>
                <c:pt idx="5">
                  <c:v>0.10094977083773404</c:v>
                </c:pt>
                <c:pt idx="6">
                  <c:v>8.3255807830297179E-2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D-4333-8B50-600FB9BC03E6}"/>
            </c:ext>
          </c:extLst>
        </c:ser>
        <c:ser>
          <c:idx val="2"/>
          <c:order val="2"/>
          <c:tx>
            <c:strRef>
              <c:f>China_Telecom!$A$55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(China_Telecom!$K$55,China_Telecom!$M$55,China_Telecom!$O$55,China_Telecom!$Q$55,China_Telecom!$S$55,China_Telecom!$U$55,China_Telecom!$W$55)</c:f>
              <c:numCache>
                <c:formatCode>0.000%</c:formatCode>
                <c:ptCount val="7"/>
                <c:pt idx="0">
                  <c:v>0.4420447433831487</c:v>
                </c:pt>
                <c:pt idx="1">
                  <c:v>0.24489905946984214</c:v>
                </c:pt>
                <c:pt idx="2">
                  <c:v>0.22907347001243861</c:v>
                </c:pt>
                <c:pt idx="3">
                  <c:v>0.18628050838546817</c:v>
                </c:pt>
                <c:pt idx="4">
                  <c:v>0.16378404265454005</c:v>
                </c:pt>
                <c:pt idx="5">
                  <c:v>0.14441011475377241</c:v>
                </c:pt>
                <c:pt idx="6">
                  <c:v>0.12524908715960636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D-4333-8B50-600FB9BC03E6}"/>
            </c:ext>
          </c:extLst>
        </c:ser>
        <c:ser>
          <c:idx val="3"/>
          <c:order val="3"/>
          <c:tx>
            <c:strRef>
              <c:f>China_Telecom!$A$56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(China_Telecom!$K$56,China_Telecom!$M$56,China_Telecom!$O$56,China_Telecom!$Q$56,China_Telecom!$S$56,China_Telecom!$U$56,China_Telecom!$W$56)</c:f>
              <c:numCache>
                <c:formatCode>0.000%</c:formatCode>
                <c:ptCount val="7"/>
                <c:pt idx="0">
                  <c:v>0.43610291104697008</c:v>
                </c:pt>
                <c:pt idx="1">
                  <c:v>0.25350660804316982</c:v>
                </c:pt>
                <c:pt idx="2">
                  <c:v>0.22664170166178788</c:v>
                </c:pt>
                <c:pt idx="3">
                  <c:v>0.20218683965235029</c:v>
                </c:pt>
                <c:pt idx="4">
                  <c:v>0.16929682234110666</c:v>
                </c:pt>
                <c:pt idx="5">
                  <c:v>0.13938391866579458</c:v>
                </c:pt>
                <c:pt idx="6">
                  <c:v>0.12435658317014031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333-8B50-600FB9BC03E6}"/>
            </c:ext>
          </c:extLst>
        </c:ser>
        <c:ser>
          <c:idx val="4"/>
          <c:order val="4"/>
          <c:tx>
            <c:strRef>
              <c:f>China_Telecom!$A$57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(China_Telecom!$K$57,China_Telecom!$M$57,China_Telecom!$O$57,China_Telecom!$Q$57,China_Telecom!$S$57,China_Telecom!$U$57,China_Telecom!$W$57)</c:f>
              <c:numCache>
                <c:formatCode>0.000%</c:formatCode>
                <c:ptCount val="7"/>
                <c:pt idx="0">
                  <c:v>0.44402907713182138</c:v>
                </c:pt>
                <c:pt idx="1">
                  <c:v>0.25915633799889837</c:v>
                </c:pt>
                <c:pt idx="2">
                  <c:v>0.22982727811335191</c:v>
                </c:pt>
                <c:pt idx="3">
                  <c:v>0.19601343479870481</c:v>
                </c:pt>
                <c:pt idx="4">
                  <c:v>0.163694519293758</c:v>
                </c:pt>
                <c:pt idx="5">
                  <c:v>0.14127060214825526</c:v>
                </c:pt>
                <c:pt idx="6">
                  <c:v>0.12525351847289623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D-4333-8B50-600FB9BC03E6}"/>
            </c:ext>
          </c:extLst>
        </c:ser>
        <c:ser>
          <c:idx val="5"/>
          <c:order val="5"/>
          <c:tx>
            <c:strRef>
              <c:f>China_Telecom!$A$58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(China_Telecom!$K$58,China_Telecom!$M$58,China_Telecom!$O$58,China_Telecom!$Q$58,China_Telecom!$S$58,China_Telecom!$U$58,China_Telecom!$W$58)</c:f>
              <c:numCache>
                <c:formatCode>0.000%</c:formatCode>
                <c:ptCount val="7"/>
                <c:pt idx="0">
                  <c:v>0.45008941145068704</c:v>
                </c:pt>
                <c:pt idx="1">
                  <c:v>0.24889079719479046</c:v>
                </c:pt>
                <c:pt idx="2">
                  <c:v>0.22792328610276225</c:v>
                </c:pt>
                <c:pt idx="3">
                  <c:v>0.19486188636038348</c:v>
                </c:pt>
                <c:pt idx="4">
                  <c:v>0.16552168312580506</c:v>
                </c:pt>
                <c:pt idx="5">
                  <c:v>0.14348074996421945</c:v>
                </c:pt>
                <c:pt idx="6">
                  <c:v>0.12623443537999157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333-8B50-600FB9BC03E6}"/>
            </c:ext>
          </c:extLst>
        </c:ser>
        <c:ser>
          <c:idx val="6"/>
          <c:order val="6"/>
          <c:tx>
            <c:strRef>
              <c:f>China_Telecom!$A$59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(China_Telecom!$K$59,China_Telecom!$M$59,China_Telecom!$O$59,China_Telecom!$Q$59,China_Telecom!$S$59,China_Telecom!$U$59,China_Telecom!$W$59)</c:f>
              <c:numCache>
                <c:formatCode>0.000%</c:formatCode>
                <c:ptCount val="7"/>
                <c:pt idx="0">
                  <c:v>0.44488765370713956</c:v>
                </c:pt>
                <c:pt idx="1">
                  <c:v>0.25207261292166949</c:v>
                </c:pt>
                <c:pt idx="2">
                  <c:v>0.22620068610634658</c:v>
                </c:pt>
                <c:pt idx="3">
                  <c:v>0.1948970840480273</c:v>
                </c:pt>
                <c:pt idx="4">
                  <c:v>0.16809605488850776</c:v>
                </c:pt>
                <c:pt idx="5">
                  <c:v>0.14136649514007993</c:v>
                </c:pt>
                <c:pt idx="6">
                  <c:v>0.12778730703259011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4D-4333-8B50-600FB9B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(China_Telecom!$K$4,China_Telecom!$M$4,China_Telecom!$O$4,China_Telecom!$Q$4,China_Telecom!$S$4,China_Telecom!$U$4,China_Telecom!$W$4)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(China_Telecom!$K$5,China_Telecom!$M$5,China_Telecom!$O$5,China_Telecom!$Q$5,China_Telecom!$S$5,China_Telecom!$U$5,China_Telecom!$W$5)</c:f>
              <c:numCache>
                <c:formatCode>0.000%</c:formatCode>
                <c:ptCount val="7"/>
                <c:pt idx="0">
                  <c:v>1.2401317495426722E-2</c:v>
                </c:pt>
                <c:pt idx="1">
                  <c:v>7.2334987773403636E-3</c:v>
                </c:pt>
                <c:pt idx="2">
                  <c:v>5.3512591159952105E-3</c:v>
                </c:pt>
                <c:pt idx="3">
                  <c:v>1.057399888551469E-3</c:v>
                </c:pt>
                <c:pt idx="4" formatCode="0.0000%">
                  <c:v>9.8634061053815003E-5</c:v>
                </c:pt>
                <c:pt idx="5">
                  <c:v>1.9396997298071206E-3</c:v>
                </c:pt>
                <c:pt idx="6">
                  <c:v>5.5277190842462076E-3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E-474C-B336-8C84955221A1}"/>
            </c:ext>
          </c:extLst>
        </c:ser>
        <c:ser>
          <c:idx val="1"/>
          <c:order val="1"/>
          <c:tx>
            <c:strRef>
              <c:f>China_Telecom!$A$6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(China_Telecom!$K$6,China_Telecom!$M$6,China_Telecom!$O$6,China_Telecom!$Q$6,China_Telecom!$S$6,China_Telecom!$U$6,China_Telecom!$W$6)</c:f>
              <c:numCache>
                <c:formatCode>0.000%</c:formatCode>
                <c:ptCount val="7"/>
                <c:pt idx="0">
                  <c:v>1.4166263171464966E-2</c:v>
                </c:pt>
                <c:pt idx="1">
                  <c:v>6.7207484604452361E-3</c:v>
                </c:pt>
                <c:pt idx="2">
                  <c:v>2.2323543344384689E-3</c:v>
                </c:pt>
                <c:pt idx="3">
                  <c:v>1.42112742775935E-3</c:v>
                </c:pt>
                <c:pt idx="4" formatCode="0.0000%">
                  <c:v>1.302700142112645E-3</c:v>
                </c:pt>
                <c:pt idx="5">
                  <c:v>9.6518237801990203E-4</c:v>
                </c:pt>
                <c:pt idx="6">
                  <c:v>1.0066319279955493E-4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E-474C-B336-8C84955221A1}"/>
            </c:ext>
          </c:extLst>
        </c:ser>
        <c:ser>
          <c:idx val="2"/>
          <c:order val="2"/>
          <c:tx>
            <c:strRef>
              <c:f>China_Telecom!$A$7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(China_Telecom!$K$7,China_Telecom!$M$7,China_Telecom!$O$7,China_Telecom!$Q$7,China_Telecom!$S$7,China_Telecom!$U$7,China_Telecom!$W$7)</c:f>
              <c:numCache>
                <c:formatCode>0.000%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2.292714277378094E-3</c:v>
                </c:pt>
                <c:pt idx="3">
                  <c:v>5.3451164445084132E-4</c:v>
                </c:pt>
                <c:pt idx="4" formatCode="0.0000%">
                  <c:v>6.5657609003677564E-5</c:v>
                </c:pt>
                <c:pt idx="5">
                  <c:v>4.9300182267688619E-3</c:v>
                </c:pt>
                <c:pt idx="6">
                  <c:v>6.0435465609560701E-3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E-474C-B336-8C84955221A1}"/>
            </c:ext>
          </c:extLst>
        </c:ser>
        <c:ser>
          <c:idx val="3"/>
          <c:order val="3"/>
          <c:tx>
            <c:strRef>
              <c:f>China_Telecom!$A$8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(China_Telecom!$K$8,China_Telecom!$M$8,China_Telecom!$O$8,China_Telecom!$Q$8,China_Telecom!$S$8,China_Telecom!$U$8,China_Telecom!$W$8)</c:f>
              <c:numCache>
                <c:formatCode>0.000%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 formatCode="0.0000%">
                  <c:v>6.1062027427363219E-3</c:v>
                </c:pt>
                <c:pt idx="5">
                  <c:v>4.3247480958448214E-3</c:v>
                </c:pt>
                <c:pt idx="6">
                  <c:v>5.5717663486689606E-3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E-474C-B336-8C84955221A1}"/>
            </c:ext>
          </c:extLst>
        </c:ser>
        <c:ser>
          <c:idx val="4"/>
          <c:order val="4"/>
          <c:tx>
            <c:strRef>
              <c:f>China_Telecom!$A$9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(China_Telecom!$K$9,China_Telecom!$M$9,China_Telecom!$O$9,China_Telecom!$Q$9,China_Telecom!$S$9,China_Telecom!$U$9,China_Telecom!$W$9)</c:f>
              <c:numCache>
                <c:formatCode>0.000%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2.9187068709510822E-3</c:v>
                </c:pt>
                <c:pt idx="3">
                  <c:v>5.6883654314021648E-4</c:v>
                </c:pt>
                <c:pt idx="4" formatCode="0.0000%">
                  <c:v>3.1269232291115667E-3</c:v>
                </c:pt>
                <c:pt idx="5">
                  <c:v>3.959788661753505E-3</c:v>
                </c:pt>
                <c:pt idx="6">
                  <c:v>2.2940577964698505E-3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E-474C-B336-8C84955221A1}"/>
            </c:ext>
          </c:extLst>
        </c:ser>
        <c:ser>
          <c:idx val="5"/>
          <c:order val="5"/>
          <c:tx>
            <c:strRef>
              <c:f>China_Telecom!$A$10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(China_Telecom!$K$10,China_Telecom!$M$10,China_Telecom!$O$10,China_Telecom!$Q$10,China_Telecom!$S$10,China_Telecom!$U$10,China_Telecom!$W$10)</c:f>
              <c:numCache>
                <c:formatCode>0.000%</c:formatCode>
                <c:ptCount val="7"/>
                <c:pt idx="0">
                  <c:v>1.3583910379797004E-2</c:v>
                </c:pt>
                <c:pt idx="1">
                  <c:v>4.9563370309180232E-3</c:v>
                </c:pt>
                <c:pt idx="2">
                  <c:v>3.2452206750057666E-3</c:v>
                </c:pt>
                <c:pt idx="3">
                  <c:v>9.4406419636516858E-4</c:v>
                </c:pt>
                <c:pt idx="4" formatCode="0.0000%">
                  <c:v>9.3226339391083712E-4</c:v>
                </c:pt>
                <c:pt idx="5">
                  <c:v>1.534104319093732E-3</c:v>
                </c:pt>
                <c:pt idx="6">
                  <c:v>7.4345055463771459E-3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E-474C-B336-8C84955221A1}"/>
            </c:ext>
          </c:extLst>
        </c:ser>
        <c:ser>
          <c:idx val="6"/>
          <c:order val="6"/>
          <c:tx>
            <c:strRef>
              <c:f>China_Telecom!$A$11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(China_Telecom!$K$11,China_Telecom!$M$11,China_Telecom!$O$11,China_Telecom!$Q$11,China_Telecom!$S$11,China_Telecom!$U$11,China_Telecom!$W$11)</c:f>
              <c:numCache>
                <c:formatCode>0.000%</c:formatCode>
                <c:ptCount val="7"/>
                <c:pt idx="0">
                  <c:v>1.2054423715029516E-2</c:v>
                </c:pt>
                <c:pt idx="1">
                  <c:v>6.1032863849765917E-3</c:v>
                </c:pt>
                <c:pt idx="2">
                  <c:v>5.1056338028168113E-3</c:v>
                </c:pt>
                <c:pt idx="3">
                  <c:v>7.0422535211278614E-4</c:v>
                </c:pt>
                <c:pt idx="4" formatCode="0.0000%">
                  <c:v>3.4330985915493883E-3</c:v>
                </c:pt>
                <c:pt idx="5">
                  <c:v>4.6948356807519076E-4</c:v>
                </c:pt>
                <c:pt idx="6">
                  <c:v>2.6995305164319028E-3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E-474C-B336-8C849552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(Claranet!$K$52,Claranet!$M$52,Claranet!$O$52,Claranet!$Q$52,Claranet!$S$52,Claranet!$U$52)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(Claranet!$K$53,Claranet!$M$53,Claranet!$O$53,Claranet!$Q$53,Claranet!$S$53,Claranet!$U$53)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9.4813267076552687E-2</c:v>
                </c:pt>
                <c:pt idx="3">
                  <c:v>8.303026564588234E-2</c:v>
                </c:pt>
                <c:pt idx="4">
                  <c:v>5.8602091948151136E-2</c:v>
                </c:pt>
                <c:pt idx="5">
                  <c:v>5.4255313981348863E-2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D-40C2-9B49-8BCE6DFF1C32}"/>
            </c:ext>
          </c:extLst>
        </c:ser>
        <c:ser>
          <c:idx val="1"/>
          <c:order val="1"/>
          <c:tx>
            <c:strRef>
              <c:f>Claranet!$A$54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(Claranet!$K$54,Claranet!$M$54,Claranet!$O$54,Claranet!$Q$54,Claranet!$S$54,Claranet!$U$54)</c:f>
              <c:numCache>
                <c:formatCode>0.000%</c:formatCode>
                <c:ptCount val="6"/>
                <c:pt idx="0">
                  <c:v>0.1195719476482151</c:v>
                </c:pt>
                <c:pt idx="1">
                  <c:v>0.10475742772653285</c:v>
                </c:pt>
                <c:pt idx="2">
                  <c:v>9.2529196656277346E-2</c:v>
                </c:pt>
                <c:pt idx="3">
                  <c:v>8.3463439138674156E-2</c:v>
                </c:pt>
                <c:pt idx="4">
                  <c:v>6.2310004930933305E-2</c:v>
                </c:pt>
                <c:pt idx="5">
                  <c:v>5.3876742123860399E-2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D-40C2-9B49-8BCE6DFF1C32}"/>
            </c:ext>
          </c:extLst>
        </c:ser>
        <c:ser>
          <c:idx val="2"/>
          <c:order val="2"/>
          <c:tx>
            <c:strRef>
              <c:f>Claranet!$A$55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(Claranet!$K$55,Claranet!$M$55,Claranet!$O$55,Claranet!$Q$55,Claranet!$S$55,Claranet!$U$55)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8.7233380527330651E-2</c:v>
                </c:pt>
                <c:pt idx="3">
                  <c:v>6.7513475043248228E-2</c:v>
                </c:pt>
                <c:pt idx="4">
                  <c:v>5.9875483482511926E-2</c:v>
                </c:pt>
                <c:pt idx="5">
                  <c:v>4.7515824411502594E-2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D-40C2-9B49-8BCE6DFF1C32}"/>
            </c:ext>
          </c:extLst>
        </c:ser>
        <c:ser>
          <c:idx val="3"/>
          <c:order val="3"/>
          <c:tx>
            <c:strRef>
              <c:f>Claranet!$A$56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(Claranet!$K$56,Claranet!$M$56,Claranet!$O$56,Claranet!$Q$56,Claranet!$S$56,Claranet!$U$56)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0.11441266200569</c:v>
                </c:pt>
                <c:pt idx="3">
                  <c:v>9.4601514797761688E-2</c:v>
                </c:pt>
                <c:pt idx="4">
                  <c:v>7.119158005745807E-2</c:v>
                </c:pt>
                <c:pt idx="5">
                  <c:v>6.8234160600159521E-2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7D-40C2-9B49-8BCE6DFF1C32}"/>
            </c:ext>
          </c:extLst>
        </c:ser>
        <c:ser>
          <c:idx val="4"/>
          <c:order val="4"/>
          <c:tx>
            <c:strRef>
              <c:f>Claranet!$A$57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(Claranet!$K$57,Claranet!$M$57,Claranet!$O$57,Claranet!$Q$57,Claranet!$S$57,Claranet!$U$57)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0.10218953396761066</c:v>
                </c:pt>
                <c:pt idx="3">
                  <c:v>8.2777541080744754E-2</c:v>
                </c:pt>
                <c:pt idx="4">
                  <c:v>6.0491011770046788E-2</c:v>
                </c:pt>
                <c:pt idx="5">
                  <c:v>5.6835737058260394E-2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7D-40C2-9B49-8BCE6DFF1C32}"/>
            </c:ext>
          </c:extLst>
        </c:ser>
        <c:ser>
          <c:idx val="5"/>
          <c:order val="5"/>
          <c:tx>
            <c:strRef>
              <c:f>Claranet!$A$58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(Claranet!$K$58,Claranet!$M$58,Claranet!$O$58,Claranet!$Q$58,Claranet!$S$58,Claranet!$U$58)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9.505320678746032E-2</c:v>
                </c:pt>
                <c:pt idx="3">
                  <c:v>8.7359792924935231E-2</c:v>
                </c:pt>
                <c:pt idx="4">
                  <c:v>6.9384526890998055E-2</c:v>
                </c:pt>
                <c:pt idx="5">
                  <c:v>6.2985332182916132E-2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7D-40C2-9B49-8BCE6DFF1C32}"/>
            </c:ext>
          </c:extLst>
        </c:ser>
        <c:ser>
          <c:idx val="6"/>
          <c:order val="6"/>
          <c:tx>
            <c:strRef>
              <c:f>Claranet!$A$59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(Claranet!$K$59,Claranet!$M$59,Claranet!$O$59,Claranet!$Q$59,Claranet!$S$59,Claranet!$U$59)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9.6868744638261228E-2</c:v>
                </c:pt>
                <c:pt idx="3">
                  <c:v>7.8066914498141182E-2</c:v>
                </c:pt>
                <c:pt idx="4">
                  <c:v>7.0631970260222943E-2</c:v>
                </c:pt>
                <c:pt idx="5">
                  <c:v>6.5413211323992027E-2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7D-40C2-9B49-8BCE6DFF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Claranet!$A$100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(Claranet!$K$99,Claranet!$M$99,Claranet!$O$99,Claranet!$Q$99,Claranet!$S$99,Claranet!$U$99)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(Claranet!$K$100,Claranet!$M$100,Claranet!$O$100,Claranet!$Q$100,Claranet!$S$100,Claranet!$U$100)</c:f>
              <c:numCache>
                <c:formatCode>0.000%</c:formatCode>
                <c:ptCount val="6"/>
                <c:pt idx="0">
                  <c:v>9.9285459774426377E-2</c:v>
                </c:pt>
                <c:pt idx="1">
                  <c:v>8.0805901656834545E-2</c:v>
                </c:pt>
                <c:pt idx="2">
                  <c:v>6.7269759006747032E-2</c:v>
                </c:pt>
                <c:pt idx="3">
                  <c:v>5.7432446034299867E-2</c:v>
                </c:pt>
                <c:pt idx="4">
                  <c:v>4.5155479444685565E-2</c:v>
                </c:pt>
                <c:pt idx="5">
                  <c:v>4.326671535397586E-2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9-4F2B-96ED-CE9FEF9EC113}"/>
            </c:ext>
          </c:extLst>
        </c:ser>
        <c:ser>
          <c:idx val="1"/>
          <c:order val="1"/>
          <c:tx>
            <c:strRef>
              <c:f>Claranet!$A$101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(Claranet!$K$101,Claranet!$M$101,Claranet!$O$101,Claranet!$Q$101,Claranet!$S$101,Claranet!$U$101)</c:f>
              <c:numCache>
                <c:formatCode>0.000%</c:formatCode>
                <c:ptCount val="6"/>
                <c:pt idx="0">
                  <c:v>0.10214822565269577</c:v>
                </c:pt>
                <c:pt idx="1">
                  <c:v>7.4541801137242736E-2</c:v>
                </c:pt>
                <c:pt idx="2">
                  <c:v>6.4937485980002929E-2</c:v>
                </c:pt>
                <c:pt idx="3">
                  <c:v>5.8560850506753637E-2</c:v>
                </c:pt>
                <c:pt idx="4">
                  <c:v>4.5295874244500434E-2</c:v>
                </c:pt>
                <c:pt idx="5">
                  <c:v>4.3130967139384913E-2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9-4F2B-96ED-CE9FEF9EC113}"/>
            </c:ext>
          </c:extLst>
        </c:ser>
        <c:ser>
          <c:idx val="2"/>
          <c:order val="2"/>
          <c:tx>
            <c:strRef>
              <c:f>Claranet!$A$102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(Claranet!$K$102,Claranet!$M$102,Claranet!$O$102,Claranet!$Q$102,Claranet!$S$102,Claranet!$U$102)</c:f>
              <c:numCache>
                <c:formatCode>0.000%</c:formatCode>
                <c:ptCount val="6"/>
                <c:pt idx="0">
                  <c:v>8.9700478709435316E-2</c:v>
                </c:pt>
                <c:pt idx="1">
                  <c:v>7.7535336645683461E-2</c:v>
                </c:pt>
                <c:pt idx="2">
                  <c:v>6.1408210053011114E-2</c:v>
                </c:pt>
                <c:pt idx="3">
                  <c:v>5.3187691753339816E-2</c:v>
                </c:pt>
                <c:pt idx="4">
                  <c:v>4.5673470968676133E-2</c:v>
                </c:pt>
                <c:pt idx="5">
                  <c:v>4.2338177147807299E-2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9-4F2B-96ED-CE9FEF9EC113}"/>
            </c:ext>
          </c:extLst>
        </c:ser>
        <c:ser>
          <c:idx val="3"/>
          <c:order val="3"/>
          <c:tx>
            <c:strRef>
              <c:f>Claranet!$A$103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(Claranet!$K$103,Claranet!$M$103,Claranet!$O$103,Claranet!$Q$103,Claranet!$S$103,Claranet!$U$103)</c:f>
              <c:numCache>
                <c:formatCode>0.000%</c:formatCode>
                <c:ptCount val="6"/>
                <c:pt idx="0">
                  <c:v>9.7149643908420069E-2</c:v>
                </c:pt>
                <c:pt idx="1">
                  <c:v>8.4139578762513878E-2</c:v>
                </c:pt>
                <c:pt idx="2">
                  <c:v>5.9076646167705471E-2</c:v>
                </c:pt>
                <c:pt idx="3">
                  <c:v>5.6866371797139825E-2</c:v>
                </c:pt>
                <c:pt idx="4">
                  <c:v>5.2051131204121637E-2</c:v>
                </c:pt>
                <c:pt idx="5">
                  <c:v>4.324950290704721E-2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49-4F2B-96ED-CE9FEF9EC113}"/>
            </c:ext>
          </c:extLst>
        </c:ser>
        <c:ser>
          <c:idx val="4"/>
          <c:order val="4"/>
          <c:tx>
            <c:strRef>
              <c:f>Claranet!$A$104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(Claranet!$K$104,Claranet!$M$104,Claranet!$O$104,Claranet!$Q$104,Claranet!$S$104,Claranet!$U$104)</c:f>
              <c:numCache>
                <c:formatCode>0.000%</c:formatCode>
                <c:ptCount val="6"/>
                <c:pt idx="0">
                  <c:v>9.0372978630604894E-2</c:v>
                </c:pt>
                <c:pt idx="1">
                  <c:v>7.9809462884661508E-2</c:v>
                </c:pt>
                <c:pt idx="2">
                  <c:v>5.9973742876049618E-2</c:v>
                </c:pt>
                <c:pt idx="3">
                  <c:v>4.8622212019636013E-2</c:v>
                </c:pt>
                <c:pt idx="4">
                  <c:v>4.6029820889797568E-2</c:v>
                </c:pt>
                <c:pt idx="5">
                  <c:v>4.2141234195040012E-2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49-4F2B-96ED-CE9FEF9EC113}"/>
            </c:ext>
          </c:extLst>
        </c:ser>
        <c:ser>
          <c:idx val="5"/>
          <c:order val="5"/>
          <c:tx>
            <c:strRef>
              <c:f>Claranet!$A$105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(Claranet!$K$105,Claranet!$M$105,Claranet!$O$105,Claranet!$Q$105,Claranet!$S$105,Claranet!$U$105)</c:f>
              <c:numCache>
                <c:formatCode>0.000%</c:formatCode>
                <c:ptCount val="6"/>
                <c:pt idx="0">
                  <c:v>9.8487252772652356E-2</c:v>
                </c:pt>
                <c:pt idx="1">
                  <c:v>7.7062914954157291E-2</c:v>
                </c:pt>
                <c:pt idx="2">
                  <c:v>6.5444198545684396E-2</c:v>
                </c:pt>
                <c:pt idx="3">
                  <c:v>5.5603857097692E-2</c:v>
                </c:pt>
                <c:pt idx="4">
                  <c:v>4.8253240594372304E-2</c:v>
                </c:pt>
                <c:pt idx="5">
                  <c:v>4.1811571293076222E-2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49-4F2B-96ED-CE9FEF9EC113}"/>
            </c:ext>
          </c:extLst>
        </c:ser>
        <c:ser>
          <c:idx val="6"/>
          <c:order val="6"/>
          <c:tx>
            <c:strRef>
              <c:f>Claranet!$A$106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(Claranet!$K$106,Claranet!$M$106,Claranet!$O$106,Claranet!$Q$106,Claranet!$S$106,Claranet!$U$106)</c:f>
              <c:numCache>
                <c:formatCode>0.000%</c:formatCode>
                <c:ptCount val="6"/>
                <c:pt idx="0">
                  <c:v>9.4916955482533094E-2</c:v>
                </c:pt>
                <c:pt idx="1">
                  <c:v>7.4100101506988425E-2</c:v>
                </c:pt>
                <c:pt idx="2">
                  <c:v>5.024595924104025E-2</c:v>
                </c:pt>
                <c:pt idx="3">
                  <c:v>5.3603498086983725E-2</c:v>
                </c:pt>
                <c:pt idx="4">
                  <c:v>4.5990473959553357E-2</c:v>
                </c:pt>
                <c:pt idx="5">
                  <c:v>4.4506910283438783E-2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49-4F2B-96ED-CE9FEF9E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Claranet!$A$143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(Claranet!$K$142,Claranet!$M$142,Claranet!$O$142,Claranet!$Q$142,Claranet!$S$142,Claranet!$U$142)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(Claranet!$K$143,Claranet!$M$143,Claranet!$O$143,Claranet!$Q$143,Claranet!$S$143,Claranet!$U$143)</c:f>
              <c:numCache>
                <c:formatCode>0.000%</c:formatCode>
                <c:ptCount val="6"/>
                <c:pt idx="0">
                  <c:v>0.1695892269598025</c:v>
                </c:pt>
                <c:pt idx="1">
                  <c:v>0.15766078656871407</c:v>
                </c:pt>
                <c:pt idx="2">
                  <c:v>0.12985877127291245</c:v>
                </c:pt>
                <c:pt idx="3">
                  <c:v>9.3041590019515619E-2</c:v>
                </c:pt>
                <c:pt idx="4">
                  <c:v>6.8833032483035295E-2</c:v>
                </c:pt>
                <c:pt idx="5">
                  <c:v>6.1520030727223673E-2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6-49A2-AA30-A121774DFE8A}"/>
            </c:ext>
          </c:extLst>
        </c:ser>
        <c:ser>
          <c:idx val="1"/>
          <c:order val="1"/>
          <c:tx>
            <c:strRef>
              <c:f>Claranet!$A$144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(Claranet!$K$144,Claranet!$M$144,Claranet!$O$144,Claranet!$Q$144,Claranet!$S$144,Claranet!$U$144)</c:f>
              <c:numCache>
                <c:formatCode>0.000%</c:formatCode>
                <c:ptCount val="6"/>
                <c:pt idx="0">
                  <c:v>0.16955019946462513</c:v>
                </c:pt>
                <c:pt idx="1">
                  <c:v>0.15639642107524709</c:v>
                </c:pt>
                <c:pt idx="2">
                  <c:v>0.12305807769396693</c:v>
                </c:pt>
                <c:pt idx="3">
                  <c:v>9.1908931345228595E-2</c:v>
                </c:pt>
                <c:pt idx="4">
                  <c:v>6.3511918408828638E-2</c:v>
                </c:pt>
                <c:pt idx="5">
                  <c:v>6.038449407662605E-2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6-49A2-AA30-A121774DFE8A}"/>
            </c:ext>
          </c:extLst>
        </c:ser>
        <c:ser>
          <c:idx val="2"/>
          <c:order val="2"/>
          <c:tx>
            <c:strRef>
              <c:f>Claranet!$A$145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(Claranet!$K$145,Claranet!$M$145,Claranet!$O$145,Claranet!$Q$145,Claranet!$S$145,Claranet!$U$145)</c:f>
              <c:numCache>
                <c:formatCode>0.000%</c:formatCode>
                <c:ptCount val="6"/>
                <c:pt idx="0">
                  <c:v>0.1714720338962934</c:v>
                </c:pt>
                <c:pt idx="1">
                  <c:v>0.15699089335245731</c:v>
                </c:pt>
                <c:pt idx="2">
                  <c:v>0.11902810527052043</c:v>
                </c:pt>
                <c:pt idx="3">
                  <c:v>9.4676974757435861E-2</c:v>
                </c:pt>
                <c:pt idx="4">
                  <c:v>7.1637058964286293E-2</c:v>
                </c:pt>
                <c:pt idx="5">
                  <c:v>6.7328782027356038E-2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6-49A2-AA30-A121774DFE8A}"/>
            </c:ext>
          </c:extLst>
        </c:ser>
        <c:ser>
          <c:idx val="3"/>
          <c:order val="3"/>
          <c:tx>
            <c:strRef>
              <c:f>Claranet!$A$146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(Claranet!$K$146,Claranet!$M$146,Claranet!$O$146,Claranet!$Q$146,Claranet!$S$146,Claranet!$U$146)</c:f>
              <c:numCache>
                <c:formatCode>0.000%</c:formatCode>
                <c:ptCount val="6"/>
                <c:pt idx="0">
                  <c:v>0.1629533419708904</c:v>
                </c:pt>
                <c:pt idx="1">
                  <c:v>0.15758054464750448</c:v>
                </c:pt>
                <c:pt idx="2">
                  <c:v>0.12435037406228844</c:v>
                </c:pt>
                <c:pt idx="3">
                  <c:v>9.1309011264488094E-2</c:v>
                </c:pt>
                <c:pt idx="4">
                  <c:v>7.4756861901018601E-2</c:v>
                </c:pt>
                <c:pt idx="5">
                  <c:v>6.6512255183853286E-2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6-49A2-AA30-A121774DFE8A}"/>
            </c:ext>
          </c:extLst>
        </c:ser>
        <c:ser>
          <c:idx val="4"/>
          <c:order val="4"/>
          <c:tx>
            <c:strRef>
              <c:f>Claranet!$A$147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(Claranet!$K$147,Claranet!$M$147,Claranet!$O$147,Claranet!$Q$147,Claranet!$S$147,Claranet!$U$147)</c:f>
              <c:numCache>
                <c:formatCode>0.000%</c:formatCode>
                <c:ptCount val="6"/>
                <c:pt idx="0">
                  <c:v>0.1592611557023178</c:v>
                </c:pt>
                <c:pt idx="1">
                  <c:v>0.15714307358416035</c:v>
                </c:pt>
                <c:pt idx="2">
                  <c:v>0.11937412376276968</c:v>
                </c:pt>
                <c:pt idx="3">
                  <c:v>8.9984378040826707E-2</c:v>
                </c:pt>
                <c:pt idx="4">
                  <c:v>6.909889916608436E-2</c:v>
                </c:pt>
                <c:pt idx="5">
                  <c:v>6.3095887273942663E-2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26-49A2-AA30-A121774DFE8A}"/>
            </c:ext>
          </c:extLst>
        </c:ser>
        <c:ser>
          <c:idx val="5"/>
          <c:order val="5"/>
          <c:tx>
            <c:strRef>
              <c:f>Claranet!$A$148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(Claranet!$K$148,Claranet!$M$148,Claranet!$O$148,Claranet!$Q$148,Claranet!$S$148,Claranet!$U$148)</c:f>
              <c:numCache>
                <c:formatCode>0.000%</c:formatCode>
                <c:ptCount val="6"/>
                <c:pt idx="0">
                  <c:v>0.16724279594204017</c:v>
                </c:pt>
                <c:pt idx="1">
                  <c:v>0.1561205273069679</c:v>
                </c:pt>
                <c:pt idx="2">
                  <c:v>0.12316384180790951</c:v>
                </c:pt>
                <c:pt idx="3">
                  <c:v>9.3345888261142429E-2</c:v>
                </c:pt>
                <c:pt idx="4">
                  <c:v>6.8487131198995632E-2</c:v>
                </c:pt>
                <c:pt idx="5">
                  <c:v>6.4846202134337672E-2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26-49A2-AA30-A121774DFE8A}"/>
            </c:ext>
          </c:extLst>
        </c:ser>
        <c:ser>
          <c:idx val="6"/>
          <c:order val="6"/>
          <c:tx>
            <c:strRef>
              <c:f>Claranet!$A$149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(Claranet!$K$149,Claranet!$M$149,Claranet!$O$149,Claranet!$Q$149,Claranet!$S$149,Claranet!$U$149)</c:f>
              <c:numCache>
                <c:formatCode>0.000%</c:formatCode>
                <c:ptCount val="6"/>
                <c:pt idx="0">
                  <c:v>0.16321049487160755</c:v>
                </c:pt>
                <c:pt idx="1">
                  <c:v>0.15810126582278472</c:v>
                </c:pt>
                <c:pt idx="2">
                  <c:v>0.12791139240506322</c:v>
                </c:pt>
                <c:pt idx="3">
                  <c:v>9.0316455696202391E-2</c:v>
                </c:pt>
                <c:pt idx="4">
                  <c:v>7.0886075949367022E-2</c:v>
                </c:pt>
                <c:pt idx="5">
                  <c:v>6.2848101265822853E-2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26-49A2-AA30-A121774D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(GoodNet!$K$52,GoodNet!$M$52,GoodNet!$O$52,GoodNet!$Q$52,GoodNet!$S$52,GoodNet!$U$52,GoodNet!$W$52)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(GoodNet!$K$53,GoodNet!$M$53,GoodNet!$O$53,GoodNet!$Q$53,GoodNet!$S$53,GoodNet!$U$53,GoodNet!$W$53)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0.11799506460621823</c:v>
                </c:pt>
                <c:pt idx="3">
                  <c:v>9.7738827999638511E-2</c:v>
                </c:pt>
                <c:pt idx="4">
                  <c:v>8.3909499324891446E-2</c:v>
                </c:pt>
                <c:pt idx="5">
                  <c:v>7.1399982100431192E-2</c:v>
                </c:pt>
                <c:pt idx="6">
                  <c:v>5.2061875198398999E-2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E-408A-877F-0C2B149D2D30}"/>
            </c:ext>
          </c:extLst>
        </c:ser>
        <c:ser>
          <c:idx val="1"/>
          <c:order val="1"/>
          <c:tx>
            <c:strRef>
              <c:f>GoodNet!$A$54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(GoodNet!$K$54,GoodNet!$M$54,GoodNet!$O$54,GoodNet!$Q$54,GoodNet!$S$54,GoodNet!$U$54,GoodNet!$W$54)</c:f>
              <c:numCache>
                <c:formatCode>0.000%</c:formatCode>
                <c:ptCount val="7"/>
                <c:pt idx="0">
                  <c:v>0.13256682343346182</c:v>
                </c:pt>
                <c:pt idx="1">
                  <c:v>0.12341826022811109</c:v>
                </c:pt>
                <c:pt idx="2">
                  <c:v>0.10174204165011624</c:v>
                </c:pt>
                <c:pt idx="3">
                  <c:v>8.5172785564319398E-2</c:v>
                </c:pt>
                <c:pt idx="4">
                  <c:v>6.8943993644668966E-2</c:v>
                </c:pt>
                <c:pt idx="5">
                  <c:v>4.8402655620495949E-2</c:v>
                </c:pt>
                <c:pt idx="6">
                  <c:v>3.4500368836180018E-2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CE-408A-877F-0C2B149D2D30}"/>
            </c:ext>
          </c:extLst>
        </c:ser>
        <c:ser>
          <c:idx val="2"/>
          <c:order val="2"/>
          <c:tx>
            <c:strRef>
              <c:f>GoodNet!$A$55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(GoodNet!$K$55,GoodNet!$M$55,GoodNet!$O$55,GoodNet!$Q$55,GoodNet!$S$55,GoodNet!$U$55,GoodNet!$W$55)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0.11280363297957074</c:v>
                </c:pt>
                <c:pt idx="3">
                  <c:v>9.5557481847004189E-2</c:v>
                </c:pt>
                <c:pt idx="4">
                  <c:v>8.3775457805943754E-2</c:v>
                </c:pt>
                <c:pt idx="5">
                  <c:v>6.715540456927882E-2</c:v>
                </c:pt>
                <c:pt idx="6">
                  <c:v>4.7291025872032266E-2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CE-408A-877F-0C2B149D2D30}"/>
            </c:ext>
          </c:extLst>
        </c:ser>
        <c:ser>
          <c:idx val="3"/>
          <c:order val="3"/>
          <c:tx>
            <c:strRef>
              <c:f>GoodNet!$A$56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(GoodNet!$K$56,GoodNet!$M$56,GoodNet!$O$56,GoodNet!$Q$56,GoodNet!$S$56,GoodNet!$U$56,GoodNet!$W$56)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0.11025704343194542</c:v>
                </c:pt>
                <c:pt idx="3">
                  <c:v>9.856400357185513E-2</c:v>
                </c:pt>
                <c:pt idx="4">
                  <c:v>7.9308301115686763E-2</c:v>
                </c:pt>
                <c:pt idx="5">
                  <c:v>6.7208040961961535E-2</c:v>
                </c:pt>
                <c:pt idx="6">
                  <c:v>5.0162962956954438E-2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CE-408A-877F-0C2B149D2D30}"/>
            </c:ext>
          </c:extLst>
        </c:ser>
        <c:ser>
          <c:idx val="4"/>
          <c:order val="4"/>
          <c:tx>
            <c:strRef>
              <c:f>GoodNet!$A$57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(GoodNet!$K$57,GoodNet!$M$57,GoodNet!$O$57,GoodNet!$Q$57,GoodNet!$S$57,GoodNet!$U$57,GoodNet!$W$57)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0.12015716273347476</c:v>
                </c:pt>
                <c:pt idx="3">
                  <c:v>0.10036478308350127</c:v>
                </c:pt>
                <c:pt idx="4">
                  <c:v>8.3775794359534972E-2</c:v>
                </c:pt>
                <c:pt idx="5">
                  <c:v>6.9331933487805752E-2</c:v>
                </c:pt>
                <c:pt idx="6">
                  <c:v>4.9167731676777793E-2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CE-408A-877F-0C2B149D2D30}"/>
            </c:ext>
          </c:extLst>
        </c:ser>
        <c:ser>
          <c:idx val="5"/>
          <c:order val="5"/>
          <c:tx>
            <c:strRef>
              <c:f>GoodNet!$A$58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(GoodNet!$K$58,GoodNet!$M$58,GoodNet!$O$58,GoodNet!$Q$58,GoodNet!$S$58,GoodNet!$U$58,GoodNet!$W$58)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0.11024157876828844</c:v>
                </c:pt>
                <c:pt idx="3">
                  <c:v>8.7898378133151933E-2</c:v>
                </c:pt>
                <c:pt idx="4">
                  <c:v>7.445843257343765E-2</c:v>
                </c:pt>
                <c:pt idx="5">
                  <c:v>6.2095951003742655E-2</c:v>
                </c:pt>
                <c:pt idx="6">
                  <c:v>4.8826131337189382E-2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CE-408A-877F-0C2B149D2D30}"/>
            </c:ext>
          </c:extLst>
        </c:ser>
        <c:ser>
          <c:idx val="6"/>
          <c:order val="6"/>
          <c:tx>
            <c:strRef>
              <c:f>GoodNet!$A$59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(GoodNet!$K$59,GoodNet!$M$59,GoodNet!$O$59,GoodNet!$Q$59,GoodNet!$S$59,GoodNet!$U$59,GoodNet!$W$59)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0.11039332266178814</c:v>
                </c:pt>
                <c:pt idx="3">
                  <c:v>9.5186370912416995E-2</c:v>
                </c:pt>
                <c:pt idx="4">
                  <c:v>8.3924079579236199E-2</c:v>
                </c:pt>
                <c:pt idx="5">
                  <c:v>6.3800594557511969E-2</c:v>
                </c:pt>
                <c:pt idx="6">
                  <c:v>4.8479304825062908E-2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CE-408A-877F-0C2B149D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(GoodNet!$K$4,GoodNet!$M$4,GoodNet!$O$4,GoodNet!$Q$4,GoodNet!$S$4,GoodNet!$U$4,GoodNet!$W$4)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(GoodNet!$K$5,GoodNet!$M$5,GoodNet!$O$5,GoodNet!$Q$5,GoodNet!$S$5,GoodNet!$U$5,GoodNet!$W$5)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0.11954440848264225</c:v>
                </c:pt>
                <c:pt idx="3">
                  <c:v>0.11099432560904332</c:v>
                </c:pt>
                <c:pt idx="4">
                  <c:v>9.6878081401625238E-2</c:v>
                </c:pt>
                <c:pt idx="5">
                  <c:v>8.2532304768070164E-2</c:v>
                </c:pt>
                <c:pt idx="6">
                  <c:v>6.9276807158665132E-2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3-44B1-B772-B2903107D118}"/>
            </c:ext>
          </c:extLst>
        </c:ser>
        <c:ser>
          <c:idx val="1"/>
          <c:order val="1"/>
          <c:tx>
            <c:strRef>
              <c:f>GoodNet!$A$6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(GoodNet!$K$6,GoodNet!$M$6,GoodNet!$O$6,GoodNet!$Q$6,GoodNet!$S$6,GoodNet!$U$6,GoodNet!$W$6)</c:f>
              <c:numCache>
                <c:formatCode>0.000%</c:formatCode>
                <c:ptCount val="7"/>
                <c:pt idx="0">
                  <c:v>0.13778736981659812</c:v>
                </c:pt>
                <c:pt idx="1">
                  <c:v>0.12976662254693738</c:v>
                </c:pt>
                <c:pt idx="2">
                  <c:v>0.10600662861846333</c:v>
                </c:pt>
                <c:pt idx="3">
                  <c:v>8.9529283716586638E-2</c:v>
                </c:pt>
                <c:pt idx="4">
                  <c:v>5.3369103607689761E-2</c:v>
                </c:pt>
                <c:pt idx="5">
                  <c:v>4.2796609267919061E-2</c:v>
                </c:pt>
                <c:pt idx="6">
                  <c:v>3.4304871792890435E-2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3-44B1-B772-B2903107D118}"/>
            </c:ext>
          </c:extLst>
        </c:ser>
        <c:ser>
          <c:idx val="2"/>
          <c:order val="2"/>
          <c:tx>
            <c:strRef>
              <c:f>GoodNet!$A$7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(GoodNet!$K$7,GoodNet!$M$7,GoodNet!$O$7,GoodNet!$Q$7,GoodNet!$S$7,GoodNet!$U$7,GoodNet!$W$7)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0.11769858016571177</c:v>
                </c:pt>
                <c:pt idx="3">
                  <c:v>0.113258976903863</c:v>
                </c:pt>
                <c:pt idx="4">
                  <c:v>9.3679188159298876E-2</c:v>
                </c:pt>
                <c:pt idx="5">
                  <c:v>7.3587137499906197E-2</c:v>
                </c:pt>
                <c:pt idx="6">
                  <c:v>7.3131793575613724E-2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3-44B1-B772-B2903107D118}"/>
            </c:ext>
          </c:extLst>
        </c:ser>
        <c:ser>
          <c:idx val="3"/>
          <c:order val="3"/>
          <c:tx>
            <c:strRef>
              <c:f>GoodNet!$A$8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(GoodNet!$K$8,GoodNet!$M$8,GoodNet!$O$8,GoodNet!$Q$8,GoodNet!$S$8,GoodNet!$U$8,GoodNet!$W$8)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0.1164235221641321</c:v>
                </c:pt>
                <c:pt idx="3">
                  <c:v>0.10856998792974326</c:v>
                </c:pt>
                <c:pt idx="4">
                  <c:v>8.5358431192549267E-2</c:v>
                </c:pt>
                <c:pt idx="5">
                  <c:v>7.6108713094269032E-2</c:v>
                </c:pt>
                <c:pt idx="6">
                  <c:v>7.273460208986493E-2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3-44B1-B772-B2903107D118}"/>
            </c:ext>
          </c:extLst>
        </c:ser>
        <c:ser>
          <c:idx val="4"/>
          <c:order val="4"/>
          <c:tx>
            <c:strRef>
              <c:f>GoodNet!$A$9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(GoodNet!$K$9,GoodNet!$M$9,GoodNet!$O$9,GoodNet!$Q$9,GoodNet!$S$9,GoodNet!$U$9,GoodNet!$W$9)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0.11987114568651003</c:v>
                </c:pt>
                <c:pt idx="3">
                  <c:v>0.115523686572643</c:v>
                </c:pt>
                <c:pt idx="4">
                  <c:v>0.10070800353985909</c:v>
                </c:pt>
                <c:pt idx="5">
                  <c:v>8.7951643245222977E-2</c:v>
                </c:pt>
                <c:pt idx="6">
                  <c:v>7.1019434064898856E-2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3-44B1-B772-B2903107D118}"/>
            </c:ext>
          </c:extLst>
        </c:ser>
        <c:ser>
          <c:idx val="5"/>
          <c:order val="5"/>
          <c:tx>
            <c:strRef>
              <c:f>GoodNet!$A$10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(GoodNet!$K$10,GoodNet!$M$10,GoodNet!$O$10,GoodNet!$Q$10,GoodNet!$S$10,GoodNet!$U$10,GoodNet!$W$10)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0.12220709992060796</c:v>
                </c:pt>
                <c:pt idx="3">
                  <c:v>0.10332312577974356</c:v>
                </c:pt>
                <c:pt idx="4">
                  <c:v>9.7198593625949847E-2</c:v>
                </c:pt>
                <c:pt idx="5">
                  <c:v>8.6310536463649612E-2</c:v>
                </c:pt>
                <c:pt idx="6">
                  <c:v>7.34943858455257E-2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3-44B1-B772-B2903107D118}"/>
            </c:ext>
          </c:extLst>
        </c:ser>
        <c:ser>
          <c:idx val="6"/>
          <c:order val="6"/>
          <c:tx>
            <c:strRef>
              <c:f>GoodNet!$A$11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(GoodNet!$K$11,GoodNet!$M$11,GoodNet!$O$11,GoodNet!$Q$11,GoodNet!$S$11,GoodNet!$U$11,GoodNet!$W$11)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0.11914017836725366</c:v>
                </c:pt>
                <c:pt idx="3">
                  <c:v>0.11022181568717127</c:v>
                </c:pt>
                <c:pt idx="4">
                  <c:v>9.2442259318545661E-2</c:v>
                </c:pt>
                <c:pt idx="5">
                  <c:v>8.1865995883832587E-2</c:v>
                </c:pt>
                <c:pt idx="6">
                  <c:v>7.9121884289961031E-2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3-44B1-B772-B2903107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(GoodNet!$K$108,GoodNet!$M$108,GoodNet!$O$108,GoodNet!$Q$108,GoodNet!$S$108,GoodNet!$U$108,GoodNet!$W$108)</c:f>
              <c:numCache>
                <c:formatCode>0.000%</c:formatCode>
                <c:ptCount val="7"/>
                <c:pt idx="0">
                  <c:v>6.303333220938967E-2</c:v>
                </c:pt>
                <c:pt idx="1">
                  <c:v>5.8256571549501368E-2</c:v>
                </c:pt>
                <c:pt idx="2">
                  <c:v>5.2887324279337733E-2</c:v>
                </c:pt>
                <c:pt idx="3">
                  <c:v>4.1781073076670783E-2</c:v>
                </c:pt>
                <c:pt idx="4">
                  <c:v>3.6706031136379158E-2</c:v>
                </c:pt>
                <c:pt idx="5">
                  <c:v>2.6302195158781183E-2</c:v>
                </c:pt>
                <c:pt idx="6">
                  <c:v>2.1628007980440289E-2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9-4E1F-8A77-D97E02151E53}"/>
            </c:ext>
          </c:extLst>
        </c:ser>
        <c:ser>
          <c:idx val="1"/>
          <c:order val="1"/>
          <c:tx>
            <c:strRef>
              <c:f>GoodNet!$A$109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(GoodNet!$K$109,GoodNet!$M$109,GoodNet!$O$109,GoodNet!$Q$109,GoodNet!$S$109,GoodNet!$U$109,GoodNet!$W$109)</c:f>
              <c:numCache>
                <c:formatCode>0.000%</c:formatCode>
                <c:ptCount val="7"/>
                <c:pt idx="0">
                  <c:v>6.8412054407959388E-2</c:v>
                </c:pt>
                <c:pt idx="1">
                  <c:v>6.8737109228726112E-2</c:v>
                </c:pt>
                <c:pt idx="2">
                  <c:v>5.3000830764346141E-2</c:v>
                </c:pt>
                <c:pt idx="3">
                  <c:v>4.0441359689489031E-2</c:v>
                </c:pt>
                <c:pt idx="4">
                  <c:v>3.0837058279304275E-2</c:v>
                </c:pt>
                <c:pt idx="5">
                  <c:v>2.4261805775408485E-2</c:v>
                </c:pt>
                <c:pt idx="6">
                  <c:v>1.8868621137381414E-2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B9-4E1F-8A77-D97E02151E53}"/>
            </c:ext>
          </c:extLst>
        </c:ser>
        <c:ser>
          <c:idx val="2"/>
          <c:order val="2"/>
          <c:tx>
            <c:strRef>
              <c:f>GoodNet!$A$110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(GoodNet!$K$110,GoodNet!$M$110,GoodNet!$O$110,GoodNet!$Q$110,GoodNet!$S$110,GoodNet!$U$110,GoodNet!$W$110)</c:f>
              <c:numCache>
                <c:formatCode>0.000%</c:formatCode>
                <c:ptCount val="7"/>
                <c:pt idx="0">
                  <c:v>6.2739153068347653E-2</c:v>
                </c:pt>
                <c:pt idx="1">
                  <c:v>5.8222650964035338E-2</c:v>
                </c:pt>
                <c:pt idx="2">
                  <c:v>5.5804944824336511E-2</c:v>
                </c:pt>
                <c:pt idx="3">
                  <c:v>4.2397665322368994E-2</c:v>
                </c:pt>
                <c:pt idx="4">
                  <c:v>3.8661210379197675E-2</c:v>
                </c:pt>
                <c:pt idx="5">
                  <c:v>3.521781072568686E-2</c:v>
                </c:pt>
                <c:pt idx="6">
                  <c:v>2.5107403232399905E-2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B9-4E1F-8A77-D97E02151E53}"/>
            </c:ext>
          </c:extLst>
        </c:ser>
        <c:ser>
          <c:idx val="3"/>
          <c:order val="3"/>
          <c:tx>
            <c:strRef>
              <c:f>GoodNet!$A$111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(GoodNet!$K$111,GoodNet!$M$111,GoodNet!$O$111,GoodNet!$Q$111,GoodNet!$S$111,GoodNet!$U$111,GoodNet!$W$111)</c:f>
              <c:numCache>
                <c:formatCode>0.000%</c:formatCode>
                <c:ptCount val="7"/>
                <c:pt idx="0">
                  <c:v>5.863251747494469E-2</c:v>
                </c:pt>
                <c:pt idx="1">
                  <c:v>4.7815944004395261E-2</c:v>
                </c:pt>
                <c:pt idx="2">
                  <c:v>4.537400006709702E-2</c:v>
                </c:pt>
                <c:pt idx="3">
                  <c:v>4.1378091806063333E-2</c:v>
                </c:pt>
                <c:pt idx="4">
                  <c:v>3.7086190340508418E-2</c:v>
                </c:pt>
                <c:pt idx="5">
                  <c:v>3.1314322852348697E-2</c:v>
                </c:pt>
                <c:pt idx="6">
                  <c:v>2.1176555597503866E-2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B9-4E1F-8A77-D97E02151E53}"/>
            </c:ext>
          </c:extLst>
        </c:ser>
        <c:ser>
          <c:idx val="4"/>
          <c:order val="4"/>
          <c:tx>
            <c:strRef>
              <c:f>GoodNet!$A$112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(GoodNet!$K$112,GoodNet!$M$112,GoodNet!$O$112,GoodNet!$Q$112,GoodNet!$S$112,GoodNet!$U$112,GoodNet!$W$112)</c:f>
              <c:numCache>
                <c:formatCode>0.000%</c:formatCode>
                <c:ptCount val="7"/>
                <c:pt idx="0">
                  <c:v>6.447719779267902E-2</c:v>
                </c:pt>
                <c:pt idx="1">
                  <c:v>5.9427645390786488E-2</c:v>
                </c:pt>
                <c:pt idx="2">
                  <c:v>4.7193900626558705E-2</c:v>
                </c:pt>
                <c:pt idx="3">
                  <c:v>4.0234584742716573E-2</c:v>
                </c:pt>
                <c:pt idx="4">
                  <c:v>3.9575281132668394E-2</c:v>
                </c:pt>
                <c:pt idx="5">
                  <c:v>3.7524114345851789E-2</c:v>
                </c:pt>
                <c:pt idx="6">
                  <c:v>2.917293528524123E-2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B9-4E1F-8A77-D97E02151E53}"/>
            </c:ext>
          </c:extLst>
        </c:ser>
        <c:ser>
          <c:idx val="5"/>
          <c:order val="5"/>
          <c:tx>
            <c:strRef>
              <c:f>GoodNet!$A$113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(GoodNet!$K$113,GoodNet!$M$113,GoodNet!$O$113,GoodNet!$Q$113,GoodNet!$S$113,GoodNet!$U$113,GoodNet!$W$113)</c:f>
              <c:numCache>
                <c:formatCode>0.000%</c:formatCode>
                <c:ptCount val="7"/>
                <c:pt idx="0">
                  <c:v>6.9159003721279921E-2</c:v>
                </c:pt>
                <c:pt idx="1">
                  <c:v>6.1474804196837818E-2</c:v>
                </c:pt>
                <c:pt idx="2">
                  <c:v>5.1869366041081832E-2</c:v>
                </c:pt>
                <c:pt idx="3">
                  <c:v>4.5958327176001124E-2</c:v>
                </c:pt>
                <c:pt idx="4">
                  <c:v>3.8126200679769573E-2</c:v>
                </c:pt>
                <c:pt idx="5">
                  <c:v>3.6943992906753431E-2</c:v>
                </c:pt>
                <c:pt idx="6">
                  <c:v>2.8151322594946127E-2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B9-4E1F-8A77-D97E02151E53}"/>
            </c:ext>
          </c:extLst>
        </c:ser>
        <c:ser>
          <c:idx val="6"/>
          <c:order val="6"/>
          <c:tx>
            <c:strRef>
              <c:f>GoodNet!$A$114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(GoodNet!$K$114,GoodNet!$M$114,GoodNet!$O$114,GoodNet!$Q$114,GoodNet!$S$114,GoodNet!$U$114,GoodNet!$W$114)</c:f>
              <c:numCache>
                <c:formatCode>0.000%</c:formatCode>
                <c:ptCount val="7"/>
                <c:pt idx="0">
                  <c:v>5.9801480669852136E-2</c:v>
                </c:pt>
                <c:pt idx="1">
                  <c:v>5.1255539143279183E-2</c:v>
                </c:pt>
                <c:pt idx="2">
                  <c:v>5.5317577548005925E-2</c:v>
                </c:pt>
                <c:pt idx="3">
                  <c:v>4.2023633677991112E-2</c:v>
                </c:pt>
                <c:pt idx="4">
                  <c:v>3.8257016248153475E-2</c:v>
                </c:pt>
                <c:pt idx="5">
                  <c:v>3.5598227474150423E-2</c:v>
                </c:pt>
                <c:pt idx="6">
                  <c:v>2.2821270310191988E-2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B9-4E1F-8A77-D97E021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GoodNet!$A$164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(GoodNet!$K$163,GoodNet!$M$163,GoodNet!$O$163,GoodNet!$Q$163,GoodNet!$S$163,GoodNet!$U$163,GoodNet!$W$163)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(GoodNet!$K$164,GoodNet!$M$164,GoodNet!$O$164,GoodNet!$Q$164,GoodNet!$S$164,GoodNet!$U$164,GoodNet!$W$164)</c:f>
              <c:numCache>
                <c:formatCode>0.000%</c:formatCode>
                <c:ptCount val="7"/>
                <c:pt idx="0">
                  <c:v>3.3146111047769544E-2</c:v>
                </c:pt>
                <c:pt idx="1">
                  <c:v>2.5485431946545845E-2</c:v>
                </c:pt>
                <c:pt idx="2">
                  <c:v>2.4958899084177366E-2</c:v>
                </c:pt>
                <c:pt idx="3">
                  <c:v>1.9279866068629747E-2</c:v>
                </c:pt>
                <c:pt idx="4">
                  <c:v>1.9167037598122105E-2</c:v>
                </c:pt>
                <c:pt idx="5">
                  <c:v>1.5493844058264816E-2</c:v>
                </c:pt>
                <c:pt idx="6">
                  <c:v>9.8398840361633155E-3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D-40E4-B3E2-F23CD7DBAD93}"/>
            </c:ext>
          </c:extLst>
        </c:ser>
        <c:ser>
          <c:idx val="1"/>
          <c:order val="1"/>
          <c:tx>
            <c:strRef>
              <c:f>GoodNet!$A$165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(GoodNet!$K$165,GoodNet!$M$165,GoodNet!$O$165,GoodNet!$Q$165,GoodNet!$S$165,GoodNet!$U$165,GoodNet!$W$165)</c:f>
              <c:numCache>
                <c:formatCode>0.000%</c:formatCode>
                <c:ptCount val="7"/>
                <c:pt idx="0">
                  <c:v>2.9564954442886648E-2</c:v>
                </c:pt>
                <c:pt idx="1">
                  <c:v>2.6750277724921334E-2</c:v>
                </c:pt>
                <c:pt idx="2">
                  <c:v>2.6526422286463847E-2</c:v>
                </c:pt>
                <c:pt idx="3">
                  <c:v>2.0930036325027102E-2</c:v>
                </c:pt>
                <c:pt idx="4">
                  <c:v>1.7298603656717093E-2</c:v>
                </c:pt>
                <c:pt idx="5">
                  <c:v>1.3940772079855002E-2</c:v>
                </c:pt>
                <c:pt idx="6">
                  <c:v>7.5484556705693873E-3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D-40E4-B3E2-F23CD7DBAD93}"/>
            </c:ext>
          </c:extLst>
        </c:ser>
        <c:ser>
          <c:idx val="2"/>
          <c:order val="2"/>
          <c:tx>
            <c:strRef>
              <c:f>GoodNet!$A$166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(GoodNet!$K$166,GoodNet!$M$166,GoodNet!$O$166,GoodNet!$Q$166,GoodNet!$S$166,GoodNet!$U$166,GoodNet!$W$166)</c:f>
              <c:numCache>
                <c:formatCode>0.000%</c:formatCode>
                <c:ptCount val="7"/>
                <c:pt idx="0">
                  <c:v>3.0429497353297918E-2</c:v>
                </c:pt>
                <c:pt idx="1">
                  <c:v>2.4948791349708177E-2</c:v>
                </c:pt>
                <c:pt idx="2">
                  <c:v>2.0868898102587963E-2</c:v>
                </c:pt>
                <c:pt idx="3">
                  <c:v>2.0172330962835661E-2</c:v>
                </c:pt>
                <c:pt idx="4">
                  <c:v>1.6279018199577777E-2</c:v>
                </c:pt>
                <c:pt idx="5">
                  <c:v>1.5246606188873635E-2</c:v>
                </c:pt>
                <c:pt idx="6">
                  <c:v>1.0743797178332404E-2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D-40E4-B3E2-F23CD7DBAD93}"/>
            </c:ext>
          </c:extLst>
        </c:ser>
        <c:ser>
          <c:idx val="3"/>
          <c:order val="3"/>
          <c:tx>
            <c:strRef>
              <c:f>GoodNet!$A$167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(GoodNet!$K$167,GoodNet!$M$167,GoodNet!$O$167,GoodNet!$Q$167,GoodNet!$S$167,GoodNet!$U$167,GoodNet!$W$167)</c:f>
              <c:numCache>
                <c:formatCode>0.000%</c:formatCode>
                <c:ptCount val="7"/>
                <c:pt idx="0">
                  <c:v>2.9614134330166575E-2</c:v>
                </c:pt>
                <c:pt idx="1">
                  <c:v>2.5432950026507362E-2</c:v>
                </c:pt>
                <c:pt idx="2">
                  <c:v>2.4437069821562574E-2</c:v>
                </c:pt>
                <c:pt idx="3">
                  <c:v>2.1623708242593631E-2</c:v>
                </c:pt>
                <c:pt idx="4">
                  <c:v>1.8063436509916153E-2</c:v>
                </c:pt>
                <c:pt idx="5">
                  <c:v>1.1590215177775143E-2</c:v>
                </c:pt>
                <c:pt idx="6">
                  <c:v>1.054454096258306E-2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D-40E4-B3E2-F23CD7DBAD93}"/>
            </c:ext>
          </c:extLst>
        </c:ser>
        <c:ser>
          <c:idx val="4"/>
          <c:order val="4"/>
          <c:tx>
            <c:strRef>
              <c:f>GoodNet!$A$168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(GoodNet!$K$168,GoodNet!$M$168,GoodNet!$O$168,GoodNet!$Q$168,GoodNet!$S$168,GoodNet!$U$168,GoodNet!$W$168)</c:f>
              <c:numCache>
                <c:formatCode>0.000%</c:formatCode>
                <c:ptCount val="7"/>
                <c:pt idx="0">
                  <c:v>2.7792832667620448E-2</c:v>
                </c:pt>
                <c:pt idx="1">
                  <c:v>2.5921602101507624E-2</c:v>
                </c:pt>
                <c:pt idx="2">
                  <c:v>1.9861555179426782E-2</c:v>
                </c:pt>
                <c:pt idx="3">
                  <c:v>1.8703741336590252E-2</c:v>
                </c:pt>
                <c:pt idx="4">
                  <c:v>1.2397351043693439E-2</c:v>
                </c:pt>
                <c:pt idx="5">
                  <c:v>7.0147483913576281E-3</c:v>
                </c:pt>
                <c:pt idx="6">
                  <c:v>4.3172884809192791E-3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AD-40E4-B3E2-F23CD7DBAD93}"/>
            </c:ext>
          </c:extLst>
        </c:ser>
        <c:ser>
          <c:idx val="5"/>
          <c:order val="5"/>
          <c:tx>
            <c:strRef>
              <c:f>GoodNet!$A$169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(GoodNet!$K$169,GoodNet!$M$169,GoodNet!$O$169,GoodNet!$Q$169,GoodNet!$S$169,GoodNet!$U$169,GoodNet!$W$169)</c:f>
              <c:numCache>
                <c:formatCode>0.000%</c:formatCode>
                <c:ptCount val="7"/>
                <c:pt idx="0">
                  <c:v>3.0774265861805761E-2</c:v>
                </c:pt>
                <c:pt idx="1">
                  <c:v>2.5895275727527922E-2</c:v>
                </c:pt>
                <c:pt idx="2">
                  <c:v>2.1272894455627522E-2</c:v>
                </c:pt>
                <c:pt idx="3">
                  <c:v>1.9607843137254832E-2</c:v>
                </c:pt>
                <c:pt idx="4">
                  <c:v>1.2674271229404344E-2</c:v>
                </c:pt>
                <c:pt idx="5">
                  <c:v>1.0810407813315326E-2</c:v>
                </c:pt>
                <c:pt idx="6">
                  <c:v>1.0040010934665444E-2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AD-40E4-B3E2-F23CD7DBAD93}"/>
            </c:ext>
          </c:extLst>
        </c:ser>
        <c:ser>
          <c:idx val="6"/>
          <c:order val="6"/>
          <c:tx>
            <c:strRef>
              <c:f>GoodNet!$A$170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(GoodNet!$K$170,GoodNet!$M$170,GoodNet!$O$170,GoodNet!$Q$170,GoodNet!$S$170,GoodNet!$U$170,GoodNet!$W$170)</c:f>
              <c:numCache>
                <c:formatCode>0.000%</c:formatCode>
                <c:ptCount val="7"/>
                <c:pt idx="0">
                  <c:v>3.2621617315235163E-2</c:v>
                </c:pt>
                <c:pt idx="1">
                  <c:v>2.6111166850607104E-2</c:v>
                </c:pt>
                <c:pt idx="2">
                  <c:v>2.4681448780977222E-2</c:v>
                </c:pt>
                <c:pt idx="3">
                  <c:v>2.2900571887227938E-2</c:v>
                </c:pt>
                <c:pt idx="4">
                  <c:v>1.9012742048760911E-2</c:v>
                </c:pt>
                <c:pt idx="5">
                  <c:v>1.3845690779572539E-2</c:v>
                </c:pt>
                <c:pt idx="6">
                  <c:v>1.0559847496739216E-2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AD-40E4-B3E2-F23CD7DB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GoodNet!$A$221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(GoodNet!$K$220,GoodNet!$M$220,GoodNet!$O$220,GoodNet!$Q$220,GoodNet!$S$220,GoodNet!$U$220,GoodNet!$W$220)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(GoodNet!$K$221,GoodNet!$M$221,GoodNet!$O$221,GoodNet!$Q$221,GoodNet!$S$221,GoodNet!$U$221,GoodNet!$W$221)</c:f>
              <c:numCache>
                <c:formatCode>0.000%</c:formatCode>
                <c:ptCount val="7"/>
                <c:pt idx="0">
                  <c:v>0.18295094233366327</c:v>
                </c:pt>
                <c:pt idx="1">
                  <c:v>0.12617224140562899</c:v>
                </c:pt>
                <c:pt idx="2">
                  <c:v>0.11321349491005694</c:v>
                </c:pt>
                <c:pt idx="3">
                  <c:v>9.7872625896916476E-2</c:v>
                </c:pt>
                <c:pt idx="4">
                  <c:v>9.1488537549833326E-2</c:v>
                </c:pt>
                <c:pt idx="5">
                  <c:v>7.948264006128869E-2</c:v>
                </c:pt>
                <c:pt idx="6">
                  <c:v>6.5189904955878175E-2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37-4769-B114-99263C88CD97}"/>
            </c:ext>
          </c:extLst>
        </c:ser>
        <c:ser>
          <c:idx val="1"/>
          <c:order val="1"/>
          <c:tx>
            <c:strRef>
              <c:f>GoodNet!$A$222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(GoodNet!$K$222,GoodNet!$M$222,GoodNet!$O$222,GoodNet!$Q$222,GoodNet!$S$222,GoodNet!$U$222,GoodNet!$W$222)</c:f>
              <c:numCache>
                <c:formatCode>0.000%</c:formatCode>
                <c:ptCount val="7"/>
                <c:pt idx="0">
                  <c:v>0.18868061945687575</c:v>
                </c:pt>
                <c:pt idx="1">
                  <c:v>0.12506403546165989</c:v>
                </c:pt>
                <c:pt idx="2">
                  <c:v>0.10854271364797685</c:v>
                </c:pt>
                <c:pt idx="3">
                  <c:v>9.1166840706000229E-2</c:v>
                </c:pt>
                <c:pt idx="4">
                  <c:v>8.3096080049890775E-2</c:v>
                </c:pt>
                <c:pt idx="5">
                  <c:v>5.8598947705464255E-2</c:v>
                </c:pt>
                <c:pt idx="6">
                  <c:v>4.1887725641049256E-2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37-4769-B114-99263C88CD97}"/>
            </c:ext>
          </c:extLst>
        </c:ser>
        <c:ser>
          <c:idx val="2"/>
          <c:order val="2"/>
          <c:tx>
            <c:strRef>
              <c:f>GoodNet!$A$223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(GoodNet!$K$223,GoodNet!$M$223,GoodNet!$O$223,GoodNet!$Q$223,GoodNet!$S$223,GoodNet!$U$223,GoodNet!$W$223)</c:f>
              <c:numCache>
                <c:formatCode>0.000%</c:formatCode>
                <c:ptCount val="7"/>
                <c:pt idx="0">
                  <c:v>0.1796460084457645</c:v>
                </c:pt>
                <c:pt idx="1">
                  <c:v>0.12848132816667746</c:v>
                </c:pt>
                <c:pt idx="2">
                  <c:v>0.11476119043820709</c:v>
                </c:pt>
                <c:pt idx="3">
                  <c:v>0.10523331701565852</c:v>
                </c:pt>
                <c:pt idx="4">
                  <c:v>9.9516592962129113E-2</c:v>
                </c:pt>
                <c:pt idx="5">
                  <c:v>8.4271995486051132E-2</c:v>
                </c:pt>
                <c:pt idx="6">
                  <c:v>6.712182332546357E-2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37-4769-B114-99263C88CD97}"/>
            </c:ext>
          </c:extLst>
        </c:ser>
        <c:ser>
          <c:idx val="3"/>
          <c:order val="3"/>
          <c:tx>
            <c:strRef>
              <c:f>GoodNet!$A$224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(GoodNet!$K$224,GoodNet!$M$224,GoodNet!$O$224,GoodNet!$Q$224,GoodNet!$S$224,GoodNet!$U$224,GoodNet!$W$224)</c:f>
              <c:numCache>
                <c:formatCode>0.000%</c:formatCode>
                <c:ptCount val="7"/>
                <c:pt idx="0">
                  <c:v>0.17547547512262529</c:v>
                </c:pt>
                <c:pt idx="1">
                  <c:v>0.12897209929933351</c:v>
                </c:pt>
                <c:pt idx="2">
                  <c:v>0.11722689349591486</c:v>
                </c:pt>
                <c:pt idx="3">
                  <c:v>0.10290347178442905</c:v>
                </c:pt>
                <c:pt idx="4">
                  <c:v>9.3354523976771464E-2</c:v>
                </c:pt>
                <c:pt idx="5">
                  <c:v>8.3519107734884468E-2</c:v>
                </c:pt>
                <c:pt idx="6">
                  <c:v>7.1391944019159714E-2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37-4769-B114-99263C88CD97}"/>
            </c:ext>
          </c:extLst>
        </c:ser>
        <c:ser>
          <c:idx val="4"/>
          <c:order val="4"/>
          <c:tx>
            <c:strRef>
              <c:f>GoodNet!$A$225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(GoodNet!$K$225,GoodNet!$M$225,GoodNet!$O$225,GoodNet!$Q$225,GoodNet!$S$225,GoodNet!$U$225,GoodNet!$W$225)</c:f>
              <c:numCache>
                <c:formatCode>0.000%</c:formatCode>
                <c:ptCount val="7"/>
                <c:pt idx="0">
                  <c:v>0.18306878769792889</c:v>
                </c:pt>
                <c:pt idx="1">
                  <c:v>0.12497718659547896</c:v>
                </c:pt>
                <c:pt idx="2">
                  <c:v>0.11326363424203412</c:v>
                </c:pt>
                <c:pt idx="3">
                  <c:v>0.10469274227609882</c:v>
                </c:pt>
                <c:pt idx="4">
                  <c:v>9.5169528980615148E-2</c:v>
                </c:pt>
                <c:pt idx="5">
                  <c:v>8.2217958898757715E-2</c:v>
                </c:pt>
                <c:pt idx="6">
                  <c:v>7.3266138401002934E-2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37-4769-B114-99263C88CD97}"/>
            </c:ext>
          </c:extLst>
        </c:ser>
        <c:ser>
          <c:idx val="5"/>
          <c:order val="5"/>
          <c:tx>
            <c:strRef>
              <c:f>GoodNet!$A$226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(GoodNet!$K$226,GoodNet!$M$226,GoodNet!$O$226,GoodNet!$Q$226,GoodNet!$S$226,GoodNet!$U$226,GoodNet!$W$226)</c:f>
              <c:numCache>
                <c:formatCode>0.000%</c:formatCode>
                <c:ptCount val="7"/>
                <c:pt idx="0">
                  <c:v>0.18009620782098312</c:v>
                </c:pt>
                <c:pt idx="1">
                  <c:v>0.12730557140140708</c:v>
                </c:pt>
                <c:pt idx="2">
                  <c:v>0.11437535653165987</c:v>
                </c:pt>
                <c:pt idx="3">
                  <c:v>0.10115991633390364</c:v>
                </c:pt>
                <c:pt idx="4">
                  <c:v>9.1842555618939059E-2</c:v>
                </c:pt>
                <c:pt idx="5">
                  <c:v>8.1384293591937551E-2</c:v>
                </c:pt>
                <c:pt idx="6">
                  <c:v>7.2732458642327469E-2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37-4769-B114-99263C88CD97}"/>
            </c:ext>
          </c:extLst>
        </c:ser>
        <c:ser>
          <c:idx val="6"/>
          <c:order val="6"/>
          <c:tx>
            <c:strRef>
              <c:f>GoodNet!$A$227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(GoodNet!$K$227,GoodNet!$M$227,GoodNet!$O$227,GoodNet!$Q$227,GoodNet!$S$227,GoodNet!$U$227,GoodNet!$W$227)</c:f>
              <c:numCache>
                <c:formatCode>0.000%</c:formatCode>
                <c:ptCount val="7"/>
                <c:pt idx="0">
                  <c:v>0.18435472866189162</c:v>
                </c:pt>
                <c:pt idx="1">
                  <c:v>0.12864054643771938</c:v>
                </c:pt>
                <c:pt idx="2">
                  <c:v>0.11649748600702026</c:v>
                </c:pt>
                <c:pt idx="3">
                  <c:v>0.1053031021724693</c:v>
                </c:pt>
                <c:pt idx="4">
                  <c:v>9.5341997912911536E-2</c:v>
                </c:pt>
                <c:pt idx="5">
                  <c:v>8.243999620529352E-2</c:v>
                </c:pt>
                <c:pt idx="6">
                  <c:v>7.0202068114979754E-2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37-4769-B114-99263C88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33</xdr:col>
      <xdr:colOff>102497</xdr:colOff>
      <xdr:row>19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7C0F7-D92D-4540-AFC1-F377B634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49600" y="571500"/>
          <a:ext cx="5646046" cy="4219918"/>
        </a:xfrm>
        <a:prstGeom prst="rect">
          <a:avLst/>
        </a:prstGeom>
      </xdr:spPr>
    </xdr:pic>
    <xdr:clientData/>
  </xdr:twoCellAnchor>
  <xdr:twoCellAnchor>
    <xdr:from>
      <xdr:col>5</xdr:col>
      <xdr:colOff>195542</xdr:colOff>
      <xdr:row>13</xdr:row>
      <xdr:rowOff>149038</xdr:rowOff>
    </xdr:from>
    <xdr:to>
      <xdr:col>18</xdr:col>
      <xdr:colOff>235683</xdr:colOff>
      <xdr:row>45</xdr:row>
      <xdr:rowOff>63312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D58E4-C21C-448E-8C68-9761F0722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2895D-6D87-4182-944E-9D751441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108</xdr:row>
      <xdr:rowOff>0</xdr:rowOff>
    </xdr:from>
    <xdr:to>
      <xdr:col>13</xdr:col>
      <xdr:colOff>415637</xdr:colOff>
      <xdr:row>131</xdr:row>
      <xdr:rowOff>68036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9C890-86E3-4EA5-9BAE-576EC33B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151</xdr:row>
      <xdr:rowOff>0</xdr:rowOff>
    </xdr:from>
    <xdr:to>
      <xdr:col>12</xdr:col>
      <xdr:colOff>567480</xdr:colOff>
      <xdr:row>182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3AE298-7063-40A7-89C4-CDC314B7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0</xdr:rowOff>
    </xdr:from>
    <xdr:to>
      <xdr:col>30</xdr:col>
      <xdr:colOff>549305</xdr:colOff>
      <xdr:row>20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3C661-E2B6-41F7-9ADD-B4D1C4518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448327" y="571500"/>
          <a:ext cx="5256388" cy="421991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CC802-E80A-405C-9485-F9ACF973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615D5-F7EC-4A5F-A3CA-C60A0AC5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1DE794-5926-4E40-8178-17508B27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171</xdr:row>
      <xdr:rowOff>0</xdr:rowOff>
    </xdr:from>
    <xdr:to>
      <xdr:col>13</xdr:col>
      <xdr:colOff>613322</xdr:colOff>
      <xdr:row>202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FFABB-8CD9-46DD-96C3-C43FF40F5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230</xdr:row>
      <xdr:rowOff>0</xdr:rowOff>
    </xdr:from>
    <xdr:to>
      <xdr:col>13</xdr:col>
      <xdr:colOff>613322</xdr:colOff>
      <xdr:row>261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4D9C33-7300-469E-87CB-B8D3CA65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4989</xdr:rowOff>
    </xdr:from>
    <xdr:to>
      <xdr:col>30</xdr:col>
      <xdr:colOff>549304</xdr:colOff>
      <xdr:row>20</xdr:row>
      <xdr:rowOff>23928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06D43-1A58-48D7-B920-FD897FDFD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6489"/>
          <a:ext cx="5253914" cy="420993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F29F9-2192-459B-AD16-6F6C68A68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B6570-0683-4308-92BE-9D3DD9D1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138316</xdr:rowOff>
    </xdr:from>
    <xdr:to>
      <xdr:col>30</xdr:col>
      <xdr:colOff>549306</xdr:colOff>
      <xdr:row>19</xdr:row>
      <xdr:rowOff>81101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68B40-B853-4557-B1D4-03388A3D3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709816"/>
          <a:ext cx="5253914" cy="394328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59F13-DFD1-4643-AB24-5D46DD0C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BD093-2E8D-438B-BBFF-707A41AB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FC324-F426-4757-AAD7-6744A344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7260</xdr:rowOff>
    </xdr:from>
    <xdr:to>
      <xdr:col>30</xdr:col>
      <xdr:colOff>549306</xdr:colOff>
      <xdr:row>20</xdr:row>
      <xdr:rowOff>21658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EBA78-28E9-483D-902E-900D882C1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8760"/>
          <a:ext cx="5253914" cy="42053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201B9-6499-4055-8937-9CBAA3781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12</xdr:row>
      <xdr:rowOff>190499</xdr:rowOff>
    </xdr:from>
    <xdr:to>
      <xdr:col>16</xdr:col>
      <xdr:colOff>625929</xdr:colOff>
      <xdr:row>41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F90AC-F9C1-4484-801E-EED952D5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39D1-43FA-44E6-81F0-607644488718}">
  <dimension ref="A1:AC150"/>
  <sheetViews>
    <sheetView topLeftCell="A37" zoomScale="70" zoomScaleNormal="70" workbookViewId="0">
      <selection activeCell="W64" sqref="W64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34.570312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9.5703125" customWidth="1"/>
    <col min="23" max="23" width="10" customWidth="1"/>
    <col min="27" max="27" width="16.85546875" bestFit="1" customWidth="1"/>
    <col min="28" max="28" width="15.28515625" bestFit="1" customWidth="1"/>
    <col min="29" max="29" width="14.42578125" bestFit="1" customWidth="1"/>
  </cols>
  <sheetData>
    <row r="1" spans="1:29" x14ac:dyDescent="0.25">
      <c r="A1" s="1" t="s">
        <v>4</v>
      </c>
      <c r="B1" s="1" t="s">
        <v>6</v>
      </c>
      <c r="C1" s="1" t="s">
        <v>7</v>
      </c>
      <c r="AA1" s="3" t="s">
        <v>0</v>
      </c>
      <c r="AB1" s="3" t="s">
        <v>1</v>
      </c>
      <c r="AC1" s="3" t="s">
        <v>2</v>
      </c>
    </row>
    <row r="2" spans="1:29" x14ac:dyDescent="0.25">
      <c r="A2" s="1" t="s">
        <v>5</v>
      </c>
      <c r="B2" s="4">
        <v>0.4</v>
      </c>
      <c r="C2" s="1" t="s">
        <v>8</v>
      </c>
      <c r="AA2" s="3">
        <v>15</v>
      </c>
      <c r="AB2" s="3">
        <v>36</v>
      </c>
      <c r="AC2" s="3" t="s">
        <v>3</v>
      </c>
    </row>
    <row r="4" spans="1:29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110</v>
      </c>
      <c r="W4" s="5" t="s">
        <v>111</v>
      </c>
    </row>
    <row r="5" spans="1:29" x14ac:dyDescent="0.25">
      <c r="A5" s="3" t="s">
        <v>9</v>
      </c>
      <c r="B5" s="3">
        <v>1024</v>
      </c>
      <c r="C5" s="7">
        <v>1.39183552649938</v>
      </c>
      <c r="D5" s="7">
        <v>1.59314764653817</v>
      </c>
      <c r="E5" s="10">
        <f>D5/C5-1</f>
        <v>0.14463786575782578</v>
      </c>
      <c r="F5" s="7">
        <v>1.6252</v>
      </c>
      <c r="G5" s="10">
        <f>F5/C5-1</f>
        <v>0.16766670275155104</v>
      </c>
      <c r="H5" s="7">
        <v>1.7434000000000001</v>
      </c>
      <c r="I5" s="10">
        <f>H5/C5-1</f>
        <v>0.25259053013601651</v>
      </c>
      <c r="J5" s="7">
        <v>1.5782243847676201</v>
      </c>
      <c r="K5" s="11">
        <f>J5/C5-1</f>
        <v>0.13391586485583429</v>
      </c>
      <c r="L5" s="7">
        <v>1.5464</v>
      </c>
      <c r="M5" s="11">
        <f>L5/C5-1</f>
        <v>0.11105081782857407</v>
      </c>
      <c r="N5" s="7">
        <v>1.5234000000000001</v>
      </c>
      <c r="O5" s="11">
        <f>N5/C5-1</f>
        <v>9.4525876797755926E-2</v>
      </c>
      <c r="P5" s="7">
        <v>1.5041</v>
      </c>
      <c r="Q5" s="11">
        <f>P5/C5-1</f>
        <v>8.0659295845808332E-2</v>
      </c>
      <c r="R5" s="7">
        <v>1.4875</v>
      </c>
      <c r="S5" s="11">
        <f>R5/C5-1</f>
        <v>6.8732599275739714E-2</v>
      </c>
      <c r="T5" s="7">
        <v>1.4688000000000001</v>
      </c>
      <c r="U5" s="11">
        <f>T5/C5-1</f>
        <v>5.5297103741987597E-2</v>
      </c>
      <c r="V5" s="1">
        <v>1.6101000000000001</v>
      </c>
      <c r="W5" s="34">
        <f>V5/C5-1</f>
        <v>0.15681771972697045</v>
      </c>
    </row>
    <row r="6" spans="1:29" x14ac:dyDescent="0.25">
      <c r="A6" s="3" t="s">
        <v>10</v>
      </c>
      <c r="B6" s="3">
        <v>1024</v>
      </c>
      <c r="C6" s="7">
        <v>1.42510100342719</v>
      </c>
      <c r="D6" s="7">
        <v>1.6340587734568499</v>
      </c>
      <c r="E6" s="10">
        <f t="shared" ref="E6:E11" si="0">D6/C6-1</f>
        <v>0.14662663876254567</v>
      </c>
      <c r="F6" s="7">
        <v>1.6594</v>
      </c>
      <c r="G6" s="10">
        <f t="shared" ref="G6:G11" si="1">F6/C6-1</f>
        <v>0.16440869524991575</v>
      </c>
      <c r="H6" s="7">
        <v>1.7552000000000001</v>
      </c>
      <c r="I6" s="10">
        <f t="shared" ref="I6:I11" si="2">H6/C6-1</f>
        <v>0.23163200066448852</v>
      </c>
      <c r="J6" s="7">
        <v>1.5930801255845</v>
      </c>
      <c r="K6" s="11">
        <f t="shared" ref="K6:K11" si="3">J6/C6-1</f>
        <v>0.11787173102351423</v>
      </c>
      <c r="L6" s="7">
        <v>1.5720000000000001</v>
      </c>
      <c r="M6" s="11">
        <f t="shared" ref="M6:M11" si="4">L6/C6-1</f>
        <v>0.10307970889048312</v>
      </c>
      <c r="N6" s="7">
        <v>1.5250999999999999</v>
      </c>
      <c r="O6" s="11">
        <f t="shared" ref="O6:O11" si="5">N6/C6-1</f>
        <v>7.0169760832617945E-2</v>
      </c>
      <c r="P6" s="7">
        <v>1.5077</v>
      </c>
      <c r="Q6" s="11">
        <f t="shared" ref="Q6:Q11" si="6">P6/C6-1</f>
        <v>5.796009993268525E-2</v>
      </c>
      <c r="R6" s="7">
        <v>1.4924999999999999</v>
      </c>
      <c r="S6" s="11">
        <f t="shared" ref="S6:S11" si="7">R6/C6-1</f>
        <v>4.7294189261479547E-2</v>
      </c>
      <c r="T6" s="7">
        <v>1.48</v>
      </c>
      <c r="U6" s="11">
        <f>T6/C6-1</f>
        <v>3.8522881143711718E-2</v>
      </c>
      <c r="V6" s="1">
        <v>1.6269</v>
      </c>
      <c r="W6" s="34">
        <f t="shared" ref="W6:W11" si="8">V6/C6-1</f>
        <v>0.1416032941437193</v>
      </c>
    </row>
    <row r="7" spans="1:29" x14ac:dyDescent="0.25">
      <c r="A7" s="3" t="s">
        <v>11</v>
      </c>
      <c r="B7" s="3">
        <v>1024</v>
      </c>
      <c r="C7" s="7">
        <v>1.44016917438697</v>
      </c>
      <c r="D7" s="7">
        <v>1.65112145478332</v>
      </c>
      <c r="E7" s="10">
        <f t="shared" si="0"/>
        <v>0.14647743067139674</v>
      </c>
      <c r="F7" s="7">
        <v>1.6619999999999999</v>
      </c>
      <c r="G7" s="10">
        <f t="shared" si="1"/>
        <v>0.15403108854031378</v>
      </c>
      <c r="H7" s="7">
        <v>1.7850999999999999</v>
      </c>
      <c r="I7" s="10">
        <f t="shared" si="2"/>
        <v>0.23950715773364273</v>
      </c>
      <c r="J7" s="6">
        <v>1.6225542097230301</v>
      </c>
      <c r="K7" s="11">
        <f t="shared" si="3"/>
        <v>0.12664139642739891</v>
      </c>
      <c r="L7" s="7">
        <v>1.6032</v>
      </c>
      <c r="M7" s="11">
        <f t="shared" si="4"/>
        <v>0.11320255183383332</v>
      </c>
      <c r="N7" s="6">
        <v>1.5719000000000001</v>
      </c>
      <c r="O7" s="11">
        <f t="shared" si="5"/>
        <v>9.1468994029193285E-2</v>
      </c>
      <c r="P7" s="6">
        <v>1.5528999999999999</v>
      </c>
      <c r="Q7" s="11">
        <f t="shared" si="6"/>
        <v>7.8276099515194542E-2</v>
      </c>
      <c r="R7" s="6">
        <v>1.5408999999999999</v>
      </c>
      <c r="S7" s="11">
        <f t="shared" si="7"/>
        <v>6.9943745085300435E-2</v>
      </c>
      <c r="T7" s="6">
        <v>1.5232000000000001</v>
      </c>
      <c r="U7" s="11">
        <f t="shared" ref="U7:U11" si="9">T7/C7-1</f>
        <v>5.7653522301207127E-2</v>
      </c>
      <c r="V7" s="1">
        <v>1.6624000000000001</v>
      </c>
      <c r="W7" s="34">
        <f t="shared" si="8"/>
        <v>0.15430883368797699</v>
      </c>
    </row>
    <row r="8" spans="1:29" x14ac:dyDescent="0.25">
      <c r="A8" s="3" t="s">
        <v>12</v>
      </c>
      <c r="B8" s="3">
        <v>1024</v>
      </c>
      <c r="C8" s="7">
        <v>1.4032503876844999</v>
      </c>
      <c r="D8" s="7">
        <v>1.6239972671196301</v>
      </c>
      <c r="E8" s="10">
        <f t="shared" si="0"/>
        <v>0.15731111238058104</v>
      </c>
      <c r="F8" s="7">
        <v>1.6387</v>
      </c>
      <c r="G8" s="10">
        <f t="shared" si="1"/>
        <v>0.16778873847597153</v>
      </c>
      <c r="H8" s="7">
        <v>1.7501</v>
      </c>
      <c r="I8" s="10">
        <f t="shared" si="2"/>
        <v>0.24717585354659022</v>
      </c>
      <c r="J8" s="6">
        <v>1.60438635583918</v>
      </c>
      <c r="K8" s="11">
        <f t="shared" si="3"/>
        <v>0.14333576524897595</v>
      </c>
      <c r="L8" s="7">
        <v>1.5947</v>
      </c>
      <c r="M8" s="11">
        <f t="shared" si="4"/>
        <v>0.13643296591666054</v>
      </c>
      <c r="N8" s="6">
        <v>1.5788</v>
      </c>
      <c r="O8" s="11">
        <f t="shared" si="5"/>
        <v>0.12510212992363678</v>
      </c>
      <c r="P8" s="6">
        <v>1.5373000000000001</v>
      </c>
      <c r="Q8" s="11">
        <f t="shared" si="6"/>
        <v>9.5527935350650406E-2</v>
      </c>
      <c r="R8" s="6">
        <v>1.5051000000000001</v>
      </c>
      <c r="S8" s="11">
        <f t="shared" si="7"/>
        <v>7.2581210886791148E-2</v>
      </c>
      <c r="T8" s="6">
        <v>1.4870000000000001</v>
      </c>
      <c r="U8" s="11">
        <f t="shared" si="9"/>
        <v>5.9682586265801918E-2</v>
      </c>
      <c r="V8" s="1">
        <v>1.6612</v>
      </c>
      <c r="W8" s="34">
        <f t="shared" si="8"/>
        <v>0.18382294035289171</v>
      </c>
    </row>
    <row r="9" spans="1:29" x14ac:dyDescent="0.25">
      <c r="A9" s="3" t="s">
        <v>13</v>
      </c>
      <c r="B9" s="3">
        <v>1024</v>
      </c>
      <c r="C9" s="7">
        <v>1.4089228323643599</v>
      </c>
      <c r="D9" s="7">
        <v>1.6259054204517001</v>
      </c>
      <c r="E9" s="10">
        <f t="shared" si="0"/>
        <v>0.15400601303565686</v>
      </c>
      <c r="F9" s="7">
        <v>1.6374</v>
      </c>
      <c r="G9" s="10">
        <f t="shared" si="1"/>
        <v>0.16216442972410694</v>
      </c>
      <c r="H9" s="7">
        <v>1.7484999999999999</v>
      </c>
      <c r="I9" s="10">
        <f t="shared" si="2"/>
        <v>0.24101899680750027</v>
      </c>
      <c r="J9" s="7">
        <v>1.58823566729892</v>
      </c>
      <c r="K9" s="11">
        <f t="shared" si="3"/>
        <v>0.12726945068641493</v>
      </c>
      <c r="L9" s="7">
        <v>1.5730999999999999</v>
      </c>
      <c r="M9" s="11">
        <f t="shared" si="4"/>
        <v>0.11652672798277308</v>
      </c>
      <c r="N9" s="7">
        <v>1.5397000000000001</v>
      </c>
      <c r="O9" s="11">
        <f t="shared" si="5"/>
        <v>9.282067451215803E-2</v>
      </c>
      <c r="P9" s="7">
        <v>1.5271999999999999</v>
      </c>
      <c r="Q9" s="11">
        <f t="shared" si="6"/>
        <v>8.394864851267636E-2</v>
      </c>
      <c r="R9" s="7">
        <v>1.5011000000000001</v>
      </c>
      <c r="S9" s="11">
        <f t="shared" si="7"/>
        <v>6.5423858225758691E-2</v>
      </c>
      <c r="T9" s="7">
        <v>1.4772000000000001</v>
      </c>
      <c r="U9" s="11">
        <f t="shared" si="9"/>
        <v>4.8460544514749682E-2</v>
      </c>
      <c r="V9" s="1">
        <v>1.6444000000000001</v>
      </c>
      <c r="W9" s="34">
        <f t="shared" si="8"/>
        <v>0.16713276428381696</v>
      </c>
    </row>
    <row r="10" spans="1:29" x14ac:dyDescent="0.25">
      <c r="A10" s="3" t="s">
        <v>14</v>
      </c>
      <c r="B10" s="3">
        <v>1024</v>
      </c>
      <c r="C10" s="7">
        <v>1.3908</v>
      </c>
      <c r="D10" s="7">
        <v>1.6309</v>
      </c>
      <c r="E10" s="10">
        <f t="shared" si="0"/>
        <v>0.17263445498993391</v>
      </c>
      <c r="F10" s="7">
        <v>1.6218999999999999</v>
      </c>
      <c r="G10" s="10">
        <f t="shared" si="1"/>
        <v>0.1661633592177163</v>
      </c>
      <c r="H10" s="7">
        <v>1.7353000000000001</v>
      </c>
      <c r="I10" s="10">
        <f>H10/C10-1</f>
        <v>0.24769916594765595</v>
      </c>
      <c r="J10" s="7">
        <v>1.5714692249114099</v>
      </c>
      <c r="K10" s="11">
        <f t="shared" si="3"/>
        <v>0.12990309527711386</v>
      </c>
      <c r="L10" s="7">
        <v>1.5488</v>
      </c>
      <c r="M10" s="11">
        <f t="shared" si="4"/>
        <v>0.11360368133448362</v>
      </c>
      <c r="N10" s="7">
        <v>1.5268999999999999</v>
      </c>
      <c r="O10" s="11">
        <f t="shared" si="5"/>
        <v>9.7857348288754586E-2</v>
      </c>
      <c r="P10" s="7">
        <v>1.5137</v>
      </c>
      <c r="Q10" s="11">
        <f t="shared" si="6"/>
        <v>8.8366407822835891E-2</v>
      </c>
      <c r="R10" s="7">
        <v>1.4809000000000001</v>
      </c>
      <c r="S10" s="11">
        <f t="shared" si="7"/>
        <v>6.4782858786310182E-2</v>
      </c>
      <c r="T10" s="7">
        <v>1.4634</v>
      </c>
      <c r="U10" s="11">
        <f t="shared" si="9"/>
        <v>5.2200172562553826E-2</v>
      </c>
      <c r="V10" s="1">
        <v>1.6073</v>
      </c>
      <c r="W10" s="34">
        <f t="shared" si="8"/>
        <v>0.15566580385389694</v>
      </c>
    </row>
    <row r="11" spans="1:29" x14ac:dyDescent="0.25">
      <c r="A11" s="3" t="s">
        <v>15</v>
      </c>
      <c r="B11" s="3">
        <v>1024</v>
      </c>
      <c r="C11" s="7">
        <v>1.3988</v>
      </c>
      <c r="D11" s="7">
        <v>1.6198999999999999</v>
      </c>
      <c r="E11" s="10">
        <f t="shared" si="0"/>
        <v>0.15806405490420339</v>
      </c>
      <c r="F11" s="7">
        <v>1.6251</v>
      </c>
      <c r="G11" s="10">
        <f t="shared" si="1"/>
        <v>0.16178152702316262</v>
      </c>
      <c r="H11" s="7">
        <v>1.7341</v>
      </c>
      <c r="I11" s="10">
        <f t="shared" si="2"/>
        <v>0.23970546182442098</v>
      </c>
      <c r="J11" s="7">
        <v>1.5817710443322599</v>
      </c>
      <c r="K11" s="11">
        <f t="shared" si="3"/>
        <v>0.13080572228500142</v>
      </c>
      <c r="L11" s="7">
        <v>1.5681</v>
      </c>
      <c r="M11" s="11">
        <f t="shared" si="4"/>
        <v>0.12103231341149567</v>
      </c>
      <c r="N11" s="7">
        <v>1.5291999999999999</v>
      </c>
      <c r="O11" s="11">
        <f t="shared" si="5"/>
        <v>9.3222762367743739E-2</v>
      </c>
      <c r="P11" s="7">
        <v>1.5166999999999999</v>
      </c>
      <c r="Q11" s="11">
        <f t="shared" si="6"/>
        <v>8.4286531312553592E-2</v>
      </c>
      <c r="R11" s="7">
        <v>1.4851000000000001</v>
      </c>
      <c r="S11" s="11">
        <f t="shared" si="7"/>
        <v>6.1695739205033018E-2</v>
      </c>
      <c r="T11" s="7">
        <v>1.4778</v>
      </c>
      <c r="U11" s="11">
        <f t="shared" si="9"/>
        <v>5.647698026880188E-2</v>
      </c>
      <c r="V11" s="1">
        <v>1.6392</v>
      </c>
      <c r="W11" s="34">
        <f t="shared" si="8"/>
        <v>0.17186159565341708</v>
      </c>
    </row>
    <row r="12" spans="1:29" x14ac:dyDescent="0.25">
      <c r="G12" s="10">
        <f>AVERAGE(G5:G11)</f>
        <v>0.16342922014039113</v>
      </c>
      <c r="H12" s="21"/>
      <c r="I12" s="10">
        <f>AVERAGE(I5:I11)</f>
        <v>0.24276130952290217</v>
      </c>
    </row>
    <row r="49" spans="1:23" x14ac:dyDescent="0.25">
      <c r="A49" s="1" t="s">
        <v>4</v>
      </c>
      <c r="B49" s="1" t="s">
        <v>6</v>
      </c>
      <c r="C49" s="1" t="s">
        <v>7</v>
      </c>
    </row>
    <row r="50" spans="1:23" x14ac:dyDescent="0.25">
      <c r="A50" s="1" t="s">
        <v>5</v>
      </c>
      <c r="B50" s="4">
        <v>0.4</v>
      </c>
      <c r="C50" s="1" t="s">
        <v>8</v>
      </c>
    </row>
    <row r="52" spans="1:23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37</v>
      </c>
      <c r="O52" s="5" t="s">
        <v>30</v>
      </c>
      <c r="P52" s="5" t="s">
        <v>38</v>
      </c>
      <c r="Q52" s="5" t="s">
        <v>31</v>
      </c>
      <c r="R52" s="5" t="s">
        <v>39</v>
      </c>
      <c r="S52" s="5" t="s">
        <v>32</v>
      </c>
      <c r="T52" s="5" t="s">
        <v>40</v>
      </c>
      <c r="U52" s="5" t="s">
        <v>33</v>
      </c>
      <c r="V52" s="5" t="s">
        <v>110</v>
      </c>
      <c r="W52" s="5" t="s">
        <v>111</v>
      </c>
    </row>
    <row r="53" spans="1:23" x14ac:dyDescent="0.25">
      <c r="A53" s="3" t="s">
        <v>9</v>
      </c>
      <c r="B53" s="3">
        <v>1024</v>
      </c>
      <c r="C53" s="7">
        <v>1.39183552649938</v>
      </c>
      <c r="D53" s="7">
        <v>1.59314764653817</v>
      </c>
      <c r="E53" s="11">
        <f>D53/C53-1</f>
        <v>0.14463786575782578</v>
      </c>
      <c r="F53" s="7">
        <v>1.6252</v>
      </c>
      <c r="G53" s="11">
        <f>F53/C53-1</f>
        <v>0.16766670275155104</v>
      </c>
      <c r="H53" s="7">
        <v>1.7434000000000001</v>
      </c>
      <c r="I53" s="11">
        <f>H53/C53-1</f>
        <v>0.25259053013601651</v>
      </c>
      <c r="J53" s="7">
        <v>1.5782243847676201</v>
      </c>
      <c r="K53" s="11">
        <f>J53/C53-1</f>
        <v>0.13391586485583429</v>
      </c>
      <c r="L53" s="7">
        <v>1.5464</v>
      </c>
      <c r="M53" s="11">
        <f>L53/C53-1</f>
        <v>0.11105081782857407</v>
      </c>
      <c r="N53" s="7">
        <v>1.5238</v>
      </c>
      <c r="O53" s="11">
        <f>N53/C53-1</f>
        <v>9.4813267076552687E-2</v>
      </c>
      <c r="P53" s="3">
        <v>1.5074000000000001</v>
      </c>
      <c r="Q53" s="11">
        <f>P53/C53-1</f>
        <v>8.303026564588234E-2</v>
      </c>
      <c r="R53" s="7">
        <v>1.4734</v>
      </c>
      <c r="S53" s="11">
        <f>R53/C53-1</f>
        <v>5.8602091948151136E-2</v>
      </c>
      <c r="T53" s="3">
        <v>1.4673499999999999</v>
      </c>
      <c r="U53" s="11">
        <f>T53/C53-1</f>
        <v>5.4255313981348863E-2</v>
      </c>
      <c r="V53" s="1">
        <v>1.6101000000000001</v>
      </c>
      <c r="W53" s="34">
        <f>V53/C53-1</f>
        <v>0.15681771972697045</v>
      </c>
    </row>
    <row r="54" spans="1:23" x14ac:dyDescent="0.25">
      <c r="A54" s="3" t="s">
        <v>10</v>
      </c>
      <c r="B54" s="3">
        <v>4096</v>
      </c>
      <c r="C54" s="7">
        <v>1.42293680091837</v>
      </c>
      <c r="D54" s="7">
        <v>1.6384512228296799</v>
      </c>
      <c r="E54" s="11">
        <f t="shared" ref="E54:E59" si="10">D54/C54-1</f>
        <v>0.15145747989103642</v>
      </c>
      <c r="F54" s="7">
        <v>1.6594</v>
      </c>
      <c r="G54" s="11">
        <f t="shared" ref="G54:G59" si="11">F54/C54-1</f>
        <v>0.16617969183804604</v>
      </c>
      <c r="H54" s="7">
        <v>1.7552000000000001</v>
      </c>
      <c r="I54" s="11">
        <f t="shared" ref="I54:I57" si="12">H54/C54-1</f>
        <v>0.23350523991451055</v>
      </c>
      <c r="J54" s="7">
        <v>1.5930801255845</v>
      </c>
      <c r="K54" s="11">
        <f t="shared" ref="K54:K59" si="13">J54/C54-1</f>
        <v>0.1195719476482151</v>
      </c>
      <c r="L54" s="7">
        <v>1.5720000000000001</v>
      </c>
      <c r="M54" s="11">
        <f t="shared" ref="M54:M59" si="14">L54/C54-1</f>
        <v>0.10475742772653285</v>
      </c>
      <c r="N54" s="7">
        <v>1.5546</v>
      </c>
      <c r="O54" s="11">
        <f t="shared" ref="O54:O59" si="15">N54/C54-1</f>
        <v>9.2529196656277346E-2</v>
      </c>
      <c r="P54" s="7">
        <v>1.5417000000000001</v>
      </c>
      <c r="Q54" s="11">
        <f t="shared" ref="Q54:Q59" si="16">P54/C54-1</f>
        <v>8.3463439138674156E-2</v>
      </c>
      <c r="R54" s="7">
        <v>1.5116000000000001</v>
      </c>
      <c r="S54" s="11">
        <f t="shared" ref="S54:S59" si="17">R54/C54-1</f>
        <v>6.2310004930933305E-2</v>
      </c>
      <c r="T54" s="7">
        <v>1.4996</v>
      </c>
      <c r="U54" s="11">
        <f t="shared" ref="U54:U59" si="18">T54/C54-1</f>
        <v>5.3876742123860399E-2</v>
      </c>
      <c r="V54" s="1">
        <v>1.6305000000000001</v>
      </c>
      <c r="W54" s="34">
        <f t="shared" ref="W54:W59" si="19">V54/C54-1</f>
        <v>0.14586958391101268</v>
      </c>
    </row>
    <row r="55" spans="1:23" x14ac:dyDescent="0.25">
      <c r="A55" s="3" t="s">
        <v>11</v>
      </c>
      <c r="B55" s="3">
        <v>1024</v>
      </c>
      <c r="C55" s="7">
        <v>1.44016917438697</v>
      </c>
      <c r="D55" s="7">
        <v>1.65112145478332</v>
      </c>
      <c r="E55" s="11">
        <f t="shared" si="10"/>
        <v>0.14647743067139674</v>
      </c>
      <c r="F55" s="7">
        <v>1.6619999999999999</v>
      </c>
      <c r="G55" s="11">
        <f t="shared" si="11"/>
        <v>0.15403108854031378</v>
      </c>
      <c r="H55" s="7">
        <v>1.7850999999999999</v>
      </c>
      <c r="I55" s="11">
        <f t="shared" si="12"/>
        <v>0.23950715773364273</v>
      </c>
      <c r="J55" s="6">
        <v>1.6225542097230301</v>
      </c>
      <c r="K55" s="11">
        <f t="shared" si="13"/>
        <v>0.12664139642739891</v>
      </c>
      <c r="L55" s="7">
        <v>1.6032</v>
      </c>
      <c r="M55" s="11">
        <f t="shared" si="14"/>
        <v>0.11320255183383332</v>
      </c>
      <c r="N55" s="6">
        <v>1.5658000000000001</v>
      </c>
      <c r="O55" s="11">
        <f t="shared" si="15"/>
        <v>8.7233380527330651E-2</v>
      </c>
      <c r="P55" s="6">
        <v>1.5374000000000001</v>
      </c>
      <c r="Q55" s="11">
        <f t="shared" si="16"/>
        <v>6.7513475043248228E-2</v>
      </c>
      <c r="R55" s="6">
        <v>1.5264</v>
      </c>
      <c r="S55" s="11">
        <f t="shared" si="17"/>
        <v>5.9875483482511926E-2</v>
      </c>
      <c r="T55" s="6">
        <v>1.5085999999999999</v>
      </c>
      <c r="U55" s="11">
        <f t="shared" si="18"/>
        <v>4.7515824411502594E-2</v>
      </c>
      <c r="V55" s="1">
        <v>1.6624000000000001</v>
      </c>
      <c r="W55" s="34">
        <f t="shared" si="19"/>
        <v>0.15430883368797699</v>
      </c>
    </row>
    <row r="56" spans="1:23" x14ac:dyDescent="0.25">
      <c r="A56" s="3" t="s">
        <v>12</v>
      </c>
      <c r="B56" s="3">
        <v>1024</v>
      </c>
      <c r="C56" s="7">
        <v>1.4032503876844999</v>
      </c>
      <c r="D56" s="7">
        <v>1.6239972671196301</v>
      </c>
      <c r="E56" s="11">
        <f t="shared" si="10"/>
        <v>0.15731111238058104</v>
      </c>
      <c r="F56" s="7">
        <v>1.6387</v>
      </c>
      <c r="G56" s="11">
        <f t="shared" si="11"/>
        <v>0.16778873847597153</v>
      </c>
      <c r="H56" s="7">
        <v>1.7501</v>
      </c>
      <c r="I56" s="11">
        <f t="shared" si="12"/>
        <v>0.24717585354659022</v>
      </c>
      <c r="J56" s="6">
        <v>1.60438635583918</v>
      </c>
      <c r="K56" s="11">
        <f t="shared" si="13"/>
        <v>0.14333576524897595</v>
      </c>
      <c r="L56" s="7">
        <v>1.5947</v>
      </c>
      <c r="M56" s="11">
        <f t="shared" si="14"/>
        <v>0.13643296591666054</v>
      </c>
      <c r="N56" s="6">
        <v>1.5638000000000001</v>
      </c>
      <c r="O56" s="11">
        <f t="shared" si="15"/>
        <v>0.11441266200569</v>
      </c>
      <c r="P56" s="6">
        <v>1.536</v>
      </c>
      <c r="Q56" s="11">
        <f t="shared" si="16"/>
        <v>9.4601514797761688E-2</v>
      </c>
      <c r="R56" s="6">
        <v>1.50315</v>
      </c>
      <c r="S56" s="11">
        <f t="shared" si="17"/>
        <v>7.119158005745807E-2</v>
      </c>
      <c r="T56" s="6">
        <v>1.4990000000000001</v>
      </c>
      <c r="U56" s="11">
        <f t="shared" si="18"/>
        <v>6.8234160600159521E-2</v>
      </c>
      <c r="V56" s="1">
        <v>1.6612</v>
      </c>
      <c r="W56" s="34">
        <f t="shared" si="19"/>
        <v>0.18382294035289171</v>
      </c>
    </row>
    <row r="57" spans="1:23" x14ac:dyDescent="0.25">
      <c r="A57" s="3" t="s">
        <v>13</v>
      </c>
      <c r="B57" s="3">
        <v>1024</v>
      </c>
      <c r="C57" s="7">
        <v>1.4089228323643599</v>
      </c>
      <c r="D57" s="7">
        <v>1.6259054204517001</v>
      </c>
      <c r="E57" s="11">
        <f t="shared" si="10"/>
        <v>0.15400601303565686</v>
      </c>
      <c r="F57" s="7">
        <v>1.6374</v>
      </c>
      <c r="G57" s="11">
        <f t="shared" si="11"/>
        <v>0.16216442972410694</v>
      </c>
      <c r="H57" s="7">
        <v>1.7484999999999999</v>
      </c>
      <c r="I57" s="11">
        <f t="shared" si="12"/>
        <v>0.24101899680750027</v>
      </c>
      <c r="J57" s="7">
        <v>1.58823566729892</v>
      </c>
      <c r="K57" s="11">
        <f t="shared" si="13"/>
        <v>0.12726945068641493</v>
      </c>
      <c r="L57" s="7">
        <v>1.5730999999999999</v>
      </c>
      <c r="M57" s="11">
        <f t="shared" si="14"/>
        <v>0.11652672798277308</v>
      </c>
      <c r="N57" s="7">
        <v>1.5528999999999999</v>
      </c>
      <c r="O57" s="11">
        <f t="shared" si="15"/>
        <v>0.10218953396761066</v>
      </c>
      <c r="P57" s="7">
        <v>1.52555</v>
      </c>
      <c r="Q57" s="11">
        <f t="shared" si="16"/>
        <v>8.2777541080744754E-2</v>
      </c>
      <c r="R57" s="7">
        <v>1.4941500000000001</v>
      </c>
      <c r="S57" s="11">
        <f t="shared" si="17"/>
        <v>6.0491011770046788E-2</v>
      </c>
      <c r="T57" s="7">
        <v>1.4890000000000001</v>
      </c>
      <c r="U57" s="11">
        <f t="shared" si="18"/>
        <v>5.6835737058260394E-2</v>
      </c>
      <c r="V57" s="1">
        <v>1.6444000000000001</v>
      </c>
      <c r="W57" s="34">
        <f t="shared" si="19"/>
        <v>0.16713276428381696</v>
      </c>
    </row>
    <row r="58" spans="1:23" x14ac:dyDescent="0.25">
      <c r="A58" s="3" t="s">
        <v>14</v>
      </c>
      <c r="B58" s="3">
        <v>1024</v>
      </c>
      <c r="C58" s="7">
        <v>1.3908</v>
      </c>
      <c r="D58" s="7">
        <v>1.6309</v>
      </c>
      <c r="E58" s="11">
        <f t="shared" si="10"/>
        <v>0.17263445498993391</v>
      </c>
      <c r="F58" s="7">
        <v>1.6218999999999999</v>
      </c>
      <c r="G58" s="11">
        <f t="shared" si="11"/>
        <v>0.1661633592177163</v>
      </c>
      <c r="H58" s="7">
        <v>1.7353000000000001</v>
      </c>
      <c r="I58" s="11">
        <f>H58/C58-1</f>
        <v>0.24769916594765595</v>
      </c>
      <c r="J58" s="7">
        <v>1.5714692249114099</v>
      </c>
      <c r="K58" s="11">
        <f t="shared" si="13"/>
        <v>0.12990309527711386</v>
      </c>
      <c r="L58" s="7">
        <v>1.5488</v>
      </c>
      <c r="M58" s="11">
        <f t="shared" si="14"/>
        <v>0.11360368133448362</v>
      </c>
      <c r="N58" s="7">
        <v>1.5229999999999999</v>
      </c>
      <c r="O58" s="11">
        <f t="shared" si="15"/>
        <v>9.505320678746032E-2</v>
      </c>
      <c r="P58" s="7">
        <v>1.5123</v>
      </c>
      <c r="Q58" s="11">
        <f t="shared" si="16"/>
        <v>8.7359792924935231E-2</v>
      </c>
      <c r="R58" s="7">
        <v>1.4873000000000001</v>
      </c>
      <c r="S58" s="11">
        <f t="shared" si="17"/>
        <v>6.9384526890998055E-2</v>
      </c>
      <c r="T58" s="7">
        <v>1.4783999999999999</v>
      </c>
      <c r="U58" s="11">
        <f t="shared" si="18"/>
        <v>6.2985332182916132E-2</v>
      </c>
      <c r="V58" s="1">
        <v>1.6073</v>
      </c>
      <c r="W58" s="34">
        <f t="shared" si="19"/>
        <v>0.15566580385389694</v>
      </c>
    </row>
    <row r="59" spans="1:23" x14ac:dyDescent="0.25">
      <c r="A59" s="3" t="s">
        <v>15</v>
      </c>
      <c r="B59" s="3">
        <v>1024</v>
      </c>
      <c r="C59" s="7">
        <v>1.3988</v>
      </c>
      <c r="D59" s="7">
        <v>1.6198999999999999</v>
      </c>
      <c r="E59" s="11">
        <f t="shared" si="10"/>
        <v>0.15806405490420339</v>
      </c>
      <c r="F59" s="7">
        <v>1.6251</v>
      </c>
      <c r="G59" s="11">
        <f t="shared" si="11"/>
        <v>0.16178152702316262</v>
      </c>
      <c r="H59" s="7">
        <v>1.7341</v>
      </c>
      <c r="I59" s="11">
        <f t="shared" ref="I59" si="20">H59/C59-1</f>
        <v>0.23970546182442098</v>
      </c>
      <c r="J59" s="7">
        <v>1.5817710443322599</v>
      </c>
      <c r="K59" s="11">
        <f t="shared" si="13"/>
        <v>0.13080572228500142</v>
      </c>
      <c r="L59" s="7">
        <v>1.5681</v>
      </c>
      <c r="M59" s="11">
        <f t="shared" si="14"/>
        <v>0.12103231341149567</v>
      </c>
      <c r="N59" s="7">
        <v>1.5343</v>
      </c>
      <c r="O59" s="11">
        <f t="shared" si="15"/>
        <v>9.6868744638261228E-2</v>
      </c>
      <c r="P59" s="7">
        <v>1.508</v>
      </c>
      <c r="Q59" s="11">
        <f t="shared" si="16"/>
        <v>7.8066914498141182E-2</v>
      </c>
      <c r="R59" s="7">
        <v>1.4976</v>
      </c>
      <c r="S59" s="11">
        <f t="shared" si="17"/>
        <v>7.0631970260222943E-2</v>
      </c>
      <c r="T59" s="7">
        <v>1.4903</v>
      </c>
      <c r="U59" s="11">
        <f t="shared" si="18"/>
        <v>6.5413211323992027E-2</v>
      </c>
      <c r="V59" s="1">
        <v>1.6392</v>
      </c>
      <c r="W59" s="34">
        <f t="shared" si="19"/>
        <v>0.17186159565341708</v>
      </c>
    </row>
    <row r="60" spans="1:23" x14ac:dyDescent="0.25">
      <c r="G60" s="10">
        <f>AVERAGE(G53:G59)</f>
        <v>0.16368221965298119</v>
      </c>
      <c r="H60" s="21"/>
      <c r="I60" s="10">
        <f>AVERAGE(I53:I59)</f>
        <v>0.24302891513004818</v>
      </c>
    </row>
    <row r="96" spans="1:3" x14ac:dyDescent="0.25">
      <c r="A96" s="1" t="s">
        <v>4</v>
      </c>
      <c r="B96" s="1" t="s">
        <v>6</v>
      </c>
      <c r="C96" s="1" t="s">
        <v>7</v>
      </c>
    </row>
    <row r="97" spans="1:23" x14ac:dyDescent="0.25">
      <c r="A97" s="1" t="s">
        <v>41</v>
      </c>
      <c r="B97" s="4">
        <v>0.4</v>
      </c>
      <c r="C97" s="1" t="s">
        <v>42</v>
      </c>
    </row>
    <row r="99" spans="1:23" ht="90" x14ac:dyDescent="0.25">
      <c r="A99" s="3" t="s">
        <v>16</v>
      </c>
      <c r="B99" s="3" t="s">
        <v>17</v>
      </c>
      <c r="C99" s="3" t="s">
        <v>18</v>
      </c>
      <c r="D99" s="5" t="s">
        <v>19</v>
      </c>
      <c r="E99" s="5" t="s">
        <v>35</v>
      </c>
      <c r="F99" s="5" t="s">
        <v>20</v>
      </c>
      <c r="G99" s="5" t="s">
        <v>34</v>
      </c>
      <c r="H99" s="5" t="s">
        <v>21</v>
      </c>
      <c r="I99" s="5" t="s">
        <v>36</v>
      </c>
      <c r="J99" s="5" t="s">
        <v>22</v>
      </c>
      <c r="K99" s="5" t="s">
        <v>28</v>
      </c>
      <c r="L99" s="5" t="s">
        <v>23</v>
      </c>
      <c r="M99" s="5" t="s">
        <v>29</v>
      </c>
      <c r="N99" s="5" t="s">
        <v>43</v>
      </c>
      <c r="O99" s="5" t="s">
        <v>30</v>
      </c>
      <c r="P99" s="5" t="s">
        <v>44</v>
      </c>
      <c r="Q99" s="5" t="s">
        <v>31</v>
      </c>
      <c r="R99" s="5" t="s">
        <v>45</v>
      </c>
      <c r="S99" s="5" t="s">
        <v>32</v>
      </c>
      <c r="T99" s="5" t="s">
        <v>46</v>
      </c>
      <c r="U99" s="5" t="s">
        <v>33</v>
      </c>
      <c r="V99" s="5" t="s">
        <v>110</v>
      </c>
      <c r="W99" s="5" t="s">
        <v>111</v>
      </c>
    </row>
    <row r="100" spans="1:23" x14ac:dyDescent="0.25">
      <c r="A100" s="3" t="s">
        <v>9</v>
      </c>
      <c r="B100" s="3">
        <v>1024</v>
      </c>
      <c r="C100" s="7">
        <v>2.5413443762561001</v>
      </c>
      <c r="D100" s="3">
        <v>2.8660719340134899</v>
      </c>
      <c r="E100" s="11">
        <f>D100/C100-1</f>
        <v>0.12777786465751539</v>
      </c>
      <c r="F100" s="3">
        <v>2.927</v>
      </c>
      <c r="G100" s="11">
        <f>F100/C100-1</f>
        <v>0.15175260281412406</v>
      </c>
      <c r="H100" s="3">
        <v>3.0571999999999999</v>
      </c>
      <c r="I100" s="11">
        <f>H100/C100-1</f>
        <v>0.20298532877462927</v>
      </c>
      <c r="J100" s="7">
        <v>2.7936629210978401</v>
      </c>
      <c r="K100" s="11">
        <f>J100/C100-1</f>
        <v>9.9285459774426377E-2</v>
      </c>
      <c r="L100" s="7">
        <v>2.7467000000000001</v>
      </c>
      <c r="M100" s="11">
        <f>L100/C100-1</f>
        <v>8.0805901656834545E-2</v>
      </c>
      <c r="N100" s="7">
        <v>2.7122999999999999</v>
      </c>
      <c r="O100" s="11">
        <f>N100/C100-1</f>
        <v>6.7269759006747032E-2</v>
      </c>
      <c r="P100" s="3">
        <v>2.6873</v>
      </c>
      <c r="Q100" s="11">
        <f>P100/C100-1</f>
        <v>5.7432446034299867E-2</v>
      </c>
      <c r="R100" s="7">
        <v>2.6560999999999999</v>
      </c>
      <c r="S100" s="11">
        <f>R100/C100-1</f>
        <v>4.5155479444685565E-2</v>
      </c>
      <c r="T100" s="3">
        <v>2.6513</v>
      </c>
      <c r="U100" s="11">
        <f>T100/C100-1</f>
        <v>4.326671535397586E-2</v>
      </c>
      <c r="V100" s="1">
        <v>2.8329</v>
      </c>
      <c r="W100" s="34">
        <f t="shared" ref="W100:W101" si="21">V100/C100-1</f>
        <v>0.11472495678583261</v>
      </c>
    </row>
    <row r="101" spans="1:23" x14ac:dyDescent="0.25">
      <c r="A101" s="3" t="s">
        <v>10</v>
      </c>
      <c r="B101" s="3">
        <v>4096</v>
      </c>
      <c r="C101" s="7">
        <v>2.5405247121245602</v>
      </c>
      <c r="D101" s="3">
        <v>2.8817251471608398</v>
      </c>
      <c r="E101" s="11">
        <f t="shared" ref="E101:E106" si="22">D101/C101-1</f>
        <v>0.13430313565064456</v>
      </c>
      <c r="F101" s="3">
        <v>2.9001000000000001</v>
      </c>
      <c r="G101" s="11">
        <f t="shared" ref="G101:G106" si="23">F101/C101-1</f>
        <v>0.1415358355537264</v>
      </c>
      <c r="H101" s="3">
        <v>3.0446</v>
      </c>
      <c r="I101" s="11">
        <f t="shared" ref="I101:I104" si="24">H101/C101-1</f>
        <v>0.19841384949721563</v>
      </c>
      <c r="J101" s="7">
        <v>2.8000348036949099</v>
      </c>
      <c r="K101" s="11">
        <f t="shared" ref="K101:K106" si="25">J101/C101-1</f>
        <v>0.10214822565269577</v>
      </c>
      <c r="L101" s="7">
        <v>2.7299000000000002</v>
      </c>
      <c r="M101" s="11">
        <f t="shared" ref="M101:M106" si="26">L101/C101-1</f>
        <v>7.4541801137242736E-2</v>
      </c>
      <c r="N101" s="7">
        <v>2.7054999999999998</v>
      </c>
      <c r="O101" s="11">
        <f t="shared" ref="O101:O106" si="27">N101/C101-1</f>
        <v>6.4937485980002929E-2</v>
      </c>
      <c r="P101" s="7">
        <v>2.6892999999999998</v>
      </c>
      <c r="Q101" s="11">
        <f t="shared" ref="Q101:Q106" si="28">P101/C101-1</f>
        <v>5.8560850506753637E-2</v>
      </c>
      <c r="R101" s="7">
        <v>2.6556000000000002</v>
      </c>
      <c r="S101" s="11">
        <f t="shared" ref="S101:S106" si="29">R101/C101-1</f>
        <v>4.5295874244500434E-2</v>
      </c>
      <c r="T101" s="7">
        <v>2.6501000000000001</v>
      </c>
      <c r="U101" s="11">
        <f t="shared" ref="U101:U106" si="30">T101/C101-1</f>
        <v>4.3130967139384913E-2</v>
      </c>
      <c r="V101" s="1">
        <v>2.8477000000000001</v>
      </c>
      <c r="W101" s="34">
        <f t="shared" si="21"/>
        <v>0.12091017513408042</v>
      </c>
    </row>
    <row r="102" spans="1:23" x14ac:dyDescent="0.25">
      <c r="A102" s="3" t="s">
        <v>11</v>
      </c>
      <c r="B102" s="3">
        <v>1024</v>
      </c>
      <c r="C102" s="7">
        <v>2.5485011086026002</v>
      </c>
      <c r="D102" s="7">
        <v>2.8456289052827399</v>
      </c>
      <c r="E102" s="11">
        <f t="shared" si="22"/>
        <v>0.11658923579713942</v>
      </c>
      <c r="F102" s="7">
        <v>2.8975</v>
      </c>
      <c r="G102" s="11">
        <f t="shared" si="23"/>
        <v>0.13694280540798487</v>
      </c>
      <c r="H102" s="7">
        <v>3.0760000000000001</v>
      </c>
      <c r="I102" s="11">
        <f t="shared" si="24"/>
        <v>0.2069839756462335</v>
      </c>
      <c r="J102" s="6">
        <v>2.7771028780357798</v>
      </c>
      <c r="K102" s="11">
        <f t="shared" si="25"/>
        <v>8.9700478709435316E-2</v>
      </c>
      <c r="L102" s="7">
        <v>2.7461000000000002</v>
      </c>
      <c r="M102" s="11">
        <f t="shared" si="26"/>
        <v>7.7535336645683461E-2</v>
      </c>
      <c r="N102" s="6">
        <v>2.7050000000000001</v>
      </c>
      <c r="O102" s="11">
        <f t="shared" si="27"/>
        <v>6.1408210053011114E-2</v>
      </c>
      <c r="P102" s="6">
        <v>2.68405</v>
      </c>
      <c r="Q102" s="11">
        <f t="shared" si="28"/>
        <v>5.3187691753339816E-2</v>
      </c>
      <c r="R102" s="6">
        <v>2.6648999999999998</v>
      </c>
      <c r="S102" s="11">
        <f t="shared" si="29"/>
        <v>4.5673470968676133E-2</v>
      </c>
      <c r="T102" s="6">
        <v>2.6564000000000001</v>
      </c>
      <c r="U102" s="11">
        <f t="shared" si="30"/>
        <v>4.2338177147807299E-2</v>
      </c>
      <c r="V102" s="1">
        <v>2.8492999999999999</v>
      </c>
      <c r="W102" s="34">
        <f>V102/C102-1</f>
        <v>0.11802972750611618</v>
      </c>
    </row>
    <row r="103" spans="1:23" x14ac:dyDescent="0.25">
      <c r="A103" s="3" t="s">
        <v>12</v>
      </c>
      <c r="B103" s="3">
        <v>1024</v>
      </c>
      <c r="C103" s="7">
        <v>2.5336221034705901</v>
      </c>
      <c r="D103" s="2">
        <v>2.8504626978918099</v>
      </c>
      <c r="E103" s="11">
        <f t="shared" si="22"/>
        <v>0.12505440096500875</v>
      </c>
      <c r="F103" s="7">
        <v>2.8921999999999999</v>
      </c>
      <c r="G103" s="11">
        <f t="shared" si="23"/>
        <v>0.1415277740268468</v>
      </c>
      <c r="H103" s="3">
        <v>3.0547</v>
      </c>
      <c r="I103" s="11">
        <f t="shared" si="24"/>
        <v>0.2056651999584429</v>
      </c>
      <c r="J103" s="6">
        <v>2.77976258862126</v>
      </c>
      <c r="K103" s="11">
        <f t="shared" si="25"/>
        <v>9.7149643908420069E-2</v>
      </c>
      <c r="L103" s="7">
        <v>2.7467999999999999</v>
      </c>
      <c r="M103" s="11">
        <f t="shared" si="26"/>
        <v>8.4139578762513878E-2</v>
      </c>
      <c r="N103" s="6">
        <v>2.6833</v>
      </c>
      <c r="O103" s="11">
        <f t="shared" si="27"/>
        <v>5.9076646167705471E-2</v>
      </c>
      <c r="P103" s="6">
        <v>2.6777000000000002</v>
      </c>
      <c r="Q103" s="11">
        <f t="shared" si="28"/>
        <v>5.6866371797139825E-2</v>
      </c>
      <c r="R103" s="6">
        <v>2.6655000000000002</v>
      </c>
      <c r="S103" s="11">
        <f t="shared" si="29"/>
        <v>5.2051131204121637E-2</v>
      </c>
      <c r="T103" s="6">
        <v>2.6432000000000002</v>
      </c>
      <c r="U103" s="11">
        <f t="shared" si="30"/>
        <v>4.324950290704721E-2</v>
      </c>
      <c r="V103" s="35">
        <v>2.8494999999999999</v>
      </c>
      <c r="W103" s="34">
        <f t="shared" ref="W103:W106" si="31">V103/C103-1</f>
        <v>0.12467443195128269</v>
      </c>
    </row>
    <row r="104" spans="1:23" x14ac:dyDescent="0.25">
      <c r="A104" s="3" t="s">
        <v>13</v>
      </c>
      <c r="B104" s="3">
        <v>1024</v>
      </c>
      <c r="C104" s="7">
        <v>2.5459121210661602</v>
      </c>
      <c r="D104" s="7">
        <v>2.8549267922268702</v>
      </c>
      <c r="E104" s="11">
        <f t="shared" si="22"/>
        <v>0.12137680189499345</v>
      </c>
      <c r="F104" s="3">
        <v>2.8894000000000002</v>
      </c>
      <c r="G104" s="11">
        <f t="shared" si="23"/>
        <v>0.13491741372046895</v>
      </c>
      <c r="H104" s="3">
        <v>3.0503</v>
      </c>
      <c r="I104" s="11">
        <f t="shared" si="24"/>
        <v>0.19811676717365079</v>
      </c>
      <c r="J104" s="7">
        <v>2.77599378277867</v>
      </c>
      <c r="K104" s="11">
        <f t="shared" si="25"/>
        <v>9.0372978630604894E-2</v>
      </c>
      <c r="L104" s="7">
        <v>2.7490999999999999</v>
      </c>
      <c r="M104" s="11">
        <f t="shared" si="26"/>
        <v>7.9809462884661508E-2</v>
      </c>
      <c r="N104" s="7">
        <v>2.6985999999999999</v>
      </c>
      <c r="O104" s="11">
        <f t="shared" si="27"/>
        <v>5.9973742876049618E-2</v>
      </c>
      <c r="P104" s="7">
        <v>2.6697000000000002</v>
      </c>
      <c r="Q104" s="11">
        <f t="shared" si="28"/>
        <v>4.8622212019636013E-2</v>
      </c>
      <c r="R104" s="7">
        <v>2.6631</v>
      </c>
      <c r="S104" s="11">
        <f t="shared" si="29"/>
        <v>4.6029820889797568E-2</v>
      </c>
      <c r="T104" s="7">
        <v>2.6532</v>
      </c>
      <c r="U104" s="11">
        <f t="shared" si="30"/>
        <v>4.2141234195040012E-2</v>
      </c>
      <c r="V104" s="1">
        <v>2.8256000000000001</v>
      </c>
      <c r="W104" s="34">
        <f t="shared" si="31"/>
        <v>0.10985763279869776</v>
      </c>
    </row>
    <row r="105" spans="1:23" x14ac:dyDescent="0.25">
      <c r="A105" s="3" t="s">
        <v>14</v>
      </c>
      <c r="B105" s="3">
        <v>1024</v>
      </c>
      <c r="C105" s="7">
        <v>2.5304000000000002</v>
      </c>
      <c r="D105" s="7">
        <v>2.8978999999999999</v>
      </c>
      <c r="E105" s="11">
        <f t="shared" si="22"/>
        <v>0.14523395510591208</v>
      </c>
      <c r="F105" s="7">
        <v>2.9064999999999999</v>
      </c>
      <c r="G105" s="11">
        <f t="shared" si="23"/>
        <v>0.14863262725260817</v>
      </c>
      <c r="H105" s="7">
        <v>3.0568</v>
      </c>
      <c r="I105" s="11">
        <f>H105/C105-1</f>
        <v>0.20803035093265865</v>
      </c>
      <c r="J105" s="7">
        <v>2.7796121444159199</v>
      </c>
      <c r="K105" s="11">
        <f t="shared" si="25"/>
        <v>9.8487252772652356E-2</v>
      </c>
      <c r="L105" s="7">
        <v>2.7254</v>
      </c>
      <c r="M105" s="11">
        <f t="shared" si="26"/>
        <v>7.7062914954157291E-2</v>
      </c>
      <c r="N105" s="7">
        <v>2.6960000000000002</v>
      </c>
      <c r="O105" s="11">
        <f t="shared" si="27"/>
        <v>6.5444198545684396E-2</v>
      </c>
      <c r="P105" s="7">
        <v>2.6711</v>
      </c>
      <c r="Q105" s="11">
        <f t="shared" si="28"/>
        <v>5.5603857097692E-2</v>
      </c>
      <c r="R105" s="7">
        <v>2.6524999999999999</v>
      </c>
      <c r="S105" s="11">
        <f t="shared" si="29"/>
        <v>4.8253240594372304E-2</v>
      </c>
      <c r="T105" s="7">
        <v>2.6362000000000001</v>
      </c>
      <c r="U105" s="11">
        <f t="shared" si="30"/>
        <v>4.1811571293076222E-2</v>
      </c>
      <c r="V105" s="1">
        <v>2.8292999999999999</v>
      </c>
      <c r="W105" s="34">
        <f t="shared" si="31"/>
        <v>0.11812361681947503</v>
      </c>
    </row>
    <row r="106" spans="1:23" x14ac:dyDescent="0.25">
      <c r="A106" s="3" t="s">
        <v>15</v>
      </c>
      <c r="B106" s="3">
        <v>1024</v>
      </c>
      <c r="C106" s="7">
        <v>2.5613999999999999</v>
      </c>
      <c r="D106" s="7">
        <v>2.9123000000000001</v>
      </c>
      <c r="E106" s="11">
        <f t="shared" si="22"/>
        <v>0.13699539314437437</v>
      </c>
      <c r="F106" s="7">
        <v>2.9047999999999998</v>
      </c>
      <c r="G106" s="11">
        <f t="shared" si="23"/>
        <v>0.13406730694151636</v>
      </c>
      <c r="H106" s="7">
        <v>3.0678000000000001</v>
      </c>
      <c r="I106" s="11">
        <f t="shared" ref="I106" si="32">H106/C106-1</f>
        <v>0.19770438041695959</v>
      </c>
      <c r="J106" s="7">
        <v>2.80452028977296</v>
      </c>
      <c r="K106" s="11">
        <f t="shared" si="25"/>
        <v>9.4916955482533094E-2</v>
      </c>
      <c r="L106" s="7">
        <v>2.7511999999999999</v>
      </c>
      <c r="M106" s="11">
        <f t="shared" si="26"/>
        <v>7.4100101506988425E-2</v>
      </c>
      <c r="N106" s="7">
        <v>2.6901000000000002</v>
      </c>
      <c r="O106" s="11">
        <f t="shared" si="27"/>
        <v>5.024595924104025E-2</v>
      </c>
      <c r="P106" s="7">
        <v>2.6987000000000001</v>
      </c>
      <c r="Q106" s="11">
        <f t="shared" si="28"/>
        <v>5.3603498086983725E-2</v>
      </c>
      <c r="R106" s="7">
        <v>2.6791999999999998</v>
      </c>
      <c r="S106" s="11">
        <f t="shared" si="29"/>
        <v>4.5990473959553357E-2</v>
      </c>
      <c r="T106" s="7">
        <v>2.6753999999999998</v>
      </c>
      <c r="U106" s="11">
        <f t="shared" si="30"/>
        <v>4.4506910283438783E-2</v>
      </c>
      <c r="V106" s="1">
        <v>2.8542000000000001</v>
      </c>
      <c r="W106" s="34">
        <f t="shared" si="31"/>
        <v>0.11431248535956895</v>
      </c>
    </row>
    <row r="107" spans="1:23" x14ac:dyDescent="0.25">
      <c r="G107" s="10">
        <f>AVERAGE(G100:G106)</f>
        <v>0.14133948081675365</v>
      </c>
      <c r="H107" s="21"/>
      <c r="I107" s="10">
        <f>AVERAGE(I100:I106)</f>
        <v>0.20255712177139862</v>
      </c>
    </row>
    <row r="139" spans="1:23" x14ac:dyDescent="0.25">
      <c r="A139" s="1" t="s">
        <v>4</v>
      </c>
      <c r="B139" s="1" t="s">
        <v>6</v>
      </c>
      <c r="C139" s="1" t="s">
        <v>7</v>
      </c>
    </row>
    <row r="140" spans="1:23" x14ac:dyDescent="0.25">
      <c r="A140" s="1" t="s">
        <v>47</v>
      </c>
      <c r="B140" s="4">
        <v>0.3</v>
      </c>
      <c r="C140" s="1"/>
    </row>
    <row r="142" spans="1:23" ht="90" x14ac:dyDescent="0.25">
      <c r="A142" s="3" t="s">
        <v>16</v>
      </c>
      <c r="B142" s="3" t="s">
        <v>17</v>
      </c>
      <c r="C142" s="3" t="s">
        <v>18</v>
      </c>
      <c r="D142" s="5" t="s">
        <v>19</v>
      </c>
      <c r="E142" s="5" t="s">
        <v>35</v>
      </c>
      <c r="F142" s="5" t="s">
        <v>20</v>
      </c>
      <c r="G142" s="5" t="s">
        <v>34</v>
      </c>
      <c r="H142" s="5" t="s">
        <v>21</v>
      </c>
      <c r="I142" s="5" t="s">
        <v>36</v>
      </c>
      <c r="J142" s="5" t="s">
        <v>22</v>
      </c>
      <c r="K142" s="5" t="s">
        <v>28</v>
      </c>
      <c r="L142" s="5" t="s">
        <v>23</v>
      </c>
      <c r="M142" s="5" t="s">
        <v>29</v>
      </c>
      <c r="N142" s="5" t="s">
        <v>76</v>
      </c>
      <c r="O142" s="5" t="s">
        <v>30</v>
      </c>
      <c r="P142" s="5" t="s">
        <v>77</v>
      </c>
      <c r="Q142" s="5" t="s">
        <v>31</v>
      </c>
      <c r="R142" s="5" t="s">
        <v>78</v>
      </c>
      <c r="S142" s="5" t="s">
        <v>32</v>
      </c>
      <c r="T142" s="5" t="s">
        <v>79</v>
      </c>
      <c r="U142" s="32" t="s">
        <v>33</v>
      </c>
      <c r="V142" s="5" t="s">
        <v>110</v>
      </c>
      <c r="W142" s="5" t="s">
        <v>111</v>
      </c>
    </row>
    <row r="143" spans="1:23" x14ac:dyDescent="0.25">
      <c r="A143" s="3" t="s">
        <v>9</v>
      </c>
      <c r="B143" s="3">
        <v>1024</v>
      </c>
      <c r="C143" s="7">
        <v>1.5862159462468799</v>
      </c>
      <c r="D143" s="7">
        <v>1.9591398351729401</v>
      </c>
      <c r="E143" s="11">
        <f>D143/C143-1</f>
        <v>0.23510284952589799</v>
      </c>
      <c r="F143" s="7">
        <v>2.10124280005643</v>
      </c>
      <c r="G143" s="11">
        <f>F143/C143-1</f>
        <v>0.32468899018960617</v>
      </c>
      <c r="H143" s="3">
        <v>2.0347</v>
      </c>
      <c r="I143" s="11">
        <f>H143/C143-1</f>
        <v>0.28273833384052849</v>
      </c>
      <c r="J143" s="7">
        <v>1.8552210823622</v>
      </c>
      <c r="K143" s="11">
        <f>J143/C143-1</f>
        <v>0.1695892269598025</v>
      </c>
      <c r="L143" s="7">
        <v>1.8363</v>
      </c>
      <c r="M143" s="11">
        <f>L143/C143-1</f>
        <v>0.15766078656871407</v>
      </c>
      <c r="N143" s="7">
        <v>1.7922</v>
      </c>
      <c r="O143" s="11">
        <f>N143/C143-1</f>
        <v>0.12985877127291245</v>
      </c>
      <c r="P143" s="3">
        <v>1.7338</v>
      </c>
      <c r="Q143" s="11">
        <f>P143/C143-1</f>
        <v>9.3041590019515619E-2</v>
      </c>
      <c r="R143" s="7">
        <v>1.6954</v>
      </c>
      <c r="S143" s="11">
        <f>R143/C143-1</f>
        <v>6.8833032483035295E-2</v>
      </c>
      <c r="T143" s="3">
        <v>1.6838</v>
      </c>
      <c r="U143" s="33">
        <f>T143/C143-1</f>
        <v>6.1520030727223673E-2</v>
      </c>
      <c r="V143" s="1">
        <v>1.9448000000000001</v>
      </c>
      <c r="W143" s="34">
        <f t="shared" ref="W143:W145" si="33">V143/C143-1</f>
        <v>0.2260625702329877</v>
      </c>
    </row>
    <row r="144" spans="1:23" x14ac:dyDescent="0.25">
      <c r="A144" s="3" t="s">
        <v>10</v>
      </c>
      <c r="B144" s="3">
        <v>1024</v>
      </c>
      <c r="C144" s="7">
        <v>1.59875970411681</v>
      </c>
      <c r="D144" s="7">
        <v>1.92814683456512</v>
      </c>
      <c r="E144" s="11">
        <f t="shared" ref="E144:E149" si="34">D144/C144-1</f>
        <v>0.20602666529568969</v>
      </c>
      <c r="F144" s="7">
        <v>2.1211880499165798</v>
      </c>
      <c r="G144" s="11">
        <f t="shared" ref="G144:G149" si="35">F144/C144-1</f>
        <v>0.32677102409731473</v>
      </c>
      <c r="H144" s="3">
        <v>2.0672999999999999</v>
      </c>
      <c r="I144" s="11">
        <f t="shared" ref="I144:I147" si="36">H144/C144-1</f>
        <v>0.29306486439250223</v>
      </c>
      <c r="J144" s="3">
        <v>1.86982973084582</v>
      </c>
      <c r="K144" s="11">
        <f t="shared" ref="K144:K149" si="37">J144/C144-1</f>
        <v>0.16955019946462513</v>
      </c>
      <c r="L144" s="3">
        <v>1.8488</v>
      </c>
      <c r="M144" s="11">
        <f t="shared" ref="M144:M149" si="38">L144/C144-1</f>
        <v>0.15639642107524709</v>
      </c>
      <c r="N144" s="3">
        <v>1.7955000000000001</v>
      </c>
      <c r="O144" s="11">
        <f t="shared" ref="O144:O149" si="39">N144/C144-1</f>
        <v>0.12305807769396693</v>
      </c>
      <c r="P144" s="3">
        <v>1.7457</v>
      </c>
      <c r="Q144" s="11">
        <f t="shared" ref="Q144:Q149" si="40">P144/C144-1</f>
        <v>9.1908931345228595E-2</v>
      </c>
      <c r="R144" s="3">
        <v>1.7002999999999999</v>
      </c>
      <c r="S144" s="11">
        <f t="shared" ref="S144:S149" si="41">R144/C144-1</f>
        <v>6.3511918408828638E-2</v>
      </c>
      <c r="T144" s="3">
        <v>1.6953</v>
      </c>
      <c r="U144" s="33">
        <f t="shared" ref="U144:U149" si="42">T144/C144-1</f>
        <v>6.038449407662605E-2</v>
      </c>
      <c r="V144" s="1">
        <v>1.9710000000000001</v>
      </c>
      <c r="W144" s="34">
        <f t="shared" si="33"/>
        <v>0.23283067175427963</v>
      </c>
    </row>
    <row r="145" spans="1:23" x14ac:dyDescent="0.25">
      <c r="A145" s="3" t="s">
        <v>11</v>
      </c>
      <c r="B145" s="3">
        <v>1024</v>
      </c>
      <c r="C145" s="7">
        <v>1.60156835343</v>
      </c>
      <c r="D145" s="7">
        <v>1.92401219223888</v>
      </c>
      <c r="E145" s="11">
        <f t="shared" si="34"/>
        <v>0.20133005133269388</v>
      </c>
      <c r="F145" s="7">
        <v>2.1233449351182698</v>
      </c>
      <c r="G145" s="11">
        <f t="shared" si="35"/>
        <v>0.32579101639390329</v>
      </c>
      <c r="H145" s="7">
        <v>2.0486</v>
      </c>
      <c r="I145" s="11">
        <f t="shared" si="36"/>
        <v>0.27912117869500497</v>
      </c>
      <c r="J145" s="5">
        <v>1.8761925364165799</v>
      </c>
      <c r="K145" s="11">
        <f t="shared" si="37"/>
        <v>0.1714720338962934</v>
      </c>
      <c r="L145" s="3">
        <v>1.853</v>
      </c>
      <c r="M145" s="11">
        <f t="shared" si="38"/>
        <v>0.15699089335245731</v>
      </c>
      <c r="N145" s="5">
        <v>1.7922</v>
      </c>
      <c r="O145" s="11">
        <f t="shared" si="39"/>
        <v>0.11902810527052043</v>
      </c>
      <c r="P145" s="5">
        <v>1.7532000000000001</v>
      </c>
      <c r="Q145" s="11">
        <f t="shared" si="40"/>
        <v>9.4676974757435861E-2</v>
      </c>
      <c r="R145" s="5">
        <v>1.7162999999999999</v>
      </c>
      <c r="S145" s="11">
        <f t="shared" si="41"/>
        <v>7.1637058964286293E-2</v>
      </c>
      <c r="T145" s="5">
        <v>1.7094</v>
      </c>
      <c r="U145" s="33">
        <f t="shared" si="42"/>
        <v>6.7328782027356038E-2</v>
      </c>
      <c r="V145" s="1">
        <v>1.9757</v>
      </c>
      <c r="W145" s="34">
        <f t="shared" si="33"/>
        <v>0.23360329627439302</v>
      </c>
    </row>
    <row r="146" spans="1:23" x14ac:dyDescent="0.25">
      <c r="A146" s="3" t="s">
        <v>12</v>
      </c>
      <c r="B146" s="3">
        <v>1024</v>
      </c>
      <c r="C146" s="7">
        <v>1.58891751291491</v>
      </c>
      <c r="D146" s="17">
        <v>1.9186157067508001</v>
      </c>
      <c r="E146" s="11">
        <f t="shared" si="34"/>
        <v>0.20749862164402111</v>
      </c>
      <c r="F146" s="7">
        <v>2.1073028858963698</v>
      </c>
      <c r="G146" s="11">
        <f t="shared" si="35"/>
        <v>0.32625065100482686</v>
      </c>
      <c r="H146" s="3">
        <v>2.0343</v>
      </c>
      <c r="I146" s="11">
        <f t="shared" si="36"/>
        <v>0.28030560646790548</v>
      </c>
      <c r="J146" s="5">
        <v>1.8478369317604699</v>
      </c>
      <c r="K146" s="11">
        <f t="shared" si="37"/>
        <v>0.1629533419708904</v>
      </c>
      <c r="L146" s="3">
        <v>1.8392999999999999</v>
      </c>
      <c r="M146" s="11">
        <f t="shared" si="38"/>
        <v>0.15758054464750448</v>
      </c>
      <c r="N146" s="5">
        <v>1.7865</v>
      </c>
      <c r="O146" s="11">
        <f t="shared" si="39"/>
        <v>0.12435037406228844</v>
      </c>
      <c r="P146" s="5">
        <v>1.734</v>
      </c>
      <c r="Q146" s="11">
        <f t="shared" si="40"/>
        <v>9.1309011264488094E-2</v>
      </c>
      <c r="R146" s="5">
        <v>1.7077</v>
      </c>
      <c r="S146" s="11">
        <f t="shared" si="41"/>
        <v>7.4756861901018601E-2</v>
      </c>
      <c r="T146" s="5">
        <v>1.6946000000000001</v>
      </c>
      <c r="U146" s="33">
        <f t="shared" si="42"/>
        <v>6.6512255183853286E-2</v>
      </c>
      <c r="V146" s="1">
        <v>1.9805999999999999</v>
      </c>
      <c r="W146" s="34">
        <f t="shared" ref="W146:W149" si="43">V146/C146-1</f>
        <v>0.24650901252044122</v>
      </c>
    </row>
    <row r="147" spans="1:23" x14ac:dyDescent="0.25">
      <c r="A147" s="3" t="s">
        <v>13</v>
      </c>
      <c r="B147" s="3">
        <v>1024</v>
      </c>
      <c r="C147" s="7">
        <v>1.5991972317374901</v>
      </c>
      <c r="D147" s="7">
        <v>1.93180315684259</v>
      </c>
      <c r="E147" s="11">
        <f t="shared" si="34"/>
        <v>0.20798305456277677</v>
      </c>
      <c r="F147" s="7">
        <v>2.1222231600811399</v>
      </c>
      <c r="G147" s="11">
        <f t="shared" si="35"/>
        <v>0.32705529872346917</v>
      </c>
      <c r="H147" s="3">
        <v>2.0274000000000001</v>
      </c>
      <c r="I147" s="11">
        <f t="shared" si="36"/>
        <v>0.26776107397164384</v>
      </c>
      <c r="J147" s="3">
        <v>1.8538872310599499</v>
      </c>
      <c r="K147" s="11">
        <f t="shared" si="37"/>
        <v>0.1592611557023178</v>
      </c>
      <c r="L147" s="3">
        <v>1.8505</v>
      </c>
      <c r="M147" s="11">
        <f t="shared" si="38"/>
        <v>0.15714307358416035</v>
      </c>
      <c r="N147" s="3">
        <v>1.7901</v>
      </c>
      <c r="O147" s="11">
        <f t="shared" si="39"/>
        <v>0.11937412376276968</v>
      </c>
      <c r="P147" s="3">
        <v>1.7431000000000001</v>
      </c>
      <c r="Q147" s="11">
        <f t="shared" si="40"/>
        <v>8.9984378040826707E-2</v>
      </c>
      <c r="R147" s="3">
        <v>1.7097</v>
      </c>
      <c r="S147" s="11">
        <f t="shared" si="41"/>
        <v>6.909889916608436E-2</v>
      </c>
      <c r="T147" s="3">
        <v>1.7000999999999999</v>
      </c>
      <c r="U147" s="33">
        <f t="shared" si="42"/>
        <v>6.3095887273942663E-2</v>
      </c>
      <c r="V147" s="1">
        <v>1.9538</v>
      </c>
      <c r="W147" s="34">
        <f t="shared" si="43"/>
        <v>0.22173798279855839</v>
      </c>
    </row>
    <row r="148" spans="1:23" x14ac:dyDescent="0.25">
      <c r="A148" s="3" t="s">
        <v>14</v>
      </c>
      <c r="B148" s="3">
        <v>1024</v>
      </c>
      <c r="C148" s="7">
        <v>1.593</v>
      </c>
      <c r="D148" s="7">
        <v>1.9468000000000001</v>
      </c>
      <c r="E148" s="11">
        <f t="shared" si="34"/>
        <v>0.22209667294413071</v>
      </c>
      <c r="F148" s="7">
        <v>2.10965887757999</v>
      </c>
      <c r="G148" s="11">
        <f t="shared" si="35"/>
        <v>0.32433074549905205</v>
      </c>
      <c r="H148" s="7">
        <v>2.0516999999999999</v>
      </c>
      <c r="I148" s="11">
        <f>H148/C148-1</f>
        <v>0.28794726930320147</v>
      </c>
      <c r="J148" s="7">
        <v>1.8594177739356701</v>
      </c>
      <c r="K148" s="11">
        <f t="shared" si="37"/>
        <v>0.16724279594204017</v>
      </c>
      <c r="L148" s="7">
        <v>1.8416999999999999</v>
      </c>
      <c r="M148" s="11">
        <f t="shared" si="38"/>
        <v>0.1561205273069679</v>
      </c>
      <c r="N148" s="7">
        <v>1.7891999999999999</v>
      </c>
      <c r="O148" s="11">
        <f t="shared" si="39"/>
        <v>0.12316384180790951</v>
      </c>
      <c r="P148" s="7">
        <v>1.7417</v>
      </c>
      <c r="Q148" s="11">
        <f t="shared" si="40"/>
        <v>9.3345888261142429E-2</v>
      </c>
      <c r="R148" s="7">
        <v>1.7020999999999999</v>
      </c>
      <c r="S148" s="11">
        <f t="shared" si="41"/>
        <v>6.8487131198995632E-2</v>
      </c>
      <c r="T148" s="7">
        <v>1.6962999999999999</v>
      </c>
      <c r="U148" s="33">
        <f t="shared" si="42"/>
        <v>6.4846202134337672E-2</v>
      </c>
      <c r="V148" s="1">
        <v>1.9613</v>
      </c>
      <c r="W148" s="34">
        <f t="shared" si="43"/>
        <v>0.23119899560577539</v>
      </c>
    </row>
    <row r="149" spans="1:23" x14ac:dyDescent="0.25">
      <c r="A149" s="3" t="s">
        <v>15</v>
      </c>
      <c r="B149" s="3">
        <v>1024</v>
      </c>
      <c r="C149" s="7">
        <v>1.58</v>
      </c>
      <c r="D149" s="7">
        <v>1.9118999999999999</v>
      </c>
      <c r="E149" s="11">
        <f t="shared" si="34"/>
        <v>0.21006329113924038</v>
      </c>
      <c r="F149" s="7">
        <v>2.0909496968580599</v>
      </c>
      <c r="G149" s="11">
        <f t="shared" si="35"/>
        <v>0.32338588408737956</v>
      </c>
      <c r="H149" s="7">
        <v>2.0234000000000001</v>
      </c>
      <c r="I149" s="11">
        <f t="shared" ref="I149" si="44">H149/C149-1</f>
        <v>0.28063291139240509</v>
      </c>
      <c r="J149" s="7">
        <v>1.83787258189714</v>
      </c>
      <c r="K149" s="11">
        <f t="shared" si="37"/>
        <v>0.16321049487160755</v>
      </c>
      <c r="L149" s="7">
        <v>1.8298000000000001</v>
      </c>
      <c r="M149" s="11">
        <f t="shared" si="38"/>
        <v>0.15810126582278472</v>
      </c>
      <c r="N149" s="7">
        <v>1.7821</v>
      </c>
      <c r="O149" s="11">
        <f t="shared" si="39"/>
        <v>0.12791139240506322</v>
      </c>
      <c r="P149" s="7">
        <v>1.7226999999999999</v>
      </c>
      <c r="Q149" s="11">
        <f t="shared" si="40"/>
        <v>9.0316455696202391E-2</v>
      </c>
      <c r="R149" s="7">
        <v>1.6919999999999999</v>
      </c>
      <c r="S149" s="11">
        <f t="shared" si="41"/>
        <v>7.0886075949367022E-2</v>
      </c>
      <c r="T149" s="7">
        <v>1.6793</v>
      </c>
      <c r="U149" s="33">
        <f t="shared" si="42"/>
        <v>6.2848101265822853E-2</v>
      </c>
      <c r="V149" s="1">
        <v>1.9419999999999999</v>
      </c>
      <c r="W149" s="34">
        <f t="shared" si="43"/>
        <v>0.2291139240506328</v>
      </c>
    </row>
    <row r="150" spans="1:23" x14ac:dyDescent="0.25">
      <c r="G150" s="10">
        <f>AVERAGE(G143:G149)</f>
        <v>0.32546765857079313</v>
      </c>
      <c r="I150" s="10">
        <f>AVERAGE(I143:I149)</f>
        <v>0.28165303400902736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DB7-6494-4FCD-A0B5-1CAEA70C909F}">
  <dimension ref="A1:AD228"/>
  <sheetViews>
    <sheetView zoomScale="70" zoomScaleNormal="70" workbookViewId="0">
      <selection activeCell="AC2" sqref="AC2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5" max="25" width="12.570312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0.5</v>
      </c>
      <c r="C2" s="1" t="s">
        <v>49</v>
      </c>
      <c r="Z2" s="12"/>
      <c r="AA2" s="3">
        <v>17</v>
      </c>
      <c r="AB2" s="3">
        <v>62</v>
      </c>
      <c r="AC2" s="3" t="s">
        <v>48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50</v>
      </c>
      <c r="W4" s="5" t="s">
        <v>51</v>
      </c>
      <c r="X4" s="5" t="s">
        <v>110</v>
      </c>
      <c r="Y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1.74267316706468</v>
      </c>
      <c r="D5" s="7">
        <v>1.9876779188518501</v>
      </c>
      <c r="E5" s="10">
        <f>D5/C5-1</f>
        <v>0.14059133773193433</v>
      </c>
      <c r="F5" s="3">
        <v>1.8277000000000001</v>
      </c>
      <c r="G5" s="10">
        <f>F5/C5-1</f>
        <v>4.8791038125948427E-2</v>
      </c>
      <c r="H5" s="3">
        <v>2.3231000000000002</v>
      </c>
      <c r="I5" s="10">
        <f>H5/C5-1</f>
        <v>0.33306694789647695</v>
      </c>
      <c r="J5" s="7">
        <v>1.9829340370923201</v>
      </c>
      <c r="K5" s="11">
        <f>J5/C5-1</f>
        <v>0.1378691510080059</v>
      </c>
      <c r="L5" s="7">
        <v>1.9746999999999999</v>
      </c>
      <c r="M5" s="11">
        <f>L5/C5-1</f>
        <v>0.13314420473125255</v>
      </c>
      <c r="N5" s="7">
        <v>1.9510000000000001</v>
      </c>
      <c r="O5" s="11">
        <f>N5/C5-1</f>
        <v>0.11954440848264225</v>
      </c>
      <c r="P5" s="7">
        <v>1.9360999999999999</v>
      </c>
      <c r="Q5" s="11">
        <f>P5/C5-1</f>
        <v>0.11099432560904332</v>
      </c>
      <c r="R5" s="7">
        <v>1.9115</v>
      </c>
      <c r="S5" s="11">
        <f>R5/C5-1</f>
        <v>9.6878081401625238E-2</v>
      </c>
      <c r="T5" s="7">
        <v>1.8865000000000001</v>
      </c>
      <c r="U5" s="11">
        <f>T5/C5-1</f>
        <v>8.2532304768070164E-2</v>
      </c>
      <c r="V5" s="7">
        <v>1.8633999999999999</v>
      </c>
      <c r="W5" s="11">
        <f>V5/C5-1</f>
        <v>6.9276807158665132E-2</v>
      </c>
      <c r="X5" s="1">
        <v>2.1383999999999999</v>
      </c>
      <c r="Y5" s="34">
        <f>X5/C5-1</f>
        <v>0.22708035012777139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1024</v>
      </c>
      <c r="C6" s="7">
        <v>1.77819910759183</v>
      </c>
      <c r="D6" s="7">
        <v>2.0091986688050101</v>
      </c>
      <c r="E6" s="10">
        <f t="shared" ref="E6:E11" si="0">D6/C6-1</f>
        <v>0.12990646560722707</v>
      </c>
      <c r="F6" s="3">
        <v>1.8605</v>
      </c>
      <c r="G6" s="10">
        <f t="shared" ref="G6:G11" si="1">F6/C6-1</f>
        <v>4.628328293316275E-2</v>
      </c>
      <c r="H6" s="3">
        <v>2.375</v>
      </c>
      <c r="I6" s="10">
        <f t="shared" ref="I6:I11" si="2">H6/C6-1</f>
        <v>0.33562096047635648</v>
      </c>
      <c r="J6" s="8">
        <v>2.0232124856371301</v>
      </c>
      <c r="K6" s="11">
        <f t="shared" ref="K6:K11" si="3">J6/C6-1</f>
        <v>0.13778736981659812</v>
      </c>
      <c r="L6" s="8">
        <v>2.00895</v>
      </c>
      <c r="M6" s="11">
        <f t="shared" ref="M6:M11" si="4">L6/C6-1</f>
        <v>0.12976662254693738</v>
      </c>
      <c r="N6" s="8">
        <v>1.9666999999999999</v>
      </c>
      <c r="O6" s="11">
        <f t="shared" ref="O6:O11" si="5">N6/C6-1</f>
        <v>0.10600662861846333</v>
      </c>
      <c r="P6" s="13">
        <v>1.9374</v>
      </c>
      <c r="Q6" s="11">
        <f t="shared" ref="Q6:Q11" si="6">P6/C6-1</f>
        <v>8.9529283716586638E-2</v>
      </c>
      <c r="R6" s="3">
        <v>1.8731</v>
      </c>
      <c r="S6" s="11">
        <f t="shared" ref="S6:S11" si="7">R6/C6-1</f>
        <v>5.3369103607689761E-2</v>
      </c>
      <c r="T6" s="3">
        <v>1.8543000000000001</v>
      </c>
      <c r="U6" s="11">
        <f>T6/C6-1</f>
        <v>4.2796609267919061E-2</v>
      </c>
      <c r="V6" s="3">
        <v>1.8391999999999999</v>
      </c>
      <c r="W6" s="11">
        <f t="shared" ref="W6:W11" si="8">V6/C6-1</f>
        <v>3.4304871792890435E-2</v>
      </c>
      <c r="X6" s="1">
        <v>2.1657999999999999</v>
      </c>
      <c r="Y6" s="34">
        <f t="shared" ref="Y6:Y11" si="9">X6/C6-1</f>
        <v>0.21797384261039698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1.75691374655666</v>
      </c>
      <c r="D7" s="7">
        <v>1.99270368507493</v>
      </c>
      <c r="E7" s="10">
        <f t="shared" si="0"/>
        <v>0.13420689489190352</v>
      </c>
      <c r="F7" s="7">
        <v>1.8434999999999999</v>
      </c>
      <c r="G7" s="10">
        <f t="shared" si="1"/>
        <v>4.9283155540810419E-2</v>
      </c>
      <c r="H7" s="7">
        <v>2.3214999999999999</v>
      </c>
      <c r="I7" s="10">
        <f t="shared" si="2"/>
        <v>0.32135115030539274</v>
      </c>
      <c r="J7" s="9">
        <v>1.9865538302805399</v>
      </c>
      <c r="K7" s="11">
        <f t="shared" si="3"/>
        <v>0.13070652112202263</v>
      </c>
      <c r="L7" s="9">
        <v>1.9717</v>
      </c>
      <c r="M7" s="11">
        <f t="shared" si="4"/>
        <v>0.12225201940863362</v>
      </c>
      <c r="N7" s="14">
        <v>1.9637</v>
      </c>
      <c r="O7" s="11">
        <f t="shared" si="5"/>
        <v>0.11769858016571177</v>
      </c>
      <c r="P7" s="14">
        <v>1.9559</v>
      </c>
      <c r="Q7" s="11">
        <f t="shared" si="6"/>
        <v>0.113258976903863</v>
      </c>
      <c r="R7" s="5">
        <v>1.9215</v>
      </c>
      <c r="S7" s="11">
        <f t="shared" si="7"/>
        <v>9.3679188159298876E-2</v>
      </c>
      <c r="T7" s="5">
        <v>1.8862000000000001</v>
      </c>
      <c r="U7" s="11">
        <f t="shared" ref="U7:U11" si="10">T7/C7-1</f>
        <v>7.3587137499906197E-2</v>
      </c>
      <c r="V7" s="5">
        <v>1.8854</v>
      </c>
      <c r="W7" s="11">
        <f t="shared" si="8"/>
        <v>7.3131793575613724E-2</v>
      </c>
      <c r="X7" s="1">
        <v>2.1261999999999999</v>
      </c>
      <c r="Y7" s="34">
        <f t="shared" si="9"/>
        <v>0.21019031478756234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1.7189713060505201</v>
      </c>
      <c r="D8" s="7">
        <v>1.95346624798365</v>
      </c>
      <c r="E8" s="10">
        <f t="shared" si="0"/>
        <v>0.13641585587132443</v>
      </c>
      <c r="F8" s="7">
        <v>1.8077000000000001</v>
      </c>
      <c r="G8" s="10">
        <f t="shared" si="1"/>
        <v>5.1617321148508033E-2</v>
      </c>
      <c r="H8" s="7">
        <v>2.3069000000000002</v>
      </c>
      <c r="I8" s="10">
        <f t="shared" si="2"/>
        <v>0.34202356483791196</v>
      </c>
      <c r="J8" s="9">
        <v>1.9579511236240199</v>
      </c>
      <c r="K8" s="11">
        <f t="shared" si="3"/>
        <v>0.13902490212159258</v>
      </c>
      <c r="L8" s="9">
        <v>1.9392</v>
      </c>
      <c r="M8" s="11">
        <f t="shared" si="4"/>
        <v>0.12811656202422239</v>
      </c>
      <c r="N8" s="5">
        <v>1.9191</v>
      </c>
      <c r="O8" s="11">
        <f t="shared" si="5"/>
        <v>0.1164235221641321</v>
      </c>
      <c r="P8" s="14">
        <v>1.9056</v>
      </c>
      <c r="Q8" s="11">
        <f t="shared" si="6"/>
        <v>0.10856998792974326</v>
      </c>
      <c r="R8" s="5">
        <v>1.8656999999999999</v>
      </c>
      <c r="S8" s="11">
        <f t="shared" si="7"/>
        <v>8.5358431192549267E-2</v>
      </c>
      <c r="T8" s="5">
        <v>1.8498000000000001</v>
      </c>
      <c r="U8" s="11">
        <f t="shared" si="10"/>
        <v>7.6108713094269032E-2</v>
      </c>
      <c r="V8" s="5">
        <v>1.8440000000000001</v>
      </c>
      <c r="W8" s="11">
        <f t="shared" si="8"/>
        <v>7.273460208986493E-2</v>
      </c>
      <c r="X8" s="1">
        <v>2.1114999999999999</v>
      </c>
      <c r="Y8" s="34">
        <f t="shared" si="9"/>
        <v>0.22835092858608985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1.7481475503147099</v>
      </c>
      <c r="D9" s="7">
        <v>1.98302474750952</v>
      </c>
      <c r="E9" s="10">
        <f t="shared" si="0"/>
        <v>0.13435776468212102</v>
      </c>
      <c r="F9" s="3">
        <v>1.8425</v>
      </c>
      <c r="G9" s="10">
        <f t="shared" si="1"/>
        <v>5.3972818065788797E-2</v>
      </c>
      <c r="H9" s="3">
        <v>2.3315999999999999</v>
      </c>
      <c r="I9" s="10">
        <f t="shared" si="2"/>
        <v>0.3337546934068889</v>
      </c>
      <c r="J9" s="8">
        <v>1.9893018750137099</v>
      </c>
      <c r="K9" s="11">
        <f t="shared" si="3"/>
        <v>0.1379484956264625</v>
      </c>
      <c r="L9" s="8">
        <v>1.9758</v>
      </c>
      <c r="M9" s="11">
        <f t="shared" si="4"/>
        <v>0.13022496278664053</v>
      </c>
      <c r="N9" s="3">
        <v>1.9577</v>
      </c>
      <c r="O9" s="11">
        <f t="shared" si="5"/>
        <v>0.11987114568651003</v>
      </c>
      <c r="P9" s="13">
        <v>1.9500999999999999</v>
      </c>
      <c r="Q9" s="11">
        <f t="shared" si="6"/>
        <v>0.115523686572643</v>
      </c>
      <c r="R9" s="3">
        <v>1.9241999999999999</v>
      </c>
      <c r="S9" s="11">
        <f t="shared" si="7"/>
        <v>0.10070800353985909</v>
      </c>
      <c r="T9" s="3">
        <v>1.9018999999999999</v>
      </c>
      <c r="U9" s="11">
        <f t="shared" si="10"/>
        <v>8.7951643245222977E-2</v>
      </c>
      <c r="V9" s="3">
        <v>1.8723000000000001</v>
      </c>
      <c r="W9" s="11">
        <f t="shared" si="8"/>
        <v>7.1019434064898856E-2</v>
      </c>
      <c r="X9" s="1">
        <v>2.1433</v>
      </c>
      <c r="Y9" s="34">
        <f t="shared" si="9"/>
        <v>0.2260406735198941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1.7634000000000001</v>
      </c>
      <c r="D10" s="7">
        <v>1.9957</v>
      </c>
      <c r="E10" s="10">
        <f t="shared" si="0"/>
        <v>0.13173414993762056</v>
      </c>
      <c r="F10" s="7">
        <v>1.8489</v>
      </c>
      <c r="G10" s="10">
        <f t="shared" si="1"/>
        <v>4.8485879550867583E-2</v>
      </c>
      <c r="H10" s="7">
        <v>2.2976000000000001</v>
      </c>
      <c r="I10" s="10">
        <f>H10/C10-1</f>
        <v>0.30293750708857892</v>
      </c>
      <c r="J10" s="7">
        <v>1.9923436803236501</v>
      </c>
      <c r="K10" s="11">
        <f t="shared" si="3"/>
        <v>0.12983082699537829</v>
      </c>
      <c r="L10" s="7">
        <v>1.9862</v>
      </c>
      <c r="M10" s="11">
        <f t="shared" si="4"/>
        <v>0.12634682998752411</v>
      </c>
      <c r="N10" s="7">
        <v>1.9789000000000001</v>
      </c>
      <c r="O10" s="11">
        <f t="shared" si="5"/>
        <v>0.12220709992060796</v>
      </c>
      <c r="P10" s="7">
        <v>1.9456</v>
      </c>
      <c r="Q10" s="11">
        <f t="shared" si="6"/>
        <v>0.10332312577974356</v>
      </c>
      <c r="R10" s="7">
        <v>1.9348000000000001</v>
      </c>
      <c r="S10" s="11">
        <f t="shared" si="7"/>
        <v>9.7198593625949847E-2</v>
      </c>
      <c r="T10" s="7">
        <v>1.9156</v>
      </c>
      <c r="U10" s="11">
        <f t="shared" si="10"/>
        <v>8.6310536463649612E-2</v>
      </c>
      <c r="V10" s="7">
        <v>1.893</v>
      </c>
      <c r="W10" s="11">
        <f t="shared" si="8"/>
        <v>7.34943858455257E-2</v>
      </c>
      <c r="X10" s="1">
        <v>2.1423000000000001</v>
      </c>
      <c r="Y10" s="34">
        <f t="shared" si="9"/>
        <v>0.21486900306226597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1.7492000000000001</v>
      </c>
      <c r="D11" s="7">
        <v>1.9803999999999999</v>
      </c>
      <c r="E11" s="10">
        <f t="shared" si="0"/>
        <v>0.13217470843814305</v>
      </c>
      <c r="F11" s="7">
        <v>1.8342000000000001</v>
      </c>
      <c r="G11" s="10">
        <f t="shared" si="1"/>
        <v>4.8593642808140824E-2</v>
      </c>
      <c r="H11" s="7">
        <v>2.2707000000000002</v>
      </c>
      <c r="I11" s="10">
        <f t="shared" si="2"/>
        <v>0.29813629087582894</v>
      </c>
      <c r="J11" s="7">
        <v>1.9765702128837801</v>
      </c>
      <c r="K11" s="11">
        <f t="shared" si="3"/>
        <v>0.12998525776571013</v>
      </c>
      <c r="L11" s="7">
        <v>1.9635</v>
      </c>
      <c r="M11" s="11">
        <f t="shared" si="4"/>
        <v>0.12251314886805398</v>
      </c>
      <c r="N11" s="7">
        <v>1.9576</v>
      </c>
      <c r="O11" s="11">
        <f t="shared" si="5"/>
        <v>0.11914017836725366</v>
      </c>
      <c r="P11" s="7">
        <v>1.9419999999999999</v>
      </c>
      <c r="Q11" s="11">
        <f t="shared" si="6"/>
        <v>0.11022181568717127</v>
      </c>
      <c r="R11" s="7">
        <v>1.9109</v>
      </c>
      <c r="S11" s="11">
        <f t="shared" si="7"/>
        <v>9.2442259318545661E-2</v>
      </c>
      <c r="T11" s="7">
        <v>1.8924000000000001</v>
      </c>
      <c r="U11" s="11">
        <f t="shared" si="10"/>
        <v>8.1865995883832587E-2</v>
      </c>
      <c r="V11" s="7">
        <v>1.8875999999999999</v>
      </c>
      <c r="W11" s="11">
        <f t="shared" si="8"/>
        <v>7.9121884289961031E-2</v>
      </c>
      <c r="X11" s="1">
        <v>2.1111</v>
      </c>
      <c r="Y11" s="34">
        <f t="shared" si="9"/>
        <v>0.20689458037960207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4.9575305453318119E-2</v>
      </c>
      <c r="H12" s="21"/>
      <c r="I12" s="10">
        <f>AVERAGE(I5:I11)</f>
        <v>0.32384158784106215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5" x14ac:dyDescent="0.25">
      <c r="A49" s="1" t="s">
        <v>4</v>
      </c>
      <c r="B49" s="1" t="s">
        <v>6</v>
      </c>
      <c r="C49" s="1" t="s">
        <v>7</v>
      </c>
    </row>
    <row r="50" spans="1:25" x14ac:dyDescent="0.25">
      <c r="A50" s="1" t="s">
        <v>5</v>
      </c>
      <c r="B50" s="4">
        <v>0.5</v>
      </c>
      <c r="C50" s="1" t="s">
        <v>49</v>
      </c>
    </row>
    <row r="52" spans="1:25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52</v>
      </c>
      <c r="O52" s="5" t="s">
        <v>30</v>
      </c>
      <c r="P52" s="5" t="s">
        <v>53</v>
      </c>
      <c r="Q52" s="5" t="s">
        <v>31</v>
      </c>
      <c r="R52" s="5" t="s">
        <v>54</v>
      </c>
      <c r="S52" s="5" t="s">
        <v>32</v>
      </c>
      <c r="T52" s="5" t="s">
        <v>55</v>
      </c>
      <c r="U52" s="5" t="s">
        <v>33</v>
      </c>
      <c r="V52" s="5" t="s">
        <v>56</v>
      </c>
      <c r="W52" s="5" t="s">
        <v>51</v>
      </c>
      <c r="X52" s="5" t="s">
        <v>110</v>
      </c>
      <c r="Y52" s="5" t="s">
        <v>111</v>
      </c>
    </row>
    <row r="53" spans="1:25" x14ac:dyDescent="0.25">
      <c r="A53" s="3" t="s">
        <v>9</v>
      </c>
      <c r="B53" s="3">
        <v>1024</v>
      </c>
      <c r="C53" s="7">
        <v>1.74267316706468</v>
      </c>
      <c r="D53" s="7">
        <v>1.9876779188518501</v>
      </c>
      <c r="E53" s="11">
        <f>D53/C53-1</f>
        <v>0.14059133773193433</v>
      </c>
      <c r="F53" s="3">
        <v>1.8277000000000001</v>
      </c>
      <c r="G53" s="11">
        <f>F53/C53-1</f>
        <v>4.8791038125948427E-2</v>
      </c>
      <c r="H53" s="3">
        <v>2.3231000000000002</v>
      </c>
      <c r="I53" s="11">
        <f>H53/C53-1</f>
        <v>0.33306694789647695</v>
      </c>
      <c r="J53" s="7">
        <v>1.9829340370923201</v>
      </c>
      <c r="K53" s="11">
        <f>J53/C53-1</f>
        <v>0.1378691510080059</v>
      </c>
      <c r="L53" s="7">
        <v>1.9746999999999999</v>
      </c>
      <c r="M53" s="11">
        <f>L53/C53-1</f>
        <v>0.13314420473125255</v>
      </c>
      <c r="N53" s="7">
        <v>1.9482999999999999</v>
      </c>
      <c r="O53" s="11">
        <f>N53/C53-1</f>
        <v>0.11799506460621823</v>
      </c>
      <c r="P53" s="3">
        <v>1.913</v>
      </c>
      <c r="Q53" s="11">
        <f>P53/C53-1</f>
        <v>9.7738827999638511E-2</v>
      </c>
      <c r="R53" s="7">
        <v>1.8889</v>
      </c>
      <c r="S53" s="11">
        <f>R53/C53-1</f>
        <v>8.3909499324891446E-2</v>
      </c>
      <c r="T53" s="3">
        <v>1.8671</v>
      </c>
      <c r="U53" s="11">
        <f>T53/C53-1</f>
        <v>7.1399982100431192E-2</v>
      </c>
      <c r="V53" s="3">
        <v>1.8333999999999999</v>
      </c>
      <c r="W53" s="11">
        <f>V53/C53-1</f>
        <v>5.2061875198398999E-2</v>
      </c>
      <c r="X53" s="1">
        <v>2.1383999999999999</v>
      </c>
      <c r="Y53" s="34">
        <f>X53/C53-1</f>
        <v>0.22708035012777139</v>
      </c>
    </row>
    <row r="54" spans="1:25" x14ac:dyDescent="0.25">
      <c r="A54" s="3" t="s">
        <v>10</v>
      </c>
      <c r="B54" s="3">
        <v>4096</v>
      </c>
      <c r="C54" s="7">
        <v>1.7623</v>
      </c>
      <c r="D54" s="7">
        <v>1.9789000000000001</v>
      </c>
      <c r="E54" s="11">
        <f t="shared" ref="E54:E59" si="11">D54/C54-1</f>
        <v>0.12290756397889124</v>
      </c>
      <c r="F54" s="3">
        <v>1.8341000000000001</v>
      </c>
      <c r="G54" s="11">
        <f t="shared" ref="G54:G59" si="12">F54/C54-1</f>
        <v>4.0742211882199397E-2</v>
      </c>
      <c r="H54" s="3">
        <v>2.3250000000000002</v>
      </c>
      <c r="I54" s="11">
        <f t="shared" ref="I54:I57" si="13">H54/C54-1</f>
        <v>0.31929864381773831</v>
      </c>
      <c r="J54" s="8">
        <v>1.9959225129367899</v>
      </c>
      <c r="K54" s="11">
        <f t="shared" ref="K54:K59" si="14">J54/C54-1</f>
        <v>0.13256682343346182</v>
      </c>
      <c r="L54" s="8">
        <v>1.9798</v>
      </c>
      <c r="M54" s="11">
        <f t="shared" ref="M54:M59" si="15">L54/C54-1</f>
        <v>0.12341826022811109</v>
      </c>
      <c r="N54" s="8">
        <v>1.9416</v>
      </c>
      <c r="O54" s="11">
        <f t="shared" ref="O54:O59" si="16">N54/C54-1</f>
        <v>0.10174204165011624</v>
      </c>
      <c r="P54" s="3">
        <v>1.9124000000000001</v>
      </c>
      <c r="Q54" s="11">
        <f t="shared" ref="Q54:Q59" si="17">P54/C54-1</f>
        <v>8.5172785564319398E-2</v>
      </c>
      <c r="R54" s="3">
        <v>1.8837999999999999</v>
      </c>
      <c r="S54" s="11">
        <f t="shared" ref="S54:S59" si="18">R54/C54-1</f>
        <v>6.8943993644668966E-2</v>
      </c>
      <c r="T54" s="3">
        <v>1.8475999999999999</v>
      </c>
      <c r="U54" s="11">
        <f t="shared" ref="U54:U59" si="19">T54/C54-1</f>
        <v>4.8402655620495949E-2</v>
      </c>
      <c r="V54" s="3">
        <v>1.8230999999999999</v>
      </c>
      <c r="W54" s="11">
        <f t="shared" ref="W54:W59" si="20">V54/C54-1</f>
        <v>3.4500368836180018E-2</v>
      </c>
      <c r="X54" s="1">
        <v>2.1349999999999998</v>
      </c>
      <c r="Y54" s="34">
        <f t="shared" ref="Y54:Y59" si="21">X54/C54-1</f>
        <v>0.21148499120467568</v>
      </c>
    </row>
    <row r="55" spans="1:25" x14ac:dyDescent="0.25">
      <c r="A55" s="3" t="s">
        <v>11</v>
      </c>
      <c r="B55" s="3">
        <v>1024</v>
      </c>
      <c r="C55" s="7">
        <v>1.75691374655666</v>
      </c>
      <c r="D55" s="7">
        <v>1.99270368507493</v>
      </c>
      <c r="E55" s="11">
        <f t="shared" si="11"/>
        <v>0.13420689489190352</v>
      </c>
      <c r="F55" s="7">
        <v>1.8434999999999999</v>
      </c>
      <c r="G55" s="11">
        <f t="shared" si="12"/>
        <v>4.9283155540810419E-2</v>
      </c>
      <c r="H55" s="7">
        <v>2.3214999999999999</v>
      </c>
      <c r="I55" s="11">
        <f t="shared" si="13"/>
        <v>0.32135115030539274</v>
      </c>
      <c r="J55" s="9">
        <v>1.9865538302805399</v>
      </c>
      <c r="K55" s="11">
        <f t="shared" si="14"/>
        <v>0.13070652112202263</v>
      </c>
      <c r="L55" s="9">
        <v>1.9717</v>
      </c>
      <c r="M55" s="11">
        <f t="shared" si="15"/>
        <v>0.12225201940863362</v>
      </c>
      <c r="N55" s="5">
        <v>1.9551000000000001</v>
      </c>
      <c r="O55" s="11">
        <f t="shared" si="16"/>
        <v>0.11280363297957074</v>
      </c>
      <c r="P55" s="5">
        <v>1.9248000000000001</v>
      </c>
      <c r="Q55" s="11">
        <f t="shared" si="17"/>
        <v>9.5557481847004189E-2</v>
      </c>
      <c r="R55" s="5">
        <v>1.9040999999999999</v>
      </c>
      <c r="S55" s="11">
        <f t="shared" si="18"/>
        <v>8.3775457805943754E-2</v>
      </c>
      <c r="T55" s="5">
        <v>1.8749</v>
      </c>
      <c r="U55" s="11">
        <f t="shared" si="19"/>
        <v>6.715540456927882E-2</v>
      </c>
      <c r="V55" s="5">
        <v>1.84</v>
      </c>
      <c r="W55" s="11">
        <f t="shared" si="20"/>
        <v>4.7291025872032266E-2</v>
      </c>
      <c r="X55" s="1">
        <v>2.1261999999999999</v>
      </c>
      <c r="Y55" s="34">
        <f t="shared" si="21"/>
        <v>0.21019031478756234</v>
      </c>
    </row>
    <row r="56" spans="1:25" x14ac:dyDescent="0.25">
      <c r="A56" s="3" t="s">
        <v>12</v>
      </c>
      <c r="B56" s="3">
        <v>1024</v>
      </c>
      <c r="C56" s="7">
        <v>1.7189713060505201</v>
      </c>
      <c r="D56" s="7">
        <v>1.95346624798365</v>
      </c>
      <c r="E56" s="11">
        <f t="shared" si="11"/>
        <v>0.13641585587132443</v>
      </c>
      <c r="F56" s="7">
        <v>1.8077000000000001</v>
      </c>
      <c r="G56" s="11">
        <f t="shared" si="12"/>
        <v>5.1617321148508033E-2</v>
      </c>
      <c r="H56" s="7">
        <v>2.3069000000000002</v>
      </c>
      <c r="I56" s="11">
        <f t="shared" si="13"/>
        <v>0.34202356483791196</v>
      </c>
      <c r="J56" s="9">
        <v>1.9579511236240199</v>
      </c>
      <c r="K56" s="11">
        <f t="shared" si="14"/>
        <v>0.13902490212159258</v>
      </c>
      <c r="L56" s="9">
        <v>1.9392</v>
      </c>
      <c r="M56" s="11">
        <f t="shared" si="15"/>
        <v>0.12811656202422239</v>
      </c>
      <c r="N56" s="5">
        <v>1.9085000000000001</v>
      </c>
      <c r="O56" s="11">
        <f t="shared" si="16"/>
        <v>0.11025704343194542</v>
      </c>
      <c r="P56" s="5">
        <v>1.8884000000000001</v>
      </c>
      <c r="Q56" s="11">
        <f t="shared" si="17"/>
        <v>9.856400357185513E-2</v>
      </c>
      <c r="R56" s="5">
        <v>1.8552999999999999</v>
      </c>
      <c r="S56" s="11">
        <f t="shared" si="18"/>
        <v>7.9308301115686763E-2</v>
      </c>
      <c r="T56" s="5">
        <v>1.8345</v>
      </c>
      <c r="U56" s="11">
        <f t="shared" si="19"/>
        <v>6.7208040961961535E-2</v>
      </c>
      <c r="V56" s="5">
        <v>1.8051999999999999</v>
      </c>
      <c r="W56" s="11">
        <f t="shared" si="20"/>
        <v>5.0162962956954438E-2</v>
      </c>
      <c r="X56" s="1">
        <v>2.1114999999999999</v>
      </c>
      <c r="Y56" s="34">
        <f t="shared" si="21"/>
        <v>0.22835092858608985</v>
      </c>
    </row>
    <row r="57" spans="1:25" x14ac:dyDescent="0.25">
      <c r="A57" s="3" t="s">
        <v>13</v>
      </c>
      <c r="B57" s="3">
        <v>1024</v>
      </c>
      <c r="C57" s="7">
        <v>1.7481475503147099</v>
      </c>
      <c r="D57" s="7">
        <v>1.98302474750952</v>
      </c>
      <c r="E57" s="11">
        <f t="shared" si="11"/>
        <v>0.13435776468212102</v>
      </c>
      <c r="F57" s="3">
        <v>1.8425</v>
      </c>
      <c r="G57" s="11">
        <f t="shared" si="12"/>
        <v>5.3972818065788797E-2</v>
      </c>
      <c r="H57" s="3">
        <v>2.3315999999999999</v>
      </c>
      <c r="I57" s="11">
        <f t="shared" si="13"/>
        <v>0.3337546934068889</v>
      </c>
      <c r="J57" s="8">
        <v>1.9893018750137099</v>
      </c>
      <c r="K57" s="11">
        <f t="shared" si="14"/>
        <v>0.1379484956264625</v>
      </c>
      <c r="L57" s="8">
        <v>1.9758</v>
      </c>
      <c r="M57" s="11">
        <f t="shared" si="15"/>
        <v>0.13022496278664053</v>
      </c>
      <c r="N57" s="3">
        <v>1.9581999999999999</v>
      </c>
      <c r="O57" s="11">
        <f t="shared" si="16"/>
        <v>0.12015716273347476</v>
      </c>
      <c r="P57" s="3">
        <v>1.9236</v>
      </c>
      <c r="Q57" s="11">
        <f t="shared" si="17"/>
        <v>0.10036478308350127</v>
      </c>
      <c r="R57" s="3">
        <v>1.8946000000000001</v>
      </c>
      <c r="S57" s="11">
        <f t="shared" si="18"/>
        <v>8.3775794359534972E-2</v>
      </c>
      <c r="T57" s="3">
        <v>1.8693500000000001</v>
      </c>
      <c r="U57" s="11">
        <f t="shared" si="19"/>
        <v>6.9331933487805752E-2</v>
      </c>
      <c r="V57" s="3">
        <v>1.8341000000000001</v>
      </c>
      <c r="W57" s="11">
        <f t="shared" si="20"/>
        <v>4.9167731676777793E-2</v>
      </c>
      <c r="X57" s="1">
        <v>2.1433</v>
      </c>
      <c r="Y57" s="34">
        <f t="shared" si="21"/>
        <v>0.2260406735198941</v>
      </c>
    </row>
    <row r="58" spans="1:25" x14ac:dyDescent="0.25">
      <c r="A58" s="3" t="s">
        <v>14</v>
      </c>
      <c r="B58" s="3">
        <v>1024</v>
      </c>
      <c r="C58" s="7">
        <v>1.7634000000000001</v>
      </c>
      <c r="D58" s="7">
        <v>1.9957</v>
      </c>
      <c r="E58" s="11">
        <f t="shared" si="11"/>
        <v>0.13173414993762056</v>
      </c>
      <c r="F58" s="7">
        <v>1.8489</v>
      </c>
      <c r="G58" s="11">
        <f t="shared" si="12"/>
        <v>4.8485879550867583E-2</v>
      </c>
      <c r="H58" s="7">
        <v>2.2976000000000001</v>
      </c>
      <c r="I58" s="11">
        <f>H58/C58-1</f>
        <v>0.30293750708857892</v>
      </c>
      <c r="J58" s="7">
        <v>1.9923436803236501</v>
      </c>
      <c r="K58" s="11">
        <f t="shared" si="14"/>
        <v>0.12983082699537829</v>
      </c>
      <c r="L58" s="7">
        <v>1.9862</v>
      </c>
      <c r="M58" s="11">
        <f t="shared" si="15"/>
        <v>0.12634682998752411</v>
      </c>
      <c r="N58" s="7">
        <v>1.9578</v>
      </c>
      <c r="O58" s="11">
        <f t="shared" si="16"/>
        <v>0.11024157876828844</v>
      </c>
      <c r="P58" s="7">
        <v>1.9184000000000001</v>
      </c>
      <c r="Q58" s="11">
        <f t="shared" si="17"/>
        <v>8.7898378133151933E-2</v>
      </c>
      <c r="R58" s="7">
        <v>1.8947000000000001</v>
      </c>
      <c r="S58" s="11">
        <f t="shared" si="18"/>
        <v>7.445843257343765E-2</v>
      </c>
      <c r="T58" s="7">
        <v>1.8729</v>
      </c>
      <c r="U58" s="11">
        <f t="shared" si="19"/>
        <v>6.2095951003742655E-2</v>
      </c>
      <c r="V58" s="7">
        <v>1.8494999999999999</v>
      </c>
      <c r="W58" s="11">
        <f t="shared" si="20"/>
        <v>4.8826131337189382E-2</v>
      </c>
      <c r="X58" s="1">
        <v>2.1423000000000001</v>
      </c>
      <c r="Y58" s="34">
        <f t="shared" si="21"/>
        <v>0.21486900306226597</v>
      </c>
    </row>
    <row r="59" spans="1:25" x14ac:dyDescent="0.25">
      <c r="A59" s="3" t="s">
        <v>15</v>
      </c>
      <c r="B59" s="3">
        <v>1024</v>
      </c>
      <c r="C59" s="7">
        <v>1.7492000000000001</v>
      </c>
      <c r="D59" s="7">
        <v>1.9803999999999999</v>
      </c>
      <c r="E59" s="11">
        <f t="shared" si="11"/>
        <v>0.13217470843814305</v>
      </c>
      <c r="F59" s="7">
        <v>1.8342000000000001</v>
      </c>
      <c r="G59" s="11">
        <f t="shared" si="12"/>
        <v>4.8593642808140824E-2</v>
      </c>
      <c r="H59" s="7">
        <v>2.2707000000000002</v>
      </c>
      <c r="I59" s="11">
        <f t="shared" ref="I59" si="22">H59/C59-1</f>
        <v>0.29813629087582894</v>
      </c>
      <c r="J59" s="7">
        <v>1.9765702128837801</v>
      </c>
      <c r="K59" s="11">
        <f t="shared" si="14"/>
        <v>0.12998525776571013</v>
      </c>
      <c r="L59" s="7">
        <v>1.9635</v>
      </c>
      <c r="M59" s="11">
        <f t="shared" si="15"/>
        <v>0.12251314886805398</v>
      </c>
      <c r="N59" s="7">
        <v>1.9422999999999999</v>
      </c>
      <c r="O59" s="11">
        <f t="shared" si="16"/>
        <v>0.11039332266178814</v>
      </c>
      <c r="P59" s="7">
        <v>1.9157</v>
      </c>
      <c r="Q59" s="11">
        <f t="shared" si="17"/>
        <v>9.5186370912416995E-2</v>
      </c>
      <c r="R59" s="7">
        <v>1.8959999999999999</v>
      </c>
      <c r="S59" s="11">
        <f t="shared" si="18"/>
        <v>8.3924079579236199E-2</v>
      </c>
      <c r="T59" s="7">
        <v>1.8608</v>
      </c>
      <c r="U59" s="11">
        <f t="shared" si="19"/>
        <v>6.3800594557511969E-2</v>
      </c>
      <c r="V59" s="7">
        <v>1.8340000000000001</v>
      </c>
      <c r="W59" s="11">
        <f t="shared" si="20"/>
        <v>4.8479304825062908E-2</v>
      </c>
      <c r="X59" s="1">
        <v>2.1111</v>
      </c>
      <c r="Y59" s="34">
        <f t="shared" si="21"/>
        <v>0.20689458037960207</v>
      </c>
    </row>
    <row r="60" spans="1:25" x14ac:dyDescent="0.25">
      <c r="G60" s="10">
        <f>AVERAGE(G53:G59)</f>
        <v>4.8783723874609067E-2</v>
      </c>
      <c r="H60" s="21"/>
      <c r="I60" s="10">
        <f>AVERAGE(I53:I59)</f>
        <v>0.32150982831840241</v>
      </c>
    </row>
    <row r="104" spans="1:25" x14ac:dyDescent="0.25">
      <c r="A104" s="1" t="s">
        <v>4</v>
      </c>
      <c r="B104" s="1" t="s">
        <v>6</v>
      </c>
      <c r="C104" s="1" t="s">
        <v>7</v>
      </c>
    </row>
    <row r="105" spans="1:25" x14ac:dyDescent="0.25">
      <c r="A105" s="1" t="s">
        <v>5</v>
      </c>
      <c r="B105" s="4">
        <v>0.4</v>
      </c>
      <c r="C105" s="1" t="s">
        <v>57</v>
      </c>
    </row>
    <row r="107" spans="1:25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58</v>
      </c>
      <c r="O107" s="5" t="s">
        <v>30</v>
      </c>
      <c r="P107" s="5" t="s">
        <v>59</v>
      </c>
      <c r="Q107" s="5" t="s">
        <v>31</v>
      </c>
      <c r="R107" s="5" t="s">
        <v>60</v>
      </c>
      <c r="S107" s="5" t="s">
        <v>32</v>
      </c>
      <c r="T107" s="5" t="s">
        <v>61</v>
      </c>
      <c r="U107" s="5" t="s">
        <v>33</v>
      </c>
      <c r="V107" s="5" t="s">
        <v>62</v>
      </c>
      <c r="W107" s="5" t="s">
        <v>51</v>
      </c>
      <c r="X107" s="5" t="s">
        <v>110</v>
      </c>
      <c r="Y107" s="5" t="s">
        <v>111</v>
      </c>
    </row>
    <row r="108" spans="1:25" x14ac:dyDescent="0.25">
      <c r="A108" s="3" t="s">
        <v>9</v>
      </c>
      <c r="B108" s="3">
        <v>1024</v>
      </c>
      <c r="C108" s="7">
        <v>1.35959467550795</v>
      </c>
      <c r="D108" s="7">
        <v>1.4461824383947901</v>
      </c>
      <c r="E108" s="11">
        <f>D108/C108-1</f>
        <v>6.368645335749834E-2</v>
      </c>
      <c r="F108" s="3">
        <v>1.4184000000000001</v>
      </c>
      <c r="G108" s="11">
        <f>F108/C108-1</f>
        <v>4.3252099726030613E-2</v>
      </c>
      <c r="H108" s="3">
        <v>1.6436999999999999</v>
      </c>
      <c r="I108" s="11">
        <f>H108/C108-1</f>
        <v>0.2089632517764215</v>
      </c>
      <c r="J108" s="7">
        <v>1.4452944583593601</v>
      </c>
      <c r="K108" s="11">
        <f>J108/C108-1</f>
        <v>6.303333220938967E-2</v>
      </c>
      <c r="L108" s="7">
        <v>1.4388000000000001</v>
      </c>
      <c r="M108" s="11">
        <f>L108/C108-1</f>
        <v>5.8256571549501368E-2</v>
      </c>
      <c r="N108" s="7">
        <v>1.4315</v>
      </c>
      <c r="O108" s="11">
        <f>N108/C108-1</f>
        <v>5.2887324279337733E-2</v>
      </c>
      <c r="P108" s="3">
        <v>1.4164000000000001</v>
      </c>
      <c r="Q108" s="11">
        <f>P108/C108-1</f>
        <v>4.1781073076670783E-2</v>
      </c>
      <c r="R108" s="7">
        <v>1.4095</v>
      </c>
      <c r="S108" s="11">
        <f>R108/C108-1</f>
        <v>3.6706031136379158E-2</v>
      </c>
      <c r="T108" s="3">
        <v>1.3953549999999999</v>
      </c>
      <c r="U108" s="11">
        <f>T108/C108-1</f>
        <v>2.6302195158781183E-2</v>
      </c>
      <c r="V108" s="3">
        <v>1.389</v>
      </c>
      <c r="W108" s="11">
        <f>V108/C108-1</f>
        <v>2.1628007980440289E-2</v>
      </c>
      <c r="X108" s="1">
        <v>1.7778</v>
      </c>
      <c r="Y108" s="34">
        <f>X108/C108-1</f>
        <v>0.307595588616002</v>
      </c>
    </row>
    <row r="109" spans="1:25" x14ac:dyDescent="0.25">
      <c r="A109" s="3" t="s">
        <v>10</v>
      </c>
      <c r="B109" s="3">
        <v>1024</v>
      </c>
      <c r="C109" s="7">
        <v>1.35356018566995</v>
      </c>
      <c r="D109" s="7">
        <v>1.4440434327273799</v>
      </c>
      <c r="E109" s="11">
        <f t="shared" ref="E109:E114" si="23">D109/C109-1</f>
        <v>6.6848336716290868E-2</v>
      </c>
      <c r="F109" s="3">
        <v>1.4185000000000001</v>
      </c>
      <c r="G109" s="11">
        <f t="shared" ref="G109:G114" si="24">F109/C109-1</f>
        <v>4.7977042334403475E-2</v>
      </c>
      <c r="H109" s="3">
        <v>1.6224000000000001</v>
      </c>
      <c r="I109" s="11">
        <f t="shared" ref="I109:I112" si="25">H109/C109-1</f>
        <v>0.19861681599107239</v>
      </c>
      <c r="J109" s="7">
        <v>1.4461600187364501</v>
      </c>
      <c r="K109" s="11">
        <f t="shared" ref="K109:K114" si="26">J109/C109-1</f>
        <v>6.8412054407959388E-2</v>
      </c>
      <c r="L109" s="7">
        <v>1.4466000000000001</v>
      </c>
      <c r="M109" s="11">
        <f t="shared" ref="M109:M114" si="27">L109/C109-1</f>
        <v>6.8737109228726112E-2</v>
      </c>
      <c r="N109" s="8">
        <v>1.4253</v>
      </c>
      <c r="O109" s="11">
        <f t="shared" ref="O109:O114" si="28">N109/C109-1</f>
        <v>5.3000830764346141E-2</v>
      </c>
      <c r="P109" s="13">
        <v>1.4083000000000001</v>
      </c>
      <c r="Q109" s="11">
        <f t="shared" ref="Q109:Q114" si="29">P109/C109-1</f>
        <v>4.0441359689489031E-2</v>
      </c>
      <c r="R109" s="13">
        <v>1.3953</v>
      </c>
      <c r="S109" s="11">
        <f t="shared" ref="S109:S114" si="30">R109/C109-1</f>
        <v>3.0837058279304275E-2</v>
      </c>
      <c r="T109" s="3">
        <v>1.3864000000000001</v>
      </c>
      <c r="U109" s="11">
        <f>T109/C109-1</f>
        <v>2.4261805775408485E-2</v>
      </c>
      <c r="V109" s="3">
        <v>1.3791</v>
      </c>
      <c r="W109" s="11">
        <f t="shared" ref="W109:W114" si="31">V109/C109-1</f>
        <v>1.8868621137381414E-2</v>
      </c>
      <c r="X109" s="1">
        <v>1.7733000000000001</v>
      </c>
      <c r="Y109" s="34">
        <f t="shared" ref="Y109:Y114" si="32">X109/C109-1</f>
        <v>0.3101005915908337</v>
      </c>
    </row>
    <row r="110" spans="1:25" x14ac:dyDescent="0.25">
      <c r="A110" s="3" t="s">
        <v>11</v>
      </c>
      <c r="B110" s="3">
        <v>1024</v>
      </c>
      <c r="C110" s="7">
        <v>1.36493014838055</v>
      </c>
      <c r="D110" s="7">
        <v>1.4414197010223</v>
      </c>
      <c r="E110" s="11">
        <f t="shared" si="23"/>
        <v>5.6039170013573614E-2</v>
      </c>
      <c r="F110" s="7">
        <v>1.4261999999999999</v>
      </c>
      <c r="G110" s="11">
        <f t="shared" si="24"/>
        <v>4.4888635284483058E-2</v>
      </c>
      <c r="H110" s="7">
        <v>1.6247</v>
      </c>
      <c r="I110" s="11">
        <f t="shared" si="25"/>
        <v>0.19031732277850222</v>
      </c>
      <c r="J110" s="9">
        <v>1.4505647098873999</v>
      </c>
      <c r="K110" s="11">
        <f t="shared" si="26"/>
        <v>6.2739153068347653E-2</v>
      </c>
      <c r="L110" s="9">
        <v>1.4443999999999999</v>
      </c>
      <c r="M110" s="11">
        <f t="shared" si="27"/>
        <v>5.8222650964035338E-2</v>
      </c>
      <c r="N110" s="14">
        <v>1.4411</v>
      </c>
      <c r="O110" s="11">
        <f t="shared" si="28"/>
        <v>5.5804944824336511E-2</v>
      </c>
      <c r="P110" s="14">
        <v>1.4228000000000001</v>
      </c>
      <c r="Q110" s="11">
        <f t="shared" si="29"/>
        <v>4.2397665322368994E-2</v>
      </c>
      <c r="R110" s="14">
        <v>1.4177</v>
      </c>
      <c r="S110" s="11">
        <f t="shared" si="30"/>
        <v>3.8661210379197675E-2</v>
      </c>
      <c r="T110" s="5">
        <v>1.413</v>
      </c>
      <c r="U110" s="11">
        <f t="shared" ref="U110:U114" si="33">T110/C110-1</f>
        <v>3.521781072568686E-2</v>
      </c>
      <c r="V110" s="5">
        <v>1.3992</v>
      </c>
      <c r="W110" s="11">
        <f t="shared" si="31"/>
        <v>2.5107403232399905E-2</v>
      </c>
      <c r="X110" s="1">
        <v>1.7914000000000001</v>
      </c>
      <c r="Y110" s="34">
        <f t="shared" si="32"/>
        <v>0.31244811474451217</v>
      </c>
    </row>
    <row r="111" spans="1:25" x14ac:dyDescent="0.25">
      <c r="A111" s="3" t="s">
        <v>12</v>
      </c>
      <c r="B111" s="3">
        <v>1024</v>
      </c>
      <c r="C111" s="7">
        <v>1.35138237598154</v>
      </c>
      <c r="D111" s="17">
        <v>1.4281532851784999</v>
      </c>
      <c r="E111" s="11">
        <f t="shared" si="23"/>
        <v>5.6809168568000112E-2</v>
      </c>
      <c r="F111" s="7">
        <v>1.4086000000000001</v>
      </c>
      <c r="G111" s="11">
        <f t="shared" si="24"/>
        <v>4.2340069720756546E-2</v>
      </c>
      <c r="H111" s="3">
        <v>1.6135999999999999</v>
      </c>
      <c r="I111" s="11">
        <f t="shared" si="25"/>
        <v>0.19403658703777693</v>
      </c>
      <c r="J111" s="9">
        <v>1.43061732675661</v>
      </c>
      <c r="K111" s="11">
        <f t="shared" si="26"/>
        <v>5.863251747494469E-2</v>
      </c>
      <c r="L111" s="9">
        <v>1.4159999999999999</v>
      </c>
      <c r="M111" s="11">
        <f t="shared" si="27"/>
        <v>4.7815944004395261E-2</v>
      </c>
      <c r="N111" s="5">
        <v>1.4127000000000001</v>
      </c>
      <c r="O111" s="11">
        <f t="shared" si="28"/>
        <v>4.537400006709702E-2</v>
      </c>
      <c r="P111" s="14">
        <v>1.4073</v>
      </c>
      <c r="Q111" s="11">
        <f t="shared" si="29"/>
        <v>4.1378091806063333E-2</v>
      </c>
      <c r="R111" s="14">
        <v>1.4015</v>
      </c>
      <c r="S111" s="11">
        <f t="shared" si="30"/>
        <v>3.7086190340508418E-2</v>
      </c>
      <c r="T111" s="5">
        <v>1.3936999999999999</v>
      </c>
      <c r="U111" s="11">
        <f t="shared" si="33"/>
        <v>3.1314322852348697E-2</v>
      </c>
      <c r="V111" s="5">
        <v>1.38</v>
      </c>
      <c r="W111" s="11">
        <f t="shared" si="31"/>
        <v>2.1176555597503866E-2</v>
      </c>
      <c r="X111" s="1">
        <v>1.7739</v>
      </c>
      <c r="Y111" s="34">
        <f t="shared" si="32"/>
        <v>0.31265586374957399</v>
      </c>
    </row>
    <row r="112" spans="1:25" x14ac:dyDescent="0.25">
      <c r="A112" s="3" t="s">
        <v>13</v>
      </c>
      <c r="B112" s="3">
        <v>1024</v>
      </c>
      <c r="C112" s="7">
        <v>1.3650767056079101</v>
      </c>
      <c r="D112" s="7">
        <v>1.4453774662964001</v>
      </c>
      <c r="E112" s="11">
        <f t="shared" si="23"/>
        <v>5.8825090457264473E-2</v>
      </c>
      <c r="F112" s="3">
        <v>1.4274</v>
      </c>
      <c r="G112" s="11">
        <f t="shared" si="24"/>
        <v>4.5655525536446362E-2</v>
      </c>
      <c r="H112" s="3">
        <v>1.6561999999999999</v>
      </c>
      <c r="I112" s="11">
        <f t="shared" si="25"/>
        <v>0.2132651544020332</v>
      </c>
      <c r="J112" s="8">
        <v>1.4530930263575701</v>
      </c>
      <c r="K112" s="11">
        <f t="shared" si="26"/>
        <v>6.447719779267902E-2</v>
      </c>
      <c r="L112" s="8">
        <v>1.4461999999999999</v>
      </c>
      <c r="M112" s="11">
        <f t="shared" si="27"/>
        <v>5.9427645390786488E-2</v>
      </c>
      <c r="N112" s="3">
        <v>1.4295</v>
      </c>
      <c r="O112" s="11">
        <f t="shared" si="28"/>
        <v>4.7193900626558705E-2</v>
      </c>
      <c r="P112" s="13">
        <v>1.42</v>
      </c>
      <c r="Q112" s="11">
        <f t="shared" si="29"/>
        <v>4.0234584742716573E-2</v>
      </c>
      <c r="R112" s="13">
        <v>1.4191</v>
      </c>
      <c r="S112" s="11">
        <f t="shared" si="30"/>
        <v>3.9575281132668394E-2</v>
      </c>
      <c r="T112" s="3">
        <v>1.4162999999999999</v>
      </c>
      <c r="U112" s="11">
        <f t="shared" si="33"/>
        <v>3.7524114345851789E-2</v>
      </c>
      <c r="V112" s="3">
        <v>1.4049</v>
      </c>
      <c r="W112" s="11">
        <f t="shared" si="31"/>
        <v>2.917293528524123E-2</v>
      </c>
      <c r="X112" s="1">
        <v>1.8085</v>
      </c>
      <c r="Y112" s="34">
        <f t="shared" si="32"/>
        <v>0.3248339764135233</v>
      </c>
    </row>
    <row r="113" spans="1:25" x14ac:dyDescent="0.25">
      <c r="A113" s="3" t="s">
        <v>14</v>
      </c>
      <c r="B113" s="3">
        <v>1024</v>
      </c>
      <c r="C113" s="7">
        <v>1.3533999999999999</v>
      </c>
      <c r="D113" s="7">
        <v>1.4371</v>
      </c>
      <c r="E113" s="11">
        <f t="shared" si="23"/>
        <v>6.1844244125905279E-2</v>
      </c>
      <c r="F113" s="7">
        <v>1.42</v>
      </c>
      <c r="G113" s="11">
        <f t="shared" si="24"/>
        <v>4.9209398551795402E-2</v>
      </c>
      <c r="H113" s="7">
        <v>1.5971</v>
      </c>
      <c r="I113" s="11">
        <f>H113/C113-1</f>
        <v>0.1800650214275159</v>
      </c>
      <c r="J113" s="7">
        <v>1.44699979563638</v>
      </c>
      <c r="K113" s="11">
        <f t="shared" si="26"/>
        <v>6.9159003721279921E-2</v>
      </c>
      <c r="L113" s="7">
        <v>1.4366000000000001</v>
      </c>
      <c r="M113" s="11">
        <f t="shared" si="27"/>
        <v>6.1474804196837818E-2</v>
      </c>
      <c r="N113" s="7">
        <v>1.4236</v>
      </c>
      <c r="O113" s="11">
        <f t="shared" si="28"/>
        <v>5.1869366041081832E-2</v>
      </c>
      <c r="P113" s="7">
        <v>1.4156</v>
      </c>
      <c r="Q113" s="11">
        <f t="shared" si="29"/>
        <v>4.5958327176001124E-2</v>
      </c>
      <c r="R113" s="7">
        <v>1.405</v>
      </c>
      <c r="S113" s="11">
        <f t="shared" si="30"/>
        <v>3.8126200679769573E-2</v>
      </c>
      <c r="T113" s="7">
        <v>1.4034</v>
      </c>
      <c r="U113" s="11">
        <f t="shared" si="33"/>
        <v>3.6943992906753431E-2</v>
      </c>
      <c r="V113" s="7">
        <v>1.3915</v>
      </c>
      <c r="W113" s="11">
        <f>V113/C113-1</f>
        <v>2.8151322594946127E-2</v>
      </c>
      <c r="X113" s="1">
        <v>1.7926</v>
      </c>
      <c r="Y113" s="34">
        <f t="shared" si="32"/>
        <v>0.32451603369292159</v>
      </c>
    </row>
    <row r="114" spans="1:25" x14ac:dyDescent="0.25">
      <c r="A114" s="3" t="s">
        <v>15</v>
      </c>
      <c r="B114" s="3">
        <v>1024</v>
      </c>
      <c r="C114" s="7">
        <v>1.3540000000000001</v>
      </c>
      <c r="D114" s="7">
        <v>1.4306000000000001</v>
      </c>
      <c r="E114" s="11">
        <f t="shared" si="23"/>
        <v>5.6573116691285064E-2</v>
      </c>
      <c r="F114" s="7">
        <v>1.4093</v>
      </c>
      <c r="G114" s="11">
        <f t="shared" si="24"/>
        <v>4.084194977843425E-2</v>
      </c>
      <c r="H114" s="7">
        <v>1.5858000000000001</v>
      </c>
      <c r="I114" s="11">
        <f t="shared" ref="I114" si="34">H114/C114-1</f>
        <v>0.17119645494830138</v>
      </c>
      <c r="J114" s="7">
        <v>1.43497120482698</v>
      </c>
      <c r="K114" s="11">
        <f t="shared" si="26"/>
        <v>5.9801480669852136E-2</v>
      </c>
      <c r="L114" s="7">
        <v>1.4234</v>
      </c>
      <c r="M114" s="11">
        <f t="shared" si="27"/>
        <v>5.1255539143279183E-2</v>
      </c>
      <c r="N114" s="7">
        <v>1.4289000000000001</v>
      </c>
      <c r="O114" s="11">
        <f t="shared" si="28"/>
        <v>5.5317577548005925E-2</v>
      </c>
      <c r="P114" s="7">
        <v>1.4109</v>
      </c>
      <c r="Q114" s="11">
        <f t="shared" si="29"/>
        <v>4.2023633677991112E-2</v>
      </c>
      <c r="R114" s="7">
        <v>1.4057999999999999</v>
      </c>
      <c r="S114" s="11">
        <f t="shared" si="30"/>
        <v>3.8257016248153475E-2</v>
      </c>
      <c r="T114" s="7">
        <v>1.4021999999999999</v>
      </c>
      <c r="U114" s="11">
        <f t="shared" si="33"/>
        <v>3.5598227474150423E-2</v>
      </c>
      <c r="V114" s="7">
        <v>1.3849</v>
      </c>
      <c r="W114" s="11">
        <f t="shared" si="31"/>
        <v>2.2821270310191988E-2</v>
      </c>
      <c r="X114" s="1">
        <v>1.7885</v>
      </c>
      <c r="Y114" s="34">
        <f t="shared" si="32"/>
        <v>0.32090103397341196</v>
      </c>
    </row>
    <row r="115" spans="1:25" x14ac:dyDescent="0.25">
      <c r="G115" s="10">
        <f>AVERAGE(G108:G114)</f>
        <v>4.4880674418907099E-2</v>
      </c>
      <c r="H115" s="21"/>
      <c r="I115" s="10">
        <f>AVERAGE(I108:I114)</f>
        <v>0.19378008690880336</v>
      </c>
    </row>
    <row r="160" spans="1:3" x14ac:dyDescent="0.25">
      <c r="A160" s="1" t="s">
        <v>4</v>
      </c>
      <c r="B160" s="1" t="s">
        <v>6</v>
      </c>
      <c r="C160" s="1" t="s">
        <v>7</v>
      </c>
    </row>
    <row r="161" spans="1:25" x14ac:dyDescent="0.25">
      <c r="A161" s="1" t="s">
        <v>41</v>
      </c>
      <c r="B161" s="4">
        <v>0.5</v>
      </c>
      <c r="C161" s="1" t="s">
        <v>63</v>
      </c>
    </row>
    <row r="163" spans="1:25" ht="90" x14ac:dyDescent="0.25">
      <c r="A163" s="3" t="s">
        <v>16</v>
      </c>
      <c r="B163" s="3" t="s">
        <v>17</v>
      </c>
      <c r="C163" s="3" t="s">
        <v>18</v>
      </c>
      <c r="D163" s="5" t="s">
        <v>19</v>
      </c>
      <c r="E163" s="5" t="s">
        <v>35</v>
      </c>
      <c r="F163" s="5" t="s">
        <v>20</v>
      </c>
      <c r="G163" s="5" t="s">
        <v>34</v>
      </c>
      <c r="H163" s="5" t="s">
        <v>21</v>
      </c>
      <c r="I163" s="5" t="s">
        <v>36</v>
      </c>
      <c r="J163" s="5" t="s">
        <v>22</v>
      </c>
      <c r="K163" s="5" t="s">
        <v>28</v>
      </c>
      <c r="L163" s="5" t="s">
        <v>23</v>
      </c>
      <c r="M163" s="5" t="s">
        <v>29</v>
      </c>
      <c r="N163" s="5" t="s">
        <v>64</v>
      </c>
      <c r="O163" s="5" t="s">
        <v>30</v>
      </c>
      <c r="P163" s="5" t="s">
        <v>65</v>
      </c>
      <c r="Q163" s="5" t="s">
        <v>31</v>
      </c>
      <c r="R163" s="5" t="s">
        <v>66</v>
      </c>
      <c r="S163" s="5" t="s">
        <v>32</v>
      </c>
      <c r="T163" s="5" t="s">
        <v>67</v>
      </c>
      <c r="U163" s="5" t="s">
        <v>33</v>
      </c>
      <c r="V163" s="5" t="s">
        <v>68</v>
      </c>
      <c r="W163" s="5" t="s">
        <v>51</v>
      </c>
      <c r="X163" s="5" t="s">
        <v>110</v>
      </c>
      <c r="Y163" s="5" t="s">
        <v>111</v>
      </c>
    </row>
    <row r="164" spans="1:25" x14ac:dyDescent="0.25">
      <c r="A164" s="3" t="s">
        <v>9</v>
      </c>
      <c r="B164" s="3">
        <v>1024</v>
      </c>
      <c r="C164" s="7">
        <v>3.9883550488245199</v>
      </c>
      <c r="D164" s="7">
        <v>4.1076055272781096</v>
      </c>
      <c r="E164" s="11">
        <f>D164/C164-1</f>
        <v>2.9899664647142332E-2</v>
      </c>
      <c r="F164" s="3">
        <v>4.1066000000000003</v>
      </c>
      <c r="G164" s="11">
        <f>F164/C164-1</f>
        <v>2.9647548858602768E-2</v>
      </c>
      <c r="H164" s="3">
        <v>4.5655000000000001</v>
      </c>
      <c r="I164" s="11">
        <f>H164/C164-1</f>
        <v>0.14470751578287411</v>
      </c>
      <c r="J164" s="7">
        <v>4.12055350817079</v>
      </c>
      <c r="K164" s="11">
        <f>J164/C164-1</f>
        <v>3.3146111047769544E-2</v>
      </c>
      <c r="L164" s="7">
        <v>4.09</v>
      </c>
      <c r="M164" s="11">
        <f>L164/C164-1</f>
        <v>2.5485431946545845E-2</v>
      </c>
      <c r="N164" s="7">
        <v>4.0879000000000003</v>
      </c>
      <c r="O164" s="11">
        <f>N164/C164-1</f>
        <v>2.4958899084177366E-2</v>
      </c>
      <c r="P164" s="3">
        <v>4.0652499999999998</v>
      </c>
      <c r="Q164" s="11">
        <f>P164/C164-1</f>
        <v>1.9279866068629747E-2</v>
      </c>
      <c r="R164" s="7">
        <v>4.0648</v>
      </c>
      <c r="S164" s="11">
        <f>R164/C164-1</f>
        <v>1.9167037598122105E-2</v>
      </c>
      <c r="T164" s="3">
        <v>4.0501500000000004</v>
      </c>
      <c r="U164" s="11">
        <f>T164/C164-1</f>
        <v>1.5493844058264816E-2</v>
      </c>
      <c r="V164" s="3">
        <v>4.0275999999999996</v>
      </c>
      <c r="W164" s="11">
        <f>V164/C164-1</f>
        <v>9.8398840361633155E-3</v>
      </c>
      <c r="X164" s="1">
        <v>4.7020999999999997</v>
      </c>
      <c r="Y164" s="34">
        <f>X164/C164-1</f>
        <v>0.17895722483028198</v>
      </c>
    </row>
    <row r="165" spans="1:25" x14ac:dyDescent="0.25">
      <c r="A165" s="3" t="s">
        <v>10</v>
      </c>
      <c r="B165" s="3">
        <v>4096</v>
      </c>
      <c r="C165" s="7">
        <v>4.0204517978284304</v>
      </c>
      <c r="D165" s="7">
        <v>4.1363798911525702</v>
      </c>
      <c r="E165" s="11">
        <f t="shared" ref="E165:E170" si="35">D165/C165-1</f>
        <v>2.883459351179285E-2</v>
      </c>
      <c r="F165" s="8">
        <v>4.1220999999999997</v>
      </c>
      <c r="G165" s="11">
        <f t="shared" ref="G165:G170" si="36">F165/C165-1</f>
        <v>2.5282780961700002E-2</v>
      </c>
      <c r="H165" s="8">
        <v>4.6048999999999998</v>
      </c>
      <c r="I165" s="11">
        <f t="shared" ref="I165:I168" si="37">H165/C165-1</f>
        <v>0.1453687872808842</v>
      </c>
      <c r="J165" s="8">
        <v>4.1393162720710501</v>
      </c>
      <c r="K165" s="11">
        <f t="shared" ref="K165:K170" si="38">J165/C165-1</f>
        <v>2.9564954442886648E-2</v>
      </c>
      <c r="L165" s="8">
        <v>4.1280000000000001</v>
      </c>
      <c r="M165" s="11">
        <f t="shared" ref="M165:M170" si="39">L165/C165-1</f>
        <v>2.6750277724921334E-2</v>
      </c>
      <c r="N165" s="8">
        <v>4.1271000000000004</v>
      </c>
      <c r="O165" s="11">
        <f t="shared" ref="O165:O170" si="40">N165/C165-1</f>
        <v>2.6526422286463847E-2</v>
      </c>
      <c r="P165" s="3">
        <v>4.1045999999999996</v>
      </c>
      <c r="Q165" s="11">
        <f t="shared" ref="Q165:Q170" si="41">P165/C165-1</f>
        <v>2.0930036325027102E-2</v>
      </c>
      <c r="R165" s="3">
        <v>4.09</v>
      </c>
      <c r="S165" s="11">
        <f t="shared" ref="S165:S170" si="42">R165/C165-1</f>
        <v>1.7298603656717093E-2</v>
      </c>
      <c r="T165" s="3">
        <v>4.0765000000000002</v>
      </c>
      <c r="U165" s="11">
        <f>T165/C165-1</f>
        <v>1.3940772079855002E-2</v>
      </c>
      <c r="V165" s="3">
        <v>4.0507999999999997</v>
      </c>
      <c r="W165" s="11">
        <f t="shared" ref="W165:W168" si="43">V165/C165-1</f>
        <v>7.5484556705693873E-3</v>
      </c>
      <c r="X165" s="1">
        <v>4.7183999999999999</v>
      </c>
      <c r="Y165" s="34">
        <f t="shared" ref="Y165:Y170" si="44">X165/C165-1</f>
        <v>0.17359944535302052</v>
      </c>
    </row>
    <row r="166" spans="1:25" x14ac:dyDescent="0.25">
      <c r="A166" s="3" t="s">
        <v>11</v>
      </c>
      <c r="B166" s="3">
        <v>1024</v>
      </c>
      <c r="C166" s="7">
        <v>4.0197130186129204</v>
      </c>
      <c r="D166" s="7">
        <v>4.1342819153106696</v>
      </c>
      <c r="E166" s="11">
        <f t="shared" si="35"/>
        <v>2.8501760241899987E-2</v>
      </c>
      <c r="F166" s="7">
        <v>4.1256000000000004</v>
      </c>
      <c r="G166" s="11">
        <f t="shared" si="36"/>
        <v>2.6341925629212781E-2</v>
      </c>
      <c r="H166" s="7">
        <v>4.5660999999999996</v>
      </c>
      <c r="I166" s="11">
        <f t="shared" si="37"/>
        <v>0.13592686315094715</v>
      </c>
      <c r="J166" s="9">
        <v>4.1420308652738198</v>
      </c>
      <c r="K166" s="11">
        <f t="shared" si="38"/>
        <v>3.0429497353297918E-2</v>
      </c>
      <c r="L166" s="9">
        <v>4.12</v>
      </c>
      <c r="M166" s="11">
        <f t="shared" si="39"/>
        <v>2.4948791349708177E-2</v>
      </c>
      <c r="N166" s="5">
        <v>4.1036000000000001</v>
      </c>
      <c r="O166" s="11">
        <f t="shared" si="40"/>
        <v>2.0868898102587963E-2</v>
      </c>
      <c r="P166" s="5">
        <v>4.1007999999999996</v>
      </c>
      <c r="Q166" s="11">
        <f t="shared" si="41"/>
        <v>2.0172330962835661E-2</v>
      </c>
      <c r="R166" s="5">
        <v>4.0851499999999996</v>
      </c>
      <c r="S166" s="11">
        <f t="shared" si="42"/>
        <v>1.6279018199577777E-2</v>
      </c>
      <c r="T166" s="5">
        <v>4.0810000000000004</v>
      </c>
      <c r="U166" s="11">
        <f t="shared" ref="U166:U170" si="45">T166/C166-1</f>
        <v>1.5246606188873635E-2</v>
      </c>
      <c r="V166" s="5">
        <v>4.0629</v>
      </c>
      <c r="W166" s="11">
        <f t="shared" si="43"/>
        <v>1.0743797178332404E-2</v>
      </c>
      <c r="X166" s="1">
        <v>4.7438000000000002</v>
      </c>
      <c r="Y166" s="34">
        <f t="shared" si="44"/>
        <v>0.18013399912736561</v>
      </c>
    </row>
    <row r="167" spans="1:25" x14ac:dyDescent="0.25">
      <c r="A167" s="3" t="s">
        <v>12</v>
      </c>
      <c r="B167" s="3">
        <v>1024</v>
      </c>
      <c r="C167" s="7">
        <v>4.0165473519195301</v>
      </c>
      <c r="D167" s="17">
        <v>4.1356457863864398</v>
      </c>
      <c r="E167" s="11">
        <f t="shared" si="35"/>
        <v>2.9651943331376884E-2</v>
      </c>
      <c r="F167" s="7">
        <v>4.1261000000000001</v>
      </c>
      <c r="G167" s="11">
        <f t="shared" si="36"/>
        <v>2.7275328405655275E-2</v>
      </c>
      <c r="H167" s="3">
        <v>4.5572999999999997</v>
      </c>
      <c r="I167" s="11">
        <f t="shared" si="37"/>
        <v>0.13463121449870141</v>
      </c>
      <c r="J167" s="9">
        <v>4.1354939247427502</v>
      </c>
      <c r="K167" s="11">
        <f t="shared" si="38"/>
        <v>2.9614134330166575E-2</v>
      </c>
      <c r="L167" s="9">
        <v>4.1186999999999996</v>
      </c>
      <c r="M167" s="11">
        <f t="shared" si="39"/>
        <v>2.5432950026507362E-2</v>
      </c>
      <c r="N167" s="5">
        <v>4.1147</v>
      </c>
      <c r="O167" s="11">
        <f t="shared" si="40"/>
        <v>2.4437069821562574E-2</v>
      </c>
      <c r="P167" s="5">
        <v>4.1033999999999997</v>
      </c>
      <c r="Q167" s="11">
        <f t="shared" si="41"/>
        <v>2.1623708242593631E-2</v>
      </c>
      <c r="R167" s="5">
        <v>4.0891000000000002</v>
      </c>
      <c r="S167" s="11">
        <f t="shared" si="42"/>
        <v>1.8063436509916153E-2</v>
      </c>
      <c r="T167" s="5">
        <v>4.0631000000000004</v>
      </c>
      <c r="U167" s="11">
        <f t="shared" si="45"/>
        <v>1.1590215177775143E-2</v>
      </c>
      <c r="V167" s="5">
        <v>4.0589000000000004</v>
      </c>
      <c r="W167" s="11">
        <f t="shared" si="43"/>
        <v>1.054454096258306E-2</v>
      </c>
      <c r="X167" s="1">
        <v>4.7175000000000002</v>
      </c>
      <c r="Y167" s="34">
        <f t="shared" si="44"/>
        <v>0.17451621670673978</v>
      </c>
    </row>
    <row r="168" spans="1:25" x14ac:dyDescent="0.25">
      <c r="A168" s="3" t="s">
        <v>13</v>
      </c>
      <c r="B168" s="3">
        <v>1024</v>
      </c>
      <c r="C168" s="7">
        <v>4.0593745091917297</v>
      </c>
      <c r="D168" s="7">
        <v>4.1580512116282797</v>
      </c>
      <c r="E168" s="11">
        <f t="shared" si="35"/>
        <v>2.4308351499255476E-2</v>
      </c>
      <c r="F168" s="3">
        <v>4.1599000000000004</v>
      </c>
      <c r="G168" s="11">
        <f t="shared" si="36"/>
        <v>2.4763788258671093E-2</v>
      </c>
      <c r="H168" s="3">
        <v>4.6017000000000001</v>
      </c>
      <c r="I168" s="11">
        <f t="shared" si="37"/>
        <v>0.1335982894853065</v>
      </c>
      <c r="J168" s="8">
        <v>4.1721960256608996</v>
      </c>
      <c r="K168" s="11">
        <f t="shared" si="38"/>
        <v>2.7792832667620448E-2</v>
      </c>
      <c r="L168" s="8">
        <v>4.1646000000000001</v>
      </c>
      <c r="M168" s="11">
        <f t="shared" si="39"/>
        <v>2.5921602101507624E-2</v>
      </c>
      <c r="N168" s="3">
        <v>4.1399999999999997</v>
      </c>
      <c r="O168" s="11">
        <f t="shared" si="40"/>
        <v>1.9861555179426782E-2</v>
      </c>
      <c r="P168" s="3">
        <v>4.1353</v>
      </c>
      <c r="Q168" s="11">
        <f t="shared" si="41"/>
        <v>1.8703741336590252E-2</v>
      </c>
      <c r="R168" s="3">
        <v>4.1097000000000001</v>
      </c>
      <c r="S168" s="11">
        <f t="shared" si="42"/>
        <v>1.2397351043693439E-2</v>
      </c>
      <c r="T168" s="3">
        <v>4.0878500000000004</v>
      </c>
      <c r="U168" s="11">
        <f t="shared" si="45"/>
        <v>7.0147483913576281E-3</v>
      </c>
      <c r="V168" s="3">
        <v>4.0769000000000002</v>
      </c>
      <c r="W168" s="11">
        <f t="shared" si="43"/>
        <v>4.3172884809192791E-3</v>
      </c>
      <c r="X168" s="1">
        <v>4.7173999999999996</v>
      </c>
      <c r="Y168" s="34">
        <f t="shared" si="44"/>
        <v>0.1621002174887507</v>
      </c>
    </row>
    <row r="169" spans="1:25" x14ac:dyDescent="0.25">
      <c r="A169" s="3" t="s">
        <v>14</v>
      </c>
      <c r="B169" s="3">
        <v>1024</v>
      </c>
      <c r="C169" s="7">
        <v>4.0239000000000003</v>
      </c>
      <c r="D169" s="7">
        <v>4.1483999999999996</v>
      </c>
      <c r="E169" s="11">
        <f t="shared" si="35"/>
        <v>3.0940132707075074E-2</v>
      </c>
      <c r="F169" s="7">
        <v>4.1271000000000004</v>
      </c>
      <c r="G169" s="11">
        <f t="shared" si="36"/>
        <v>2.5646760605382957E-2</v>
      </c>
      <c r="H169" s="7">
        <v>4.5990000000000002</v>
      </c>
      <c r="I169" s="11">
        <f>H169/C169-1</f>
        <v>0.1429210467456945</v>
      </c>
      <c r="J169" s="7">
        <v>4.1477325684013202</v>
      </c>
      <c r="K169" s="11">
        <f t="shared" si="38"/>
        <v>3.0774265861805761E-2</v>
      </c>
      <c r="L169" s="7">
        <v>4.1280999999999999</v>
      </c>
      <c r="M169" s="11">
        <f t="shared" si="39"/>
        <v>2.5895275727527922E-2</v>
      </c>
      <c r="N169" s="7">
        <v>4.1094999999999997</v>
      </c>
      <c r="O169" s="11">
        <f t="shared" si="40"/>
        <v>2.1272894455627522E-2</v>
      </c>
      <c r="P169" s="7">
        <v>4.1028000000000002</v>
      </c>
      <c r="Q169" s="11">
        <f t="shared" si="41"/>
        <v>1.9607843137254832E-2</v>
      </c>
      <c r="R169" s="7">
        <v>4.0749000000000004</v>
      </c>
      <c r="S169" s="11">
        <f t="shared" si="42"/>
        <v>1.2674271229404344E-2</v>
      </c>
      <c r="T169" s="7">
        <f>0.5*(4.0541+4.0807)</f>
        <v>4.0674000000000001</v>
      </c>
      <c r="U169" s="11">
        <f t="shared" si="45"/>
        <v>1.0810407813315326E-2</v>
      </c>
      <c r="V169" s="7">
        <v>4.0643000000000002</v>
      </c>
      <c r="W169" s="11">
        <f>V169/C169-1</f>
        <v>1.0040010934665444E-2</v>
      </c>
      <c r="X169" s="1">
        <v>4.7107000000000001</v>
      </c>
      <c r="Y169" s="34">
        <f t="shared" si="44"/>
        <v>0.17068018588931122</v>
      </c>
    </row>
    <row r="170" spans="1:25" x14ac:dyDescent="0.25">
      <c r="A170" s="3" t="s">
        <v>15</v>
      </c>
      <c r="B170" s="3">
        <v>1024</v>
      </c>
      <c r="C170" s="7">
        <v>3.9868000000000001</v>
      </c>
      <c r="D170" s="7">
        <v>4.0997000000000003</v>
      </c>
      <c r="E170" s="11">
        <f t="shared" si="35"/>
        <v>2.8318450887930169E-2</v>
      </c>
      <c r="F170" s="7">
        <v>4.1101000000000001</v>
      </c>
      <c r="G170" s="11">
        <f t="shared" si="36"/>
        <v>3.092705929567563E-2</v>
      </c>
      <c r="H170" s="7">
        <v>4.5393999999999997</v>
      </c>
      <c r="I170" s="11">
        <f t="shared" ref="I170" si="46">H170/C170-1</f>
        <v>0.13860740443463415</v>
      </c>
      <c r="J170" s="7">
        <v>4.11685586391238</v>
      </c>
      <c r="K170" s="11">
        <f t="shared" si="38"/>
        <v>3.2621617315235163E-2</v>
      </c>
      <c r="L170" s="7">
        <v>4.0909000000000004</v>
      </c>
      <c r="M170" s="11">
        <f t="shared" si="39"/>
        <v>2.6111166850607104E-2</v>
      </c>
      <c r="N170" s="7">
        <v>4.0852000000000004</v>
      </c>
      <c r="O170" s="11">
        <f t="shared" si="40"/>
        <v>2.4681448780977222E-2</v>
      </c>
      <c r="P170" s="7">
        <v>4.0781000000000001</v>
      </c>
      <c r="Q170" s="11">
        <f t="shared" si="41"/>
        <v>2.2900571887227938E-2</v>
      </c>
      <c r="R170" s="7">
        <v>4.0625999999999998</v>
      </c>
      <c r="S170" s="11">
        <f t="shared" si="42"/>
        <v>1.9012742048760911E-2</v>
      </c>
      <c r="T170" s="7">
        <v>4.0419999999999998</v>
      </c>
      <c r="U170" s="11">
        <f t="shared" si="45"/>
        <v>1.3845690779572539E-2</v>
      </c>
      <c r="V170" s="7">
        <v>4.0289000000000001</v>
      </c>
      <c r="W170" s="11">
        <f t="shared" ref="W170" si="47">V170/C170-1</f>
        <v>1.0559847496739216E-2</v>
      </c>
      <c r="X170" s="1">
        <v>4.7229000000000001</v>
      </c>
      <c r="Y170" s="34">
        <f t="shared" si="44"/>
        <v>0.1846342931674525</v>
      </c>
    </row>
    <row r="171" spans="1:25" x14ac:dyDescent="0.25">
      <c r="G171" s="10">
        <f>AVERAGE(G164:G170)</f>
        <v>2.7126456002128645E-2</v>
      </c>
      <c r="H171" s="21"/>
      <c r="I171" s="10">
        <f>AVERAGE(I164:I170)</f>
        <v>0.13939444591129171</v>
      </c>
    </row>
    <row r="217" spans="1:25" x14ac:dyDescent="0.25">
      <c r="A217" s="1" t="s">
        <v>4</v>
      </c>
      <c r="B217" s="1" t="s">
        <v>6</v>
      </c>
      <c r="C217" s="1" t="s">
        <v>7</v>
      </c>
    </row>
    <row r="218" spans="1:25" x14ac:dyDescent="0.25">
      <c r="A218" s="1" t="s">
        <v>47</v>
      </c>
      <c r="B218" s="4">
        <v>0.3</v>
      </c>
      <c r="C218" s="1"/>
    </row>
    <row r="220" spans="1:25" ht="90" x14ac:dyDescent="0.25">
      <c r="A220" s="3" t="s">
        <v>16</v>
      </c>
      <c r="B220" s="3" t="s">
        <v>17</v>
      </c>
      <c r="C220" s="3" t="s">
        <v>18</v>
      </c>
      <c r="D220" s="5" t="s">
        <v>19</v>
      </c>
      <c r="E220" s="5" t="s">
        <v>35</v>
      </c>
      <c r="F220" s="5" t="s">
        <v>20</v>
      </c>
      <c r="G220" s="5" t="s">
        <v>34</v>
      </c>
      <c r="H220" s="5" t="s">
        <v>21</v>
      </c>
      <c r="I220" s="5" t="s">
        <v>36</v>
      </c>
      <c r="J220" s="5" t="s">
        <v>22</v>
      </c>
      <c r="K220" s="5" t="s">
        <v>28</v>
      </c>
      <c r="L220" s="5" t="s">
        <v>23</v>
      </c>
      <c r="M220" s="5" t="s">
        <v>29</v>
      </c>
      <c r="N220" s="5" t="s">
        <v>69</v>
      </c>
      <c r="O220" s="5" t="s">
        <v>30</v>
      </c>
      <c r="P220" s="5" t="s">
        <v>70</v>
      </c>
      <c r="Q220" s="5" t="s">
        <v>31</v>
      </c>
      <c r="R220" s="5" t="s">
        <v>71</v>
      </c>
      <c r="S220" s="5" t="s">
        <v>32</v>
      </c>
      <c r="T220" s="5" t="s">
        <v>72</v>
      </c>
      <c r="U220" s="5" t="s">
        <v>33</v>
      </c>
      <c r="V220" s="5" t="s">
        <v>73</v>
      </c>
      <c r="W220" s="5" t="s">
        <v>51</v>
      </c>
      <c r="X220" s="5" t="s">
        <v>110</v>
      </c>
      <c r="Y220" s="5" t="s">
        <v>111</v>
      </c>
    </row>
    <row r="221" spans="1:25" x14ac:dyDescent="0.25">
      <c r="A221" s="3" t="s">
        <v>9</v>
      </c>
      <c r="B221" s="3">
        <v>1024</v>
      </c>
      <c r="C221" s="15">
        <v>1.04948422323464</v>
      </c>
      <c r="D221" s="15">
        <v>1.2566412085804901</v>
      </c>
      <c r="E221" s="11">
        <f>D221/C221-1</f>
        <v>0.19738932778557339</v>
      </c>
      <c r="F221" s="3">
        <v>1.2487999999999999</v>
      </c>
      <c r="G221" s="11">
        <f>F221/C221-1</f>
        <v>0.18991783997575884</v>
      </c>
      <c r="H221" s="3">
        <v>1.4819</v>
      </c>
      <c r="I221" s="11">
        <f>H221/C221-1</f>
        <v>0.41202694351383506</v>
      </c>
      <c r="J221" s="7">
        <v>1.2414883508397301</v>
      </c>
      <c r="K221" s="11">
        <f>J221/C221-1</f>
        <v>0.18295094233366327</v>
      </c>
      <c r="L221" s="7">
        <v>1.1819</v>
      </c>
      <c r="M221" s="11">
        <f>L221/C221-1</f>
        <v>0.12617224140562899</v>
      </c>
      <c r="N221" s="7">
        <v>1.1682999999999999</v>
      </c>
      <c r="O221" s="11">
        <f>N221/C221-1</f>
        <v>0.11321349491005694</v>
      </c>
      <c r="P221" s="3">
        <v>1.1521999999999999</v>
      </c>
      <c r="Q221" s="11">
        <f>P221/C221-1</f>
        <v>9.7872625896916476E-2</v>
      </c>
      <c r="R221" s="7">
        <v>1.1455</v>
      </c>
      <c r="S221" s="11">
        <f>R221/C221-1</f>
        <v>9.1488537549833326E-2</v>
      </c>
      <c r="T221" s="3">
        <v>1.1329</v>
      </c>
      <c r="U221" s="11">
        <f>T221/C221-1</f>
        <v>7.948264006128869E-2</v>
      </c>
      <c r="V221" s="3">
        <v>1.1178999999999999</v>
      </c>
      <c r="W221" s="11">
        <f>V221/C221-1</f>
        <v>6.5189904955878175E-2</v>
      </c>
      <c r="X221" s="1">
        <v>1.7130000000000001</v>
      </c>
      <c r="Y221" s="34">
        <f>X221/C221-1</f>
        <v>0.63223034903785646</v>
      </c>
    </row>
    <row r="222" spans="1:25" x14ac:dyDescent="0.25">
      <c r="A222" s="3" t="s">
        <v>10</v>
      </c>
      <c r="B222" s="3">
        <v>1024</v>
      </c>
      <c r="C222" s="15">
        <v>1.0531844967507</v>
      </c>
      <c r="D222" s="15">
        <v>1.27513580784989</v>
      </c>
      <c r="E222" s="11">
        <f t="shared" ref="E222:E227" si="48">D222/C222-1</f>
        <v>0.21074304814014777</v>
      </c>
      <c r="F222" s="3">
        <v>1.2524999999999999</v>
      </c>
      <c r="G222" s="11">
        <f t="shared" ref="G222:G227" si="49">F222/C222-1</f>
        <v>0.18925032020907162</v>
      </c>
      <c r="H222" s="3">
        <v>1.5157</v>
      </c>
      <c r="I222" s="11">
        <f t="shared" ref="I222:I225" si="50">H222/C222-1</f>
        <v>0.43915905017236723</v>
      </c>
      <c r="J222" s="8">
        <v>1.2519</v>
      </c>
      <c r="K222" s="11">
        <f t="shared" ref="K222:K227" si="51">J222/C222-1</f>
        <v>0.18868061945687575</v>
      </c>
      <c r="L222" s="8">
        <v>1.1849000000000001</v>
      </c>
      <c r="M222" s="11">
        <f t="shared" ref="M222:M227" si="52">L222/C222-1</f>
        <v>0.12506403546165989</v>
      </c>
      <c r="N222" s="8">
        <v>1.1675</v>
      </c>
      <c r="O222" s="11">
        <f t="shared" ref="O222:O227" si="53">N222/C222-1</f>
        <v>0.10854271364797685</v>
      </c>
      <c r="P222" s="3">
        <v>1.1492</v>
      </c>
      <c r="Q222" s="11">
        <f t="shared" ref="Q222:Q227" si="54">P222/C222-1</f>
        <v>9.1166840706000229E-2</v>
      </c>
      <c r="R222" s="3">
        <v>1.1407</v>
      </c>
      <c r="S222" s="11">
        <f t="shared" ref="S222:S227" si="55">R222/C222-1</f>
        <v>8.3096080049890775E-2</v>
      </c>
      <c r="T222" s="3">
        <v>1.1149</v>
      </c>
      <c r="U222" s="11">
        <f>T222/C222-1</f>
        <v>5.8598947705464255E-2</v>
      </c>
      <c r="V222" s="3">
        <v>1.0972999999999999</v>
      </c>
      <c r="W222" s="11">
        <f t="shared" ref="W222:W225" si="56">V222/C222-1</f>
        <v>4.1887725641049256E-2</v>
      </c>
      <c r="X222" s="1">
        <v>1.7241</v>
      </c>
      <c r="Y222" s="34">
        <f t="shared" ref="Y222:Y227" si="57">X222/C222-1</f>
        <v>0.63703511143509806</v>
      </c>
    </row>
    <row r="223" spans="1:25" x14ac:dyDescent="0.25">
      <c r="A223" s="3" t="s">
        <v>11</v>
      </c>
      <c r="B223" s="3">
        <v>1024</v>
      </c>
      <c r="C223" s="15">
        <v>1.04955214626738</v>
      </c>
      <c r="D223" s="15">
        <v>1.2355382856253401</v>
      </c>
      <c r="E223" s="11">
        <f t="shared" si="48"/>
        <v>0.17720523941511601</v>
      </c>
      <c r="F223" s="7">
        <v>1.2504999999999999</v>
      </c>
      <c r="G223" s="11">
        <f t="shared" si="49"/>
        <v>0.19146057148972484</v>
      </c>
      <c r="H223" s="7">
        <v>1.5116000000000001</v>
      </c>
      <c r="I223" s="11">
        <f t="shared" si="50"/>
        <v>0.4402333465524737</v>
      </c>
      <c r="J223" s="5">
        <v>1.2381</v>
      </c>
      <c r="K223" s="11">
        <f t="shared" si="51"/>
        <v>0.1796460084457645</v>
      </c>
      <c r="L223" s="3">
        <v>1.1843999999999999</v>
      </c>
      <c r="M223" s="11">
        <f t="shared" si="52"/>
        <v>0.12848132816667746</v>
      </c>
      <c r="N223" s="5">
        <v>1.17</v>
      </c>
      <c r="O223" s="11">
        <f t="shared" si="53"/>
        <v>0.11476119043820709</v>
      </c>
      <c r="P223" s="5">
        <v>1.1599999999999999</v>
      </c>
      <c r="Q223" s="11">
        <f t="shared" si="54"/>
        <v>0.10523331701565852</v>
      </c>
      <c r="R223" s="5">
        <v>1.1539999999999999</v>
      </c>
      <c r="S223" s="11">
        <f t="shared" si="55"/>
        <v>9.9516592962129113E-2</v>
      </c>
      <c r="T223" s="5">
        <v>1.1379999999999999</v>
      </c>
      <c r="U223" s="11">
        <f t="shared" ref="U223:U227" si="58">T223/C223-1</f>
        <v>8.4271995486051132E-2</v>
      </c>
      <c r="V223" s="5">
        <v>1.1200000000000001</v>
      </c>
      <c r="W223" s="11">
        <f t="shared" si="56"/>
        <v>6.712182332546357E-2</v>
      </c>
      <c r="X223" s="1">
        <v>1.7236</v>
      </c>
      <c r="Y223" s="34">
        <f t="shared" si="57"/>
        <v>0.64222426311050773</v>
      </c>
    </row>
    <row r="224" spans="1:25" x14ac:dyDescent="0.25">
      <c r="A224" s="3" t="s">
        <v>12</v>
      </c>
      <c r="B224" s="3">
        <v>1024</v>
      </c>
      <c r="C224" s="15">
        <v>1.0472358003654501</v>
      </c>
      <c r="D224" s="16">
        <v>1.25335906740328</v>
      </c>
      <c r="E224" s="11">
        <f t="shared" si="48"/>
        <v>0.19682603188880643</v>
      </c>
      <c r="F224" s="7">
        <v>1.2482</v>
      </c>
      <c r="G224" s="11">
        <f t="shared" si="49"/>
        <v>0.19189966535179592</v>
      </c>
      <c r="H224" s="3">
        <v>1.4991000000000001</v>
      </c>
      <c r="I224" s="11">
        <f t="shared" si="50"/>
        <v>0.43148276584591994</v>
      </c>
      <c r="J224" s="5">
        <v>1.2310000000000001</v>
      </c>
      <c r="K224" s="11">
        <f t="shared" si="51"/>
        <v>0.17547547512262529</v>
      </c>
      <c r="L224" s="3">
        <v>1.1822999999999999</v>
      </c>
      <c r="M224" s="11">
        <f t="shared" si="52"/>
        <v>0.12897209929933351</v>
      </c>
      <c r="N224" s="5">
        <v>1.17</v>
      </c>
      <c r="O224" s="11">
        <f t="shared" si="53"/>
        <v>0.11722689349591486</v>
      </c>
      <c r="P224" s="5">
        <v>1.155</v>
      </c>
      <c r="Q224" s="11">
        <f t="shared" si="54"/>
        <v>0.10290347178442905</v>
      </c>
      <c r="R224" s="5">
        <v>1.145</v>
      </c>
      <c r="S224" s="11">
        <f t="shared" si="55"/>
        <v>9.3354523976771464E-2</v>
      </c>
      <c r="T224" s="5">
        <v>1.1347</v>
      </c>
      <c r="U224" s="11">
        <f t="shared" si="58"/>
        <v>8.3519107734884468E-2</v>
      </c>
      <c r="V224" s="5">
        <v>1.1220000000000001</v>
      </c>
      <c r="W224" s="11">
        <f t="shared" si="56"/>
        <v>7.1391944019159714E-2</v>
      </c>
      <c r="X224" s="1">
        <v>1.7135</v>
      </c>
      <c r="Y224" s="34">
        <f t="shared" si="57"/>
        <v>0.63621220684209434</v>
      </c>
    </row>
    <row r="225" spans="1:25" x14ac:dyDescent="0.25">
      <c r="A225" s="3" t="s">
        <v>13</v>
      </c>
      <c r="B225" s="3">
        <v>1024</v>
      </c>
      <c r="C225" s="15">
        <v>1.05006573828841</v>
      </c>
      <c r="D225" s="15">
        <v>1.21026334465077</v>
      </c>
      <c r="E225" s="11">
        <f t="shared" si="48"/>
        <v>0.15255959748146775</v>
      </c>
      <c r="F225" s="3">
        <v>1.2524999999999999</v>
      </c>
      <c r="G225" s="11">
        <f t="shared" si="49"/>
        <v>0.19278246525932219</v>
      </c>
      <c r="H225" s="3">
        <v>1.4861</v>
      </c>
      <c r="I225" s="11">
        <f t="shared" si="50"/>
        <v>0.41524472784181943</v>
      </c>
      <c r="J225" s="3">
        <v>1.2423</v>
      </c>
      <c r="K225" s="11">
        <f t="shared" si="51"/>
        <v>0.18306878769792889</v>
      </c>
      <c r="L225" s="3">
        <v>1.1813</v>
      </c>
      <c r="M225" s="11">
        <f t="shared" si="52"/>
        <v>0.12497718659547896</v>
      </c>
      <c r="N225" s="3">
        <v>1.169</v>
      </c>
      <c r="O225" s="11">
        <f t="shared" si="53"/>
        <v>0.11326363424203412</v>
      </c>
      <c r="P225" s="3">
        <v>1.1599999999999999</v>
      </c>
      <c r="Q225" s="11">
        <f t="shared" si="54"/>
        <v>0.10469274227609882</v>
      </c>
      <c r="R225" s="3">
        <v>1.1499999999999999</v>
      </c>
      <c r="S225" s="11">
        <f t="shared" si="55"/>
        <v>9.5169528980615148E-2</v>
      </c>
      <c r="T225" s="3">
        <v>1.1364000000000001</v>
      </c>
      <c r="U225" s="11">
        <f t="shared" si="58"/>
        <v>8.2217958898757715E-2</v>
      </c>
      <c r="V225" s="3">
        <v>1.127</v>
      </c>
      <c r="W225" s="11">
        <f t="shared" si="56"/>
        <v>7.3266138401002934E-2</v>
      </c>
      <c r="X225" s="1">
        <v>1.7208000000000001</v>
      </c>
      <c r="Y225" s="34">
        <f t="shared" si="57"/>
        <v>0.63875454388681985</v>
      </c>
    </row>
    <row r="226" spans="1:25" x14ac:dyDescent="0.25">
      <c r="A226" s="3" t="s">
        <v>14</v>
      </c>
      <c r="B226" s="3">
        <v>1024</v>
      </c>
      <c r="C226" s="15">
        <v>1.0518000000000001</v>
      </c>
      <c r="D226" s="15">
        <v>1.2801</v>
      </c>
      <c r="E226" s="11">
        <f t="shared" si="48"/>
        <v>0.2170564746149457</v>
      </c>
      <c r="F226" s="7">
        <v>1.2499</v>
      </c>
      <c r="G226" s="11">
        <f t="shared" si="49"/>
        <v>0.1883437915953603</v>
      </c>
      <c r="H226" s="7">
        <v>1.4959</v>
      </c>
      <c r="I226" s="11">
        <f>H226/C226-1</f>
        <v>0.42222856056284463</v>
      </c>
      <c r="J226" s="7">
        <v>1.2412251913861101</v>
      </c>
      <c r="K226" s="11">
        <f t="shared" si="51"/>
        <v>0.18009620782098312</v>
      </c>
      <c r="L226" s="7">
        <v>1.1857</v>
      </c>
      <c r="M226" s="11">
        <f t="shared" si="52"/>
        <v>0.12730557140140708</v>
      </c>
      <c r="N226" s="7">
        <v>1.1720999999999999</v>
      </c>
      <c r="O226" s="11">
        <f t="shared" si="53"/>
        <v>0.11437535653165987</v>
      </c>
      <c r="P226" s="7">
        <v>1.1581999999999999</v>
      </c>
      <c r="Q226" s="11">
        <f t="shared" si="54"/>
        <v>0.10115991633390364</v>
      </c>
      <c r="R226" s="7">
        <v>1.1484000000000001</v>
      </c>
      <c r="S226" s="11">
        <f t="shared" si="55"/>
        <v>9.1842555618939059E-2</v>
      </c>
      <c r="T226" s="7">
        <v>1.1374</v>
      </c>
      <c r="U226" s="11">
        <f t="shared" si="58"/>
        <v>8.1384293591937551E-2</v>
      </c>
      <c r="V226" s="7">
        <v>1.1283000000000001</v>
      </c>
      <c r="W226" s="11">
        <f>V226/C226-1</f>
        <v>7.2732458642327469E-2</v>
      </c>
      <c r="X226" s="1">
        <v>1.7223999999999999</v>
      </c>
      <c r="Y226" s="34">
        <f t="shared" si="57"/>
        <v>0.63757368320973562</v>
      </c>
    </row>
    <row r="227" spans="1:25" x14ac:dyDescent="0.25">
      <c r="A227" s="3" t="s">
        <v>15</v>
      </c>
      <c r="B227" s="3">
        <v>1024</v>
      </c>
      <c r="C227" s="15">
        <v>1.0541</v>
      </c>
      <c r="D227" s="15">
        <v>1.2606999999999999</v>
      </c>
      <c r="E227" s="11">
        <f t="shared" si="48"/>
        <v>0.19599658476425375</v>
      </c>
      <c r="F227" s="7">
        <v>1.2601</v>
      </c>
      <c r="G227" s="11">
        <f t="shared" si="49"/>
        <v>0.1954273788065648</v>
      </c>
      <c r="H227" s="7">
        <v>1.4950000000000001</v>
      </c>
      <c r="I227" s="11">
        <f t="shared" ref="I227" si="59">H227/C227-1</f>
        <v>0.41827151124181761</v>
      </c>
      <c r="J227" s="7">
        <v>1.2484283194825001</v>
      </c>
      <c r="K227" s="11">
        <f t="shared" si="51"/>
        <v>0.18435472866189162</v>
      </c>
      <c r="L227" s="7">
        <v>1.1897</v>
      </c>
      <c r="M227" s="11">
        <f t="shared" si="52"/>
        <v>0.12864054643771938</v>
      </c>
      <c r="N227" s="7">
        <v>1.1769000000000001</v>
      </c>
      <c r="O227" s="11">
        <f t="shared" si="53"/>
        <v>0.11649748600702026</v>
      </c>
      <c r="P227" s="7">
        <v>1.1651</v>
      </c>
      <c r="Q227" s="11">
        <f t="shared" si="54"/>
        <v>0.1053031021724693</v>
      </c>
      <c r="R227" s="7">
        <v>1.1546000000000001</v>
      </c>
      <c r="S227" s="11">
        <f t="shared" si="55"/>
        <v>9.5341997912911536E-2</v>
      </c>
      <c r="T227" s="7">
        <v>1.141</v>
      </c>
      <c r="U227" s="11">
        <f t="shared" si="58"/>
        <v>8.243999620529352E-2</v>
      </c>
      <c r="V227" s="7">
        <v>1.1281000000000001</v>
      </c>
      <c r="W227" s="11">
        <f t="shared" ref="W227" si="60">V227/C227-1</f>
        <v>7.0202068114979754E-2</v>
      </c>
      <c r="X227" s="1">
        <v>1.7202</v>
      </c>
      <c r="Y227" s="34">
        <f t="shared" si="57"/>
        <v>0.6319134806944311</v>
      </c>
    </row>
    <row r="228" spans="1:25" x14ac:dyDescent="0.25">
      <c r="G228" s="10">
        <f>AVERAGE(G221:G227)</f>
        <v>0.1912974332410855</v>
      </c>
      <c r="H228" s="21"/>
      <c r="I228" s="10">
        <f>AVERAGE(I221:I227)</f>
        <v>0.42552098653301107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FCAA-0285-4239-A64A-B8ADCDB804CF}">
  <dimension ref="A1:AD60"/>
  <sheetViews>
    <sheetView topLeftCell="A34" zoomScale="70" zoomScaleNormal="70" workbookViewId="0">
      <selection activeCell="V4" sqref="V4:W11"/>
    </sheetView>
  </sheetViews>
  <sheetFormatPr defaultRowHeight="15" x14ac:dyDescent="0.25"/>
  <cols>
    <col min="1" max="1" width="21.7109375" bestFit="1" customWidth="1"/>
    <col min="2" max="2" width="18.570312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2.140625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0.4</v>
      </c>
      <c r="C2" s="1" t="s">
        <v>75</v>
      </c>
      <c r="Z2" s="12"/>
      <c r="AA2" s="3">
        <v>30</v>
      </c>
      <c r="AB2" s="3">
        <v>86</v>
      </c>
      <c r="AC2" s="3" t="s">
        <v>74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82</v>
      </c>
      <c r="O4" s="5" t="s">
        <v>30</v>
      </c>
      <c r="P4" s="5" t="s">
        <v>83</v>
      </c>
      <c r="Q4" s="5" t="s">
        <v>31</v>
      </c>
      <c r="R4" s="5" t="s">
        <v>84</v>
      </c>
      <c r="S4" s="5" t="s">
        <v>32</v>
      </c>
      <c r="T4" s="5" t="s">
        <v>85</v>
      </c>
      <c r="U4" s="5" t="s">
        <v>33</v>
      </c>
      <c r="V4" s="5" t="s">
        <v>110</v>
      </c>
      <c r="W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2.1528600195093399</v>
      </c>
      <c r="D5" s="7">
        <v>2.2757503243579502</v>
      </c>
      <c r="E5" s="11">
        <f>D5/C5-1</f>
        <v>5.7082348009146688E-2</v>
      </c>
      <c r="F5" s="15">
        <v>2.4927694556884199</v>
      </c>
      <c r="G5" s="11">
        <f>F5/C5-1</f>
        <v>0.15788738380517131</v>
      </c>
      <c r="H5" s="7">
        <v>2.3235999999999999</v>
      </c>
      <c r="I5" s="11">
        <f>H5/C5-1</f>
        <v>7.9308445018907214E-2</v>
      </c>
      <c r="J5" s="7">
        <v>2.2278109965735502</v>
      </c>
      <c r="K5" s="11">
        <f>J5/C5-1</f>
        <v>3.4814607724143798E-2</v>
      </c>
      <c r="L5" s="7">
        <v>2.2216</v>
      </c>
      <c r="M5" s="11">
        <f>L5/C5-1</f>
        <v>3.1929609852816565E-2</v>
      </c>
      <c r="N5" s="7">
        <v>2.2202000000000002</v>
      </c>
      <c r="O5" s="11">
        <f>N5/C5-1</f>
        <v>3.1279312115242819E-2</v>
      </c>
      <c r="P5" s="7">
        <v>2.2073</v>
      </c>
      <c r="Q5" s="11">
        <f>P5/C5-1</f>
        <v>2.5287282961884205E-2</v>
      </c>
      <c r="R5" s="7">
        <v>2.2010000000000001</v>
      </c>
      <c r="S5" s="11">
        <f>R5/C5-1</f>
        <v>2.2360943142802014E-2</v>
      </c>
      <c r="T5" s="7">
        <v>2.1941000000000002</v>
      </c>
      <c r="U5" s="11">
        <f>T5/C5-1</f>
        <v>1.9155904293331361E-2</v>
      </c>
      <c r="V5" s="1">
        <v>2.7524000000000002</v>
      </c>
      <c r="W5" s="34">
        <f>V5/C5-1</f>
        <v>0.27848535207008118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7">
        <v>2.1661000000000001</v>
      </c>
      <c r="D6" s="7">
        <v>2.2298</v>
      </c>
      <c r="E6" s="11">
        <f t="shared" ref="E6:E11" si="0">D6/C6-1</f>
        <v>2.9407691242324896E-2</v>
      </c>
      <c r="F6" s="15">
        <v>2.49178363191667</v>
      </c>
      <c r="G6" s="11">
        <f t="shared" ref="G6:G11" si="1">F6/C6-1</f>
        <v>0.1503548459981856</v>
      </c>
      <c r="H6" s="3">
        <v>2.3351000000000002</v>
      </c>
      <c r="I6" s="11">
        <f t="shared" ref="I6:I11" si="2">H6/C6-1</f>
        <v>7.8020405336780341E-2</v>
      </c>
      <c r="J6" s="7">
        <v>2.2382061706991401</v>
      </c>
      <c r="K6" s="11">
        <f t="shared" ref="K6:K11" si="3">J6/C6-1</f>
        <v>3.3288477309053155E-2</v>
      </c>
      <c r="L6" s="7">
        <v>2.2353999999999998</v>
      </c>
      <c r="M6" s="11">
        <f t="shared" ref="M6:M11" si="4">L6/C6-1</f>
        <v>3.1992982780111534E-2</v>
      </c>
      <c r="N6" s="7">
        <v>2.2210999999999999</v>
      </c>
      <c r="O6" s="11">
        <f t="shared" ref="O6:O11" si="5">N6/C6-1</f>
        <v>2.5391256174691623E-2</v>
      </c>
      <c r="P6" s="6">
        <v>2.2073</v>
      </c>
      <c r="Q6" s="11">
        <f t="shared" ref="Q6:Q11" si="6">P6/C6-1</f>
        <v>1.902035917085998E-2</v>
      </c>
      <c r="R6" s="7">
        <v>2.1956000000000002</v>
      </c>
      <c r="S6" s="11">
        <f t="shared" ref="S6:S11" si="7">R6/C6-1</f>
        <v>1.3618946493698436E-2</v>
      </c>
      <c r="T6" s="7">
        <v>2.1852999999999998</v>
      </c>
      <c r="U6" s="11">
        <f>T6/C6-1</f>
        <v>8.8638567009831082E-3</v>
      </c>
      <c r="V6" s="1">
        <v>2.7747000000000002</v>
      </c>
      <c r="W6" s="34">
        <f t="shared" ref="W6:W11" si="8">V6/C6-1</f>
        <v>0.28096579105304453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2.1660805488283299</v>
      </c>
      <c r="D7" s="7">
        <v>2.29603581246141</v>
      </c>
      <c r="E7" s="11">
        <f t="shared" si="0"/>
        <v>5.9995582206476605E-2</v>
      </c>
      <c r="F7" s="15">
        <v>2.4994669581245699</v>
      </c>
      <c r="G7" s="11">
        <f t="shared" si="1"/>
        <v>0.1539122861689397</v>
      </c>
      <c r="H7" s="7">
        <v>2.3371</v>
      </c>
      <c r="I7" s="11">
        <f t="shared" si="2"/>
        <v>7.8953412542380974E-2</v>
      </c>
      <c r="J7" s="6">
        <v>2.2431764514887398</v>
      </c>
      <c r="K7" s="11">
        <f t="shared" si="3"/>
        <v>3.5592352603005528E-2</v>
      </c>
      <c r="L7" s="7">
        <v>2.2342</v>
      </c>
      <c r="M7" s="11">
        <f t="shared" si="4"/>
        <v>3.1448253948135552E-2</v>
      </c>
      <c r="N7" s="6">
        <v>2.2271999999999998</v>
      </c>
      <c r="O7" s="11">
        <f t="shared" si="5"/>
        <v>2.8216610506350159E-2</v>
      </c>
      <c r="P7" s="6">
        <v>2.2179000000000002</v>
      </c>
      <c r="Q7" s="11">
        <f t="shared" si="6"/>
        <v>2.3923141362263811E-2</v>
      </c>
      <c r="R7" s="6">
        <v>2.2134999999999998</v>
      </c>
      <c r="S7" s="11">
        <f t="shared" si="7"/>
        <v>2.1891822627427171E-2</v>
      </c>
      <c r="T7" s="6">
        <v>2.2084000000000001</v>
      </c>
      <c r="U7" s="11">
        <f t="shared" ref="U7:U11" si="9">T7/C7-1</f>
        <v>1.9537339548412191E-2</v>
      </c>
      <c r="V7" s="1">
        <v>2.7549999999999999</v>
      </c>
      <c r="W7" s="34">
        <f t="shared" si="8"/>
        <v>0.27188252601696949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2.17242416549177</v>
      </c>
      <c r="D8" s="7">
        <v>2.2732511171208198</v>
      </c>
      <c r="E8" s="11">
        <f t="shared" si="0"/>
        <v>4.6412184706215331E-2</v>
      </c>
      <c r="F8" s="15">
        <v>2.4896715148167701</v>
      </c>
      <c r="G8" s="11">
        <f t="shared" si="1"/>
        <v>0.14603379688201223</v>
      </c>
      <c r="H8" s="7">
        <v>2.3441000000000001</v>
      </c>
      <c r="I8" s="11">
        <f t="shared" si="2"/>
        <v>7.9025006826587196E-2</v>
      </c>
      <c r="J8" s="6">
        <v>2.2429185322335199</v>
      </c>
      <c r="K8" s="11">
        <f t="shared" si="3"/>
        <v>3.2449632931510042E-2</v>
      </c>
      <c r="L8" s="7">
        <v>2.2330999999999999</v>
      </c>
      <c r="M8" s="11">
        <f t="shared" si="4"/>
        <v>2.7930012689071138E-2</v>
      </c>
      <c r="N8" s="6">
        <v>2.2302</v>
      </c>
      <c r="O8" s="11">
        <f t="shared" si="5"/>
        <v>2.6595098427820707E-2</v>
      </c>
      <c r="P8" s="6">
        <v>2.2262</v>
      </c>
      <c r="Q8" s="11">
        <f t="shared" si="6"/>
        <v>2.475383737782022E-2</v>
      </c>
      <c r="R8" s="6">
        <v>2.2212999999999998</v>
      </c>
      <c r="S8" s="11">
        <f t="shared" si="7"/>
        <v>2.2498292591569324E-2</v>
      </c>
      <c r="T8" s="6">
        <v>2.2155999999999998</v>
      </c>
      <c r="U8" s="11">
        <f t="shared" si="9"/>
        <v>1.9874495595318509E-2</v>
      </c>
      <c r="V8" s="1">
        <v>2.7627000000000002</v>
      </c>
      <c r="W8" s="34">
        <f t="shared" si="8"/>
        <v>0.27171297570914743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2.1768742607084302</v>
      </c>
      <c r="D9" s="7">
        <v>2.3073451669804101</v>
      </c>
      <c r="E9" s="11">
        <f t="shared" si="0"/>
        <v>5.9934975862832029E-2</v>
      </c>
      <c r="F9" s="15">
        <v>2.4943213755455802</v>
      </c>
      <c r="G9" s="11">
        <f t="shared" si="1"/>
        <v>0.14582703308451173</v>
      </c>
      <c r="H9" s="3">
        <v>2.3584999999999998</v>
      </c>
      <c r="I9" s="11">
        <f t="shared" si="2"/>
        <v>8.3434189364921085E-2</v>
      </c>
      <c r="J9" s="7">
        <v>2.2508080018391499</v>
      </c>
      <c r="K9" s="11">
        <f t="shared" si="3"/>
        <v>3.3963257531768987E-2</v>
      </c>
      <c r="L9" s="7">
        <v>2.2427000000000001</v>
      </c>
      <c r="M9" s="11">
        <f t="shared" si="4"/>
        <v>3.0238650196611649E-2</v>
      </c>
      <c r="N9" s="7">
        <v>2.2389000000000001</v>
      </c>
      <c r="O9" s="11">
        <f t="shared" si="5"/>
        <v>2.8493028013195643E-2</v>
      </c>
      <c r="P9" s="6">
        <v>2.2311000000000001</v>
      </c>
      <c r="Q9" s="11">
        <f t="shared" si="6"/>
        <v>2.4909908794604974E-2</v>
      </c>
      <c r="R9" s="6">
        <v>2.2286000000000001</v>
      </c>
      <c r="S9" s="11">
        <f t="shared" si="7"/>
        <v>2.3761473147620782E-2</v>
      </c>
      <c r="T9" s="7">
        <v>2.2199</v>
      </c>
      <c r="U9" s="11">
        <f t="shared" si="9"/>
        <v>1.9764917096115386E-2</v>
      </c>
      <c r="V9" s="1">
        <v>2.7685</v>
      </c>
      <c r="W9" s="34">
        <f t="shared" si="8"/>
        <v>0.27177763547033451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2.1682000000000001</v>
      </c>
      <c r="D10" s="7">
        <v>2.2465999999999999</v>
      </c>
      <c r="E10" s="11">
        <f t="shared" si="0"/>
        <v>3.6159025920117882E-2</v>
      </c>
      <c r="F10" s="15">
        <v>2.5086226137420802</v>
      </c>
      <c r="G10" s="11">
        <f t="shared" si="1"/>
        <v>0.15700701676140572</v>
      </c>
      <c r="H10" s="7">
        <v>2.3315999999999999</v>
      </c>
      <c r="I10" s="11">
        <f>H10/C10-1</f>
        <v>7.5362051471266289E-2</v>
      </c>
      <c r="J10" s="7">
        <v>2.2426163166959898</v>
      </c>
      <c r="K10" s="11">
        <f t="shared" si="3"/>
        <v>3.4321703115943958E-2</v>
      </c>
      <c r="L10" s="7">
        <v>2.2315</v>
      </c>
      <c r="M10" s="11">
        <f t="shared" si="4"/>
        <v>2.9194723733972916E-2</v>
      </c>
      <c r="N10" s="7">
        <v>2.2262</v>
      </c>
      <c r="O10" s="11">
        <f t="shared" si="5"/>
        <v>2.675029978784238E-2</v>
      </c>
      <c r="P10" s="7">
        <v>2.2208000000000001</v>
      </c>
      <c r="Q10" s="11">
        <f t="shared" si="6"/>
        <v>2.4259754635181263E-2</v>
      </c>
      <c r="R10" s="7">
        <v>2.2193999999999998</v>
      </c>
      <c r="S10" s="11">
        <f t="shared" si="7"/>
        <v>2.3614057743750472E-2</v>
      </c>
      <c r="T10" s="7">
        <v>2.2101999999999999</v>
      </c>
      <c r="U10" s="11">
        <f t="shared" si="9"/>
        <v>1.9370906742920413E-2</v>
      </c>
      <c r="V10" s="1">
        <v>2.7717000000000001</v>
      </c>
      <c r="W10" s="34">
        <f t="shared" si="8"/>
        <v>0.27834148141315374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2.1739999999999999</v>
      </c>
      <c r="D11" s="7">
        <v>2.2623000000000002</v>
      </c>
      <c r="E11" s="11">
        <f t="shared" si="0"/>
        <v>4.0616375344986411E-2</v>
      </c>
      <c r="F11" s="15">
        <v>2.4896366435438599</v>
      </c>
      <c r="G11" s="11">
        <f t="shared" si="1"/>
        <v>0.14518704854823361</v>
      </c>
      <c r="H11" s="7">
        <v>2.3317000000000001</v>
      </c>
      <c r="I11" s="11">
        <f t="shared" si="2"/>
        <v>7.2539098436062543E-2</v>
      </c>
      <c r="J11" s="7">
        <v>2.2421599240716299</v>
      </c>
      <c r="K11" s="11">
        <f t="shared" si="3"/>
        <v>3.13523109805105E-2</v>
      </c>
      <c r="L11" s="7">
        <v>2.2349999999999999</v>
      </c>
      <c r="M11" s="11">
        <f t="shared" si="4"/>
        <v>2.8058877644894231E-2</v>
      </c>
      <c r="N11" s="7">
        <v>2.2311000000000001</v>
      </c>
      <c r="O11" s="11">
        <f t="shared" si="5"/>
        <v>2.6264949402023952E-2</v>
      </c>
      <c r="P11" s="7">
        <v>2.2271000000000001</v>
      </c>
      <c r="Q11" s="11">
        <f t="shared" si="6"/>
        <v>2.4425022999080115E-2</v>
      </c>
      <c r="R11" s="7">
        <v>2.2193000000000001</v>
      </c>
      <c r="S11" s="11">
        <f t="shared" si="7"/>
        <v>2.0837166513339556E-2</v>
      </c>
      <c r="T11" s="7">
        <v>2.2160000000000002</v>
      </c>
      <c r="U11" s="11">
        <f t="shared" si="9"/>
        <v>1.931922723091084E-2</v>
      </c>
      <c r="V11" s="1">
        <v>2.7608999999999999</v>
      </c>
      <c r="W11" s="34">
        <f t="shared" si="8"/>
        <v>0.26996320147194108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0.15088705874977998</v>
      </c>
      <c r="H12" s="21"/>
      <c r="I12" s="10">
        <f>AVERAGE(I5:I11)</f>
        <v>7.8091801285272239E-2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4" x14ac:dyDescent="0.25">
      <c r="A49" s="1" t="s">
        <v>4</v>
      </c>
      <c r="B49" s="1" t="s">
        <v>6</v>
      </c>
      <c r="C49" s="1" t="s">
        <v>7</v>
      </c>
    </row>
    <row r="50" spans="1:24" x14ac:dyDescent="0.25">
      <c r="A50" s="1" t="s">
        <v>47</v>
      </c>
      <c r="B50" s="4">
        <v>0.3</v>
      </c>
      <c r="C50" s="1"/>
    </row>
    <row r="52" spans="1:24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80</v>
      </c>
      <c r="O52" s="5" t="s">
        <v>30</v>
      </c>
      <c r="P52" s="5" t="s">
        <v>81</v>
      </c>
      <c r="Q52" s="5" t="s">
        <v>31</v>
      </c>
      <c r="R52" s="5" t="s">
        <v>97</v>
      </c>
      <c r="S52" s="5" t="s">
        <v>32</v>
      </c>
      <c r="T52" s="5" t="s">
        <v>96</v>
      </c>
      <c r="U52" s="5" t="s">
        <v>33</v>
      </c>
      <c r="V52" s="5" t="s">
        <v>110</v>
      </c>
      <c r="W52" s="5" t="s">
        <v>111</v>
      </c>
    </row>
    <row r="53" spans="1:24" x14ac:dyDescent="0.25">
      <c r="A53" s="3" t="s">
        <v>9</v>
      </c>
      <c r="B53" s="3">
        <v>1024</v>
      </c>
      <c r="C53" s="7">
        <v>1.3136946593760499</v>
      </c>
      <c r="D53" s="7">
        <v>1.6495003991939801</v>
      </c>
      <c r="E53" s="11">
        <f>D53/C53-1</f>
        <v>0.25561932327366232</v>
      </c>
      <c r="F53" s="7">
        <v>1.6628352709895</v>
      </c>
      <c r="G53" s="11">
        <f>F53/C53-1</f>
        <v>0.26576998629139381</v>
      </c>
      <c r="H53" s="3">
        <v>1.7928999999999999</v>
      </c>
      <c r="I53" s="11">
        <f>H53/C53-1</f>
        <v>0.36477680502374321</v>
      </c>
      <c r="J53" s="7">
        <v>1.6361327487834501</v>
      </c>
      <c r="K53" s="11">
        <f>J53/C53-1</f>
        <v>0.24544370878431132</v>
      </c>
      <c r="L53" s="7">
        <v>1.5097</v>
      </c>
      <c r="M53" s="11">
        <f>L53/C53-1</f>
        <v>0.14920159660011434</v>
      </c>
      <c r="N53" s="7">
        <v>1.5016</v>
      </c>
      <c r="O53" s="11">
        <f>N53/C53-1</f>
        <v>0.14303578025748953</v>
      </c>
      <c r="P53" s="3">
        <v>1.4784999999999999</v>
      </c>
      <c r="Q53" s="11">
        <f>P53/C53-1</f>
        <v>0.12545178550259584</v>
      </c>
      <c r="R53" s="7">
        <v>1.4467000000000001</v>
      </c>
      <c r="S53" s="11">
        <f>R53/C53-1</f>
        <v>0.10124524726858697</v>
      </c>
      <c r="T53" s="3">
        <v>1.4341999999999999</v>
      </c>
      <c r="U53" s="11">
        <f>T53/C53-1</f>
        <v>9.1730098591696452E-2</v>
      </c>
      <c r="V53" s="1">
        <v>1.9782999999999999</v>
      </c>
      <c r="W53" s="34">
        <f>V53/C53-1</f>
        <v>0.50590549019938158</v>
      </c>
    </row>
    <row r="54" spans="1:24" x14ac:dyDescent="0.25">
      <c r="A54" s="3" t="s">
        <v>10</v>
      </c>
      <c r="B54" s="3">
        <v>1024</v>
      </c>
      <c r="C54" s="7">
        <v>1.32607632577403</v>
      </c>
      <c r="D54" s="7">
        <v>1.66296236606968</v>
      </c>
      <c r="E54" s="11">
        <f t="shared" ref="E54:E59" si="10">D54/C54-1</f>
        <v>0.25404724731738937</v>
      </c>
      <c r="F54" s="7">
        <v>1.6787424785652301</v>
      </c>
      <c r="G54" s="11">
        <f t="shared" ref="G54:G59" si="11">F54/C54-1</f>
        <v>0.26594709967795338</v>
      </c>
      <c r="H54" s="3">
        <v>1.7507999999999999</v>
      </c>
      <c r="I54" s="11">
        <f t="shared" ref="I54:I57" si="12">H54/C54-1</f>
        <v>0.32028599407960856</v>
      </c>
      <c r="J54" s="3">
        <v>1.641</v>
      </c>
      <c r="K54" s="11">
        <f t="shared" ref="K54:K59" si="13">J54/C54-1</f>
        <v>0.23748533029737118</v>
      </c>
      <c r="L54" s="3">
        <v>1.5098</v>
      </c>
      <c r="M54" s="11">
        <f t="shared" ref="M54:M59" si="14">L54/C54-1</f>
        <v>0.13854683222606412</v>
      </c>
      <c r="N54" s="3">
        <v>1.4966999999999999</v>
      </c>
      <c r="O54" s="11">
        <f t="shared" ref="O54:O59" si="15">N54/C54-1</f>
        <v>0.12866806450705393</v>
      </c>
      <c r="P54" s="5">
        <v>1.4653</v>
      </c>
      <c r="Q54" s="11">
        <f t="shared" ref="Q54:Q59" si="16">P54/C54-1</f>
        <v>0.10498918615767105</v>
      </c>
      <c r="R54" s="3">
        <v>1.4409000000000001</v>
      </c>
      <c r="S54" s="11">
        <f t="shared" ref="S54:S59" si="17">R54/C54-1</f>
        <v>8.6589038650507266E-2</v>
      </c>
      <c r="T54" s="3">
        <v>1.4093</v>
      </c>
      <c r="U54" s="11">
        <f t="shared" ref="U54:U59" si="18">T54/C54-1</f>
        <v>6.2759339419917959E-2</v>
      </c>
      <c r="V54" s="1">
        <v>1.9832000000000001</v>
      </c>
      <c r="W54" s="34">
        <f t="shared" ref="W54:W59" si="19">V54/C54-1</f>
        <v>0.49553985804128375</v>
      </c>
    </row>
    <row r="55" spans="1:24" x14ac:dyDescent="0.25">
      <c r="A55" s="3" t="s">
        <v>11</v>
      </c>
      <c r="B55" s="3">
        <v>1024</v>
      </c>
      <c r="C55" s="7">
        <v>1.3107413520200599</v>
      </c>
      <c r="D55" s="7">
        <v>1.6189142811861501</v>
      </c>
      <c r="E55" s="11">
        <f t="shared" si="10"/>
        <v>0.2351134559775252</v>
      </c>
      <c r="F55" s="7">
        <v>1.66104361610881</v>
      </c>
      <c r="G55" s="11">
        <f t="shared" si="11"/>
        <v>0.26725506412754796</v>
      </c>
      <c r="H55" s="7">
        <v>1.7794000000000001</v>
      </c>
      <c r="I55" s="11">
        <f t="shared" si="12"/>
        <v>0.35755234795763702</v>
      </c>
      <c r="J55" s="5">
        <v>1.6334</v>
      </c>
      <c r="K55" s="11">
        <f t="shared" si="13"/>
        <v>0.24616500233449723</v>
      </c>
      <c r="L55" s="3">
        <v>1.5123</v>
      </c>
      <c r="M55" s="11">
        <f t="shared" si="14"/>
        <v>0.15377453962927645</v>
      </c>
      <c r="N55" s="5">
        <v>1.5014000000000001</v>
      </c>
      <c r="O55" s="11">
        <f t="shared" si="15"/>
        <v>0.14545863505878187</v>
      </c>
      <c r="P55" s="5">
        <v>1.4744999999999999</v>
      </c>
      <c r="Q55" s="11">
        <f t="shared" si="16"/>
        <v>0.12493589809123051</v>
      </c>
      <c r="R55" s="5">
        <v>1.4461999999999999</v>
      </c>
      <c r="S55" s="11">
        <f t="shared" si="17"/>
        <v>0.103345063288937</v>
      </c>
      <c r="T55" s="5">
        <v>1.4287000000000001</v>
      </c>
      <c r="U55" s="11">
        <f t="shared" si="18"/>
        <v>8.999384035465674E-2</v>
      </c>
      <c r="V55" s="1">
        <v>1.9793000000000001</v>
      </c>
      <c r="W55" s="34">
        <f t="shared" si="19"/>
        <v>0.51006146021836063</v>
      </c>
    </row>
    <row r="56" spans="1:24" x14ac:dyDescent="0.25">
      <c r="A56" s="3" t="s">
        <v>12</v>
      </c>
      <c r="B56" s="3">
        <v>1024</v>
      </c>
      <c r="C56" s="7">
        <v>1.31336956654694</v>
      </c>
      <c r="D56" s="7">
        <v>1.61578116477689</v>
      </c>
      <c r="E56" s="11">
        <f t="shared" si="10"/>
        <v>0.23025628576504853</v>
      </c>
      <c r="F56" s="7">
        <v>1.6673769389450199</v>
      </c>
      <c r="G56" s="11">
        <f t="shared" si="11"/>
        <v>0.26954132440332246</v>
      </c>
      <c r="H56" s="7">
        <v>1.7916000000000001</v>
      </c>
      <c r="I56" s="11">
        <f t="shared" si="12"/>
        <v>0.36412480206192455</v>
      </c>
      <c r="J56" s="5">
        <v>1.6202000000000001</v>
      </c>
      <c r="K56" s="11">
        <f t="shared" si="13"/>
        <v>0.23362078829020438</v>
      </c>
      <c r="L56" s="3">
        <v>1.5193000000000001</v>
      </c>
      <c r="M56" s="11">
        <f t="shared" si="14"/>
        <v>0.15679549663579029</v>
      </c>
      <c r="N56" s="5">
        <v>1.4993000000000001</v>
      </c>
      <c r="O56" s="11">
        <f t="shared" si="15"/>
        <v>0.14156749036137706</v>
      </c>
      <c r="P56" s="5">
        <v>1.4734</v>
      </c>
      <c r="Q56" s="11">
        <f t="shared" si="16"/>
        <v>0.1218472222360123</v>
      </c>
      <c r="R56" s="5">
        <v>1.4498</v>
      </c>
      <c r="S56" s="11">
        <f t="shared" si="17"/>
        <v>0.10387817483220463</v>
      </c>
      <c r="T56" s="5">
        <v>1.4302999999999999</v>
      </c>
      <c r="U56" s="11">
        <f t="shared" si="18"/>
        <v>8.9030868714651934E-2</v>
      </c>
      <c r="V56" s="1">
        <v>1.9742</v>
      </c>
      <c r="W56" s="34">
        <f t="shared" si="19"/>
        <v>0.50315649934731588</v>
      </c>
    </row>
    <row r="57" spans="1:24" x14ac:dyDescent="0.25">
      <c r="A57" s="3" t="s">
        <v>13</v>
      </c>
      <c r="B57" s="3">
        <v>1024</v>
      </c>
      <c r="C57" s="7">
        <v>1.31139002296801</v>
      </c>
      <c r="D57" s="7">
        <v>1.67159373558772</v>
      </c>
      <c r="E57" s="11">
        <f t="shared" si="10"/>
        <v>0.27467321415521906</v>
      </c>
      <c r="F57" s="7">
        <v>1.6592669488042</v>
      </c>
      <c r="G57" s="11">
        <f t="shared" si="11"/>
        <v>0.26527342723628156</v>
      </c>
      <c r="H57" s="3">
        <v>1.7534000000000001</v>
      </c>
      <c r="I57" s="11">
        <f t="shared" si="12"/>
        <v>0.33705455226173586</v>
      </c>
      <c r="J57" s="3">
        <v>1.6294999999999999</v>
      </c>
      <c r="K57" s="11">
        <f t="shared" si="13"/>
        <v>0.24257465091279706</v>
      </c>
      <c r="L57" s="3">
        <v>1.5106999999999999</v>
      </c>
      <c r="M57" s="11">
        <f t="shared" si="14"/>
        <v>0.15198375276708354</v>
      </c>
      <c r="N57" s="3">
        <v>1.502</v>
      </c>
      <c r="O57" s="11">
        <f t="shared" si="15"/>
        <v>0.14534957083217015</v>
      </c>
      <c r="P57" s="5">
        <v>1.4752000000000001</v>
      </c>
      <c r="Q57" s="11">
        <f t="shared" si="16"/>
        <v>0.12491324027404627</v>
      </c>
      <c r="R57" s="5">
        <v>1.4549000000000001</v>
      </c>
      <c r="S57" s="11">
        <f t="shared" si="17"/>
        <v>0.10943348242591511</v>
      </c>
      <c r="T57" s="3">
        <v>1.427</v>
      </c>
      <c r="U57" s="11">
        <f t="shared" si="18"/>
        <v>8.8158347255330893E-2</v>
      </c>
      <c r="V57" s="1">
        <v>1.9766999999999999</v>
      </c>
      <c r="W57" s="34">
        <f t="shared" si="19"/>
        <v>0.50733188859117884</v>
      </c>
    </row>
    <row r="58" spans="1:24" x14ac:dyDescent="0.25">
      <c r="A58" s="3" t="s">
        <v>14</v>
      </c>
      <c r="B58" s="3">
        <v>1024</v>
      </c>
      <c r="C58" s="7">
        <v>1.3058000000000001</v>
      </c>
      <c r="D58" s="7">
        <v>1.6436999999999999</v>
      </c>
      <c r="E58" s="11">
        <f t="shared" si="10"/>
        <v>0.25876857099096329</v>
      </c>
      <c r="F58" s="7">
        <v>1.6563443330241701</v>
      </c>
      <c r="G58" s="11">
        <f t="shared" si="11"/>
        <v>0.26845177900457196</v>
      </c>
      <c r="H58" s="7">
        <v>1.7968999999999999</v>
      </c>
      <c r="I58" s="11">
        <f>H58/C58-1</f>
        <v>0.37609128503599321</v>
      </c>
      <c r="J58" s="7">
        <v>1.6262824125209601</v>
      </c>
      <c r="K58" s="11">
        <f t="shared" si="13"/>
        <v>0.24542993760220555</v>
      </c>
      <c r="L58" s="7">
        <v>1.5089999999999999</v>
      </c>
      <c r="M58" s="11">
        <f t="shared" si="14"/>
        <v>0.15561341706233711</v>
      </c>
      <c r="N58" s="7">
        <v>1.4903999999999999</v>
      </c>
      <c r="O58" s="11">
        <f t="shared" si="15"/>
        <v>0.14136927553989875</v>
      </c>
      <c r="P58" s="7">
        <v>1.4696</v>
      </c>
      <c r="Q58" s="11">
        <f t="shared" si="16"/>
        <v>0.12544034308469909</v>
      </c>
      <c r="R58" s="7">
        <v>1.4469000000000001</v>
      </c>
      <c r="S58" s="11">
        <f t="shared" si="17"/>
        <v>0.10805636391484152</v>
      </c>
      <c r="T58" s="7">
        <v>1.4241999999999999</v>
      </c>
      <c r="U58" s="11">
        <f t="shared" si="18"/>
        <v>9.0672384744983736E-2</v>
      </c>
      <c r="V58" s="1">
        <v>1.9664999999999999</v>
      </c>
      <c r="W58" s="34">
        <f t="shared" si="19"/>
        <v>0.50597334967069973</v>
      </c>
      <c r="X58" s="18"/>
    </row>
    <row r="59" spans="1:24" x14ac:dyDescent="0.25">
      <c r="A59" s="3" t="s">
        <v>15</v>
      </c>
      <c r="B59" s="3">
        <v>1024</v>
      </c>
      <c r="C59" s="7">
        <v>1.3146</v>
      </c>
      <c r="D59" s="7">
        <v>1.6688000000000001</v>
      </c>
      <c r="E59" s="11">
        <f t="shared" si="10"/>
        <v>0.26943556975505856</v>
      </c>
      <c r="F59" s="7">
        <v>1.66296334967665</v>
      </c>
      <c r="G59" s="11">
        <f t="shared" si="11"/>
        <v>0.26499570186874344</v>
      </c>
      <c r="H59" s="7">
        <v>1.7286999999999999</v>
      </c>
      <c r="I59" s="11">
        <f t="shared" ref="I59" si="20">H59/C59-1</f>
        <v>0.31500076068766147</v>
      </c>
      <c r="J59" s="7">
        <v>1.6317744739904601</v>
      </c>
      <c r="K59" s="11">
        <f t="shared" si="13"/>
        <v>0.24127070895364366</v>
      </c>
      <c r="L59" s="7">
        <v>1.5119</v>
      </c>
      <c r="M59" s="11">
        <f t="shared" si="14"/>
        <v>0.15008367564278102</v>
      </c>
      <c r="N59" s="7">
        <v>1.5023</v>
      </c>
      <c r="O59" s="11">
        <f t="shared" si="15"/>
        <v>0.14278107409097829</v>
      </c>
      <c r="P59" s="7">
        <v>1.4731000000000001</v>
      </c>
      <c r="Q59" s="11">
        <f t="shared" si="16"/>
        <v>0.1205689943709114</v>
      </c>
      <c r="R59" s="7">
        <v>1.4480999999999999</v>
      </c>
      <c r="S59" s="11">
        <f t="shared" si="17"/>
        <v>0.10155180282975818</v>
      </c>
      <c r="T59" s="7">
        <v>1.4301999999999999</v>
      </c>
      <c r="U59" s="11">
        <f t="shared" si="18"/>
        <v>8.7935493686292387E-2</v>
      </c>
      <c r="V59" s="1">
        <v>1.9686999999999999</v>
      </c>
      <c r="W59" s="34">
        <f t="shared" si="19"/>
        <v>0.49756579948273227</v>
      </c>
      <c r="X59" s="18"/>
    </row>
    <row r="60" spans="1:24" x14ac:dyDescent="0.25">
      <c r="G60" s="10">
        <f>AVERAGE(G53:G59)</f>
        <v>0.26674776894425922</v>
      </c>
      <c r="H60" s="21"/>
      <c r="I60" s="10">
        <f>AVERAGE(I53:I59)</f>
        <v>0.34784093530118632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F1FE-2FEA-46A2-8EC9-1166977F4C6E}">
  <dimension ref="A1:AD115"/>
  <sheetViews>
    <sheetView topLeftCell="G1" zoomScale="85" zoomScaleNormal="85" workbookViewId="0">
      <selection activeCell="AC2" sqref="AC2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4" bestFit="1" customWidth="1"/>
    <col min="10" max="10" width="17.85546875" bestFit="1" customWidth="1"/>
    <col min="11" max="11" width="14.42578125" bestFit="1" customWidth="1"/>
    <col min="12" max="12" width="13.57031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2.28515625" customWidth="1"/>
    <col min="17" max="17" width="14.42578125" bestFit="1" customWidth="1"/>
    <col min="18" max="18" width="16.85546875" customWidth="1"/>
    <col min="19" max="19" width="14.42578125" bestFit="1" customWidth="1"/>
    <col min="20" max="20" width="21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1" t="s">
        <v>0</v>
      </c>
      <c r="AB1" s="1" t="s">
        <v>1</v>
      </c>
      <c r="AC1" s="1" t="s">
        <v>2</v>
      </c>
      <c r="AD1" s="12"/>
    </row>
    <row r="2" spans="1:30" x14ac:dyDescent="0.25">
      <c r="A2" s="1" t="s">
        <v>5</v>
      </c>
      <c r="B2" s="4">
        <v>0.4</v>
      </c>
      <c r="C2" s="1" t="s">
        <v>86</v>
      </c>
      <c r="Z2" s="12"/>
      <c r="AA2" s="1">
        <v>34</v>
      </c>
      <c r="AB2" s="1">
        <v>104</v>
      </c>
      <c r="AC2" s="1" t="s">
        <v>87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113</v>
      </c>
      <c r="O4" s="5" t="s">
        <v>30</v>
      </c>
      <c r="P4" s="5" t="s">
        <v>112</v>
      </c>
      <c r="Q4" s="5" t="s">
        <v>31</v>
      </c>
      <c r="R4" s="5" t="s">
        <v>114</v>
      </c>
      <c r="S4" s="5" t="s">
        <v>32</v>
      </c>
      <c r="T4" s="5" t="s">
        <v>115</v>
      </c>
      <c r="U4" s="5" t="s">
        <v>33</v>
      </c>
      <c r="V4" s="5" t="s">
        <v>110</v>
      </c>
      <c r="W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19.8584</v>
      </c>
      <c r="D5" s="7">
        <v>22.834199999999999</v>
      </c>
      <c r="E5" s="10">
        <f>D5/C5-1</f>
        <v>0.14985094468839377</v>
      </c>
      <c r="F5" s="3">
        <v>20.090006027385201</v>
      </c>
      <c r="G5" s="10">
        <f>F5/C5-1</f>
        <v>1.1662874520867783E-2</v>
      </c>
      <c r="H5" s="3">
        <v>25.565200000000001</v>
      </c>
      <c r="I5" s="10">
        <f>H5/C5-1</f>
        <v>0.28737461225476379</v>
      </c>
      <c r="J5" s="7">
        <v>24.233032186918798</v>
      </c>
      <c r="K5" s="11">
        <f>J5/C5-1</f>
        <v>0.22029127154850325</v>
      </c>
      <c r="L5" s="7">
        <v>23.072399999999998</v>
      </c>
      <c r="M5" s="11">
        <f>L5/C5-1</f>
        <v>0.16184586875075535</v>
      </c>
      <c r="N5" s="7">
        <v>22.768699999999999</v>
      </c>
      <c r="O5" s="11">
        <f>N5/C5-1</f>
        <v>0.14655259235386531</v>
      </c>
      <c r="P5" s="7">
        <v>21.307400000000001</v>
      </c>
      <c r="Q5" s="11">
        <f>P5/C5-1</f>
        <v>7.2966603553156428E-2</v>
      </c>
      <c r="R5" s="7">
        <v>20.864599999999999</v>
      </c>
      <c r="S5" s="11">
        <f>R5/C5-1</f>
        <v>5.0668734641260205E-2</v>
      </c>
      <c r="T5" s="42">
        <v>19.873699999999999</v>
      </c>
      <c r="U5" s="11">
        <f>T5/C5-1</f>
        <v>7.7045482012638722E-4</v>
      </c>
      <c r="V5" s="42">
        <v>24.097999999999999</v>
      </c>
      <c r="W5" s="34">
        <f>V5/C5-1</f>
        <v>0.21349151996132609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2048</v>
      </c>
      <c r="C6" s="7">
        <v>20.321100000000001</v>
      </c>
      <c r="D6" s="7">
        <v>23.551100000000002</v>
      </c>
      <c r="E6" s="10">
        <f t="shared" ref="E6:E11" si="0">D6/C6-1</f>
        <v>0.15894808844009423</v>
      </c>
      <c r="F6" s="3">
        <v>20.554980696805899</v>
      </c>
      <c r="G6" s="10">
        <f t="shared" ref="G6:G11" si="1">F6/C6-1</f>
        <v>1.1509253771001537E-2</v>
      </c>
      <c r="H6" s="3">
        <v>26.2258</v>
      </c>
      <c r="I6" s="10">
        <f t="shared" ref="I6:I11" si="2">H6/C6-1</f>
        <v>0.29056990025146257</v>
      </c>
      <c r="J6" s="8">
        <v>25.005067319221101</v>
      </c>
      <c r="K6" s="11">
        <f t="shared" ref="K6:K11" si="3">J6/C6-1</f>
        <v>0.23049772498639842</v>
      </c>
      <c r="L6" s="8">
        <v>23.6068</v>
      </c>
      <c r="M6" s="11">
        <f t="shared" ref="M6:M11" si="4">L6/C6-1</f>
        <v>0.16168908179183195</v>
      </c>
      <c r="N6" s="8">
        <v>23.406600000000001</v>
      </c>
      <c r="O6" s="11">
        <f t="shared" ref="O6:O11" si="5">N6/C6-1</f>
        <v>0.15183725290461636</v>
      </c>
      <c r="P6" s="13">
        <v>21.575800000000001</v>
      </c>
      <c r="Q6" s="11">
        <f t="shared" ref="Q6:Q11" si="6">P6/C6-1</f>
        <v>6.1743704819128942E-2</v>
      </c>
      <c r="R6" s="3">
        <v>20.964600000000001</v>
      </c>
      <c r="S6" s="11">
        <f t="shared" ref="S6:S11" si="7">R6/C6-1</f>
        <v>3.1666592851764985E-2</v>
      </c>
      <c r="T6" s="40">
        <v>20.3216</v>
      </c>
      <c r="U6" s="11">
        <f>T6/C6-1</f>
        <v>2.460496725076311E-5</v>
      </c>
      <c r="V6" s="43">
        <v>24.7197</v>
      </c>
      <c r="W6" s="34">
        <f t="shared" ref="W6:W11" si="8">V6/C6-1</f>
        <v>0.21645481789863719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19.805900000000001</v>
      </c>
      <c r="D7" s="7">
        <v>22.631</v>
      </c>
      <c r="E7" s="10">
        <f t="shared" si="0"/>
        <v>0.14263931454768519</v>
      </c>
      <c r="F7" s="7">
        <v>20.039214227928699</v>
      </c>
      <c r="G7" s="10">
        <f t="shared" si="1"/>
        <v>1.1780036652143888E-2</v>
      </c>
      <c r="H7" s="7">
        <v>25.1982</v>
      </c>
      <c r="I7" s="10">
        <f t="shared" si="2"/>
        <v>0.27225725667604084</v>
      </c>
      <c r="J7" s="9">
        <v>23.928131731405699</v>
      </c>
      <c r="K7" s="11">
        <f t="shared" si="3"/>
        <v>0.20813150280500747</v>
      </c>
      <c r="L7" s="9">
        <v>23.279800000000002</v>
      </c>
      <c r="M7" s="11">
        <f t="shared" si="4"/>
        <v>0.175397230118298</v>
      </c>
      <c r="N7" s="14">
        <v>22.403700000000001</v>
      </c>
      <c r="O7" s="11">
        <f t="shared" si="5"/>
        <v>0.13116293629676012</v>
      </c>
      <c r="P7" s="14">
        <v>21.256799999999998</v>
      </c>
      <c r="Q7" s="11">
        <f t="shared" si="6"/>
        <v>7.3255948984898289E-2</v>
      </c>
      <c r="R7" s="7">
        <v>20.519200000000001</v>
      </c>
      <c r="S7" s="11">
        <f t="shared" si="7"/>
        <v>3.6014520925582882E-2</v>
      </c>
      <c r="T7" s="41">
        <v>19.814800000000002</v>
      </c>
      <c r="U7" s="11">
        <f t="shared" ref="U7:U11" si="9">T7/C7-1</f>
        <v>4.4936104898041229E-4</v>
      </c>
      <c r="V7" s="44">
        <v>24.251200000000001</v>
      </c>
      <c r="W7" s="34">
        <f t="shared" si="8"/>
        <v>0.22444322146431106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19.952100000000002</v>
      </c>
      <c r="D8" s="7">
        <v>23.027899999999999</v>
      </c>
      <c r="E8" s="10">
        <f t="shared" si="0"/>
        <v>0.15415921131108989</v>
      </c>
      <c r="F8" s="7">
        <v>20.186213227007801</v>
      </c>
      <c r="G8" s="10">
        <f t="shared" si="1"/>
        <v>1.173376371448609E-2</v>
      </c>
      <c r="H8" s="7">
        <v>25.800699999999999</v>
      </c>
      <c r="I8" s="10">
        <f t="shared" si="2"/>
        <v>0.2931320512627742</v>
      </c>
      <c r="J8" s="9">
        <v>24.326646072113999</v>
      </c>
      <c r="K8" s="11">
        <f t="shared" si="3"/>
        <v>0.21925241313515853</v>
      </c>
      <c r="L8" s="9">
        <v>23.4497</v>
      </c>
      <c r="M8" s="11">
        <f t="shared" si="4"/>
        <v>0.17529984312428248</v>
      </c>
      <c r="N8" s="5">
        <v>22.992999999999999</v>
      </c>
      <c r="O8" s="11">
        <f t="shared" si="5"/>
        <v>0.15241002200269627</v>
      </c>
      <c r="P8" s="14">
        <v>21.459</v>
      </c>
      <c r="Q8" s="11">
        <f t="shared" si="6"/>
        <v>7.5525884493361506E-2</v>
      </c>
      <c r="R8" s="5">
        <v>20.9163</v>
      </c>
      <c r="S8" s="11">
        <f t="shared" si="7"/>
        <v>4.8325740147653562E-2</v>
      </c>
      <c r="T8" s="41">
        <v>19.9603</v>
      </c>
      <c r="U8" s="11">
        <f t="shared" si="9"/>
        <v>4.1098430741626224E-4</v>
      </c>
      <c r="V8" s="44">
        <v>24.2867</v>
      </c>
      <c r="W8" s="34">
        <f t="shared" si="8"/>
        <v>0.21725031450323518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20.122699999999998</v>
      </c>
      <c r="D9" s="7">
        <v>23.111699999999999</v>
      </c>
      <c r="E9" s="10">
        <f t="shared" si="0"/>
        <v>0.14853871498357574</v>
      </c>
      <c r="F9" s="3">
        <v>20.355615758930998</v>
      </c>
      <c r="G9" s="10">
        <f t="shared" si="1"/>
        <v>1.1574776691547273E-2</v>
      </c>
      <c r="H9" s="3">
        <v>25.9465</v>
      </c>
      <c r="I9" s="10">
        <f t="shared" si="2"/>
        <v>0.28941444239590131</v>
      </c>
      <c r="J9" s="8">
        <v>24.508791369720299</v>
      </c>
      <c r="K9" s="11">
        <f t="shared" si="3"/>
        <v>0.21796733886209618</v>
      </c>
      <c r="L9" s="8">
        <v>23.5276</v>
      </c>
      <c r="M9" s="11">
        <f t="shared" si="4"/>
        <v>0.16920691557296008</v>
      </c>
      <c r="N9" s="3">
        <v>23.097100000000001</v>
      </c>
      <c r="O9" s="11">
        <f t="shared" si="5"/>
        <v>0.14781316622520846</v>
      </c>
      <c r="P9" s="13">
        <v>21.779399999999999</v>
      </c>
      <c r="Q9" s="11">
        <f t="shared" si="6"/>
        <v>8.2329906026527233E-2</v>
      </c>
      <c r="R9" s="3">
        <v>20.93675</v>
      </c>
      <c r="S9" s="11">
        <f t="shared" si="7"/>
        <v>4.0454312791027069E-2</v>
      </c>
      <c r="T9" s="40">
        <v>20.141999999999999</v>
      </c>
      <c r="U9" s="11">
        <f t="shared" si="9"/>
        <v>9.5911582441732257E-4</v>
      </c>
      <c r="V9" s="43">
        <v>24.623000000000001</v>
      </c>
      <c r="W9" s="34">
        <f t="shared" si="8"/>
        <v>0.22364295049869076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20.13</v>
      </c>
      <c r="D10" s="7">
        <v>23.107099999999999</v>
      </c>
      <c r="E10" s="10">
        <f t="shared" si="0"/>
        <v>0.14789369100844518</v>
      </c>
      <c r="F10" s="7">
        <v>20.3643288035117</v>
      </c>
      <c r="G10" s="10">
        <f t="shared" si="1"/>
        <v>1.1640775137193415E-2</v>
      </c>
      <c r="H10" s="7">
        <v>25.642600000000002</v>
      </c>
      <c r="I10" s="10">
        <f>H10/C10-1</f>
        <v>0.27384997516145071</v>
      </c>
      <c r="J10" s="7">
        <v>24.435024725468999</v>
      </c>
      <c r="K10" s="11">
        <f t="shared" si="3"/>
        <v>0.21386113887078984</v>
      </c>
      <c r="L10" s="8">
        <v>23.576899999999998</v>
      </c>
      <c r="M10" s="11">
        <f t="shared" si="4"/>
        <v>0.17123199205166406</v>
      </c>
      <c r="N10" s="7">
        <v>23.190200000000001</v>
      </c>
      <c r="O10" s="11">
        <f t="shared" si="5"/>
        <v>0.15202185792349732</v>
      </c>
      <c r="P10" s="7">
        <v>21.664400000000001</v>
      </c>
      <c r="Q10" s="11">
        <f t="shared" si="6"/>
        <v>7.6224540486835579E-2</v>
      </c>
      <c r="R10" s="7">
        <v>21.137799999999999</v>
      </c>
      <c r="S10" s="11">
        <f t="shared" si="7"/>
        <v>5.0064580228514677E-2</v>
      </c>
      <c r="T10" s="42">
        <v>20.136700000000001</v>
      </c>
      <c r="U10" s="11">
        <f t="shared" si="9"/>
        <v>3.328365623449514E-4</v>
      </c>
      <c r="V10" s="43">
        <v>24.373000000000001</v>
      </c>
      <c r="W10" s="34">
        <f t="shared" si="8"/>
        <v>0.21077993045206167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19.638400000000001</v>
      </c>
      <c r="D11" s="7">
        <v>22.5396</v>
      </c>
      <c r="E11" s="10">
        <f t="shared" si="0"/>
        <v>0.14773097604692853</v>
      </c>
      <c r="F11" s="7">
        <v>19.871979452361099</v>
      </c>
      <c r="G11" s="10">
        <f t="shared" si="1"/>
        <v>1.1894016435203492E-2</v>
      </c>
      <c r="H11" s="7">
        <v>25.334800000000001</v>
      </c>
      <c r="I11" s="10">
        <f t="shared" si="2"/>
        <v>0.29006436369561683</v>
      </c>
      <c r="J11" s="7">
        <v>23.989930653858998</v>
      </c>
      <c r="K11" s="11">
        <f t="shared" si="3"/>
        <v>0.22158274879109285</v>
      </c>
      <c r="L11" s="7">
        <v>23.3857</v>
      </c>
      <c r="M11" s="11">
        <f t="shared" si="4"/>
        <v>0.19081493400684368</v>
      </c>
      <c r="N11" s="7">
        <v>22.619399999999999</v>
      </c>
      <c r="O11" s="11">
        <f t="shared" si="5"/>
        <v>0.15179444353918847</v>
      </c>
      <c r="P11" s="7">
        <v>21.167100000000001</v>
      </c>
      <c r="Q11" s="11">
        <f t="shared" si="6"/>
        <v>7.7842390418771501E-2</v>
      </c>
      <c r="R11" s="7">
        <v>20.5395</v>
      </c>
      <c r="S11" s="11">
        <f t="shared" si="7"/>
        <v>4.588459344956819E-2</v>
      </c>
      <c r="T11" s="42">
        <v>19.649899999999999</v>
      </c>
      <c r="U11" s="11">
        <f t="shared" si="9"/>
        <v>5.8558742056380453E-4</v>
      </c>
      <c r="V11" s="42">
        <v>24.1495</v>
      </c>
      <c r="W11" s="34">
        <f t="shared" si="8"/>
        <v>0.22970812286133291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1.1685070988920496E-2</v>
      </c>
      <c r="H12" s="21"/>
      <c r="I12" s="10">
        <f>AVERAGE(I5:I11)</f>
        <v>0.28523751452828716</v>
      </c>
      <c r="K12" s="37">
        <f>AVERAGE(K5:K11)</f>
        <v>0.21879773414272094</v>
      </c>
      <c r="W12" s="36">
        <f>AVERAGE(W5:W11)</f>
        <v>0.21939583966279927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19:30" x14ac:dyDescent="0.25">
      <c r="S17" s="38"/>
      <c r="T17" s="38"/>
      <c r="U17" s="38"/>
      <c r="V17" s="38"/>
      <c r="Z17" s="12"/>
      <c r="AA17" s="12"/>
      <c r="AB17" s="12"/>
      <c r="AC17" s="12"/>
      <c r="AD17" s="12"/>
    </row>
    <row r="18" spans="19:30" x14ac:dyDescent="0.25">
      <c r="S18" s="38"/>
      <c r="T18" s="38"/>
      <c r="U18" s="38"/>
      <c r="V18" s="38"/>
      <c r="Z18" s="12"/>
      <c r="AA18" s="12"/>
      <c r="AB18" s="12"/>
      <c r="AC18" s="12"/>
      <c r="AD18" s="12"/>
    </row>
    <row r="19" spans="19:30" x14ac:dyDescent="0.25">
      <c r="S19" s="38"/>
      <c r="T19" s="38"/>
      <c r="U19" s="38"/>
      <c r="V19" s="38"/>
      <c r="Z19" s="12"/>
      <c r="AA19" s="12"/>
      <c r="AB19" s="12"/>
      <c r="AC19" s="12"/>
      <c r="AD19" s="12"/>
    </row>
    <row r="20" spans="19:30" x14ac:dyDescent="0.25">
      <c r="S20" s="38"/>
      <c r="T20" s="38"/>
      <c r="U20" s="38"/>
      <c r="V20" s="38"/>
      <c r="Z20" s="12"/>
      <c r="AA20" s="12"/>
      <c r="AB20" s="12"/>
      <c r="AC20" s="12"/>
      <c r="AD20" s="12"/>
    </row>
    <row r="21" spans="19:30" x14ac:dyDescent="0.25">
      <c r="S21" s="38"/>
      <c r="T21" s="38"/>
      <c r="U21" s="38"/>
      <c r="V21" s="38"/>
      <c r="Z21" s="12"/>
      <c r="AA21" s="12"/>
      <c r="AB21" s="12"/>
      <c r="AC21" s="12"/>
      <c r="AD21" s="12"/>
    </row>
    <row r="22" spans="19:30" x14ac:dyDescent="0.25">
      <c r="S22" s="38"/>
      <c r="T22" s="38"/>
      <c r="U22" s="38"/>
      <c r="V22" s="38"/>
      <c r="Z22" s="12"/>
      <c r="AA22" s="12"/>
      <c r="AB22" s="12"/>
      <c r="AC22" s="12"/>
      <c r="AD22" s="12"/>
    </row>
    <row r="23" spans="19:30" x14ac:dyDescent="0.25">
      <c r="S23" s="38"/>
      <c r="T23" s="38"/>
      <c r="U23" s="38"/>
      <c r="V23" s="38"/>
      <c r="Z23" s="12"/>
      <c r="AA23" s="12"/>
      <c r="AB23" s="12"/>
      <c r="AC23" s="12"/>
      <c r="AD23" s="12"/>
    </row>
    <row r="24" spans="19:30" x14ac:dyDescent="0.25">
      <c r="S24" s="38"/>
      <c r="T24" s="38"/>
      <c r="U24" s="38"/>
      <c r="V24" s="38"/>
      <c r="Z24" s="12"/>
      <c r="AA24" s="12"/>
      <c r="AB24" s="12"/>
      <c r="AC24" s="12"/>
      <c r="AD24" s="12"/>
    </row>
    <row r="25" spans="19:30" x14ac:dyDescent="0.25">
      <c r="S25" s="38"/>
      <c r="T25" s="38"/>
      <c r="U25" s="38"/>
      <c r="V25" s="38"/>
      <c r="Z25" s="12"/>
      <c r="AA25" s="12"/>
      <c r="AB25" s="12"/>
      <c r="AC25" s="12"/>
      <c r="AD25" s="12"/>
    </row>
    <row r="26" spans="19:30" x14ac:dyDescent="0.25">
      <c r="S26" s="38"/>
      <c r="T26" s="38"/>
      <c r="U26" s="38"/>
      <c r="V26" s="38"/>
      <c r="Z26" s="12"/>
      <c r="AA26" s="12"/>
      <c r="AB26" s="12"/>
      <c r="AC26" s="12"/>
      <c r="AD26" s="12"/>
    </row>
    <row r="27" spans="19:30" x14ac:dyDescent="0.25">
      <c r="S27" s="38"/>
      <c r="T27" s="38"/>
      <c r="U27" s="38"/>
      <c r="V27" s="38"/>
      <c r="Z27" s="12"/>
      <c r="AA27" s="12"/>
      <c r="AB27" s="12"/>
      <c r="AC27" s="12"/>
      <c r="AD27" s="12"/>
    </row>
    <row r="28" spans="19:30" x14ac:dyDescent="0.25">
      <c r="S28" s="38"/>
      <c r="T28" s="38"/>
      <c r="U28" s="38"/>
      <c r="V28" s="38"/>
      <c r="Z28" s="12"/>
      <c r="AA28" s="12"/>
      <c r="AB28" s="12"/>
      <c r="AC28" s="12"/>
      <c r="AD28" s="12"/>
    </row>
    <row r="29" spans="19:30" x14ac:dyDescent="0.25">
      <c r="S29" s="38"/>
      <c r="T29" s="38"/>
      <c r="U29" s="38"/>
      <c r="V29" s="38"/>
    </row>
    <row r="30" spans="19:30" x14ac:dyDescent="0.25">
      <c r="S30" s="38"/>
      <c r="T30" s="38"/>
      <c r="U30" s="38"/>
      <c r="V30" s="38"/>
    </row>
    <row r="31" spans="19:30" x14ac:dyDescent="0.25">
      <c r="S31" s="38"/>
      <c r="T31" s="38"/>
      <c r="U31" s="38"/>
      <c r="V31" s="38"/>
    </row>
    <row r="32" spans="19:30" x14ac:dyDescent="0.25">
      <c r="S32" s="38"/>
      <c r="T32" s="38"/>
      <c r="U32" s="38"/>
      <c r="V32" s="38"/>
    </row>
    <row r="49" spans="1:21" x14ac:dyDescent="0.25">
      <c r="A49" s="1" t="s">
        <v>4</v>
      </c>
      <c r="B49" s="1" t="s">
        <v>6</v>
      </c>
      <c r="C49" s="1" t="s">
        <v>7</v>
      </c>
    </row>
    <row r="50" spans="1:21" x14ac:dyDescent="0.25">
      <c r="A50" s="1" t="s">
        <v>47</v>
      </c>
      <c r="B50" s="4">
        <v>0.3</v>
      </c>
      <c r="C50" s="1"/>
    </row>
    <row r="52" spans="1:21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88</v>
      </c>
      <c r="O52" s="5" t="s">
        <v>30</v>
      </c>
      <c r="P52" s="5" t="s">
        <v>89</v>
      </c>
      <c r="Q52" s="5" t="s">
        <v>31</v>
      </c>
      <c r="R52" s="5" t="s">
        <v>90</v>
      </c>
      <c r="S52" s="5" t="s">
        <v>32</v>
      </c>
      <c r="T52" s="5" t="s">
        <v>91</v>
      </c>
      <c r="U52" s="5" t="s">
        <v>33</v>
      </c>
    </row>
    <row r="53" spans="1:21" x14ac:dyDescent="0.25">
      <c r="A53" s="3" t="s">
        <v>9</v>
      </c>
      <c r="B53" s="3">
        <v>1024</v>
      </c>
      <c r="C53" s="7">
        <v>1.70727069576456</v>
      </c>
      <c r="D53" s="7">
        <v>42.4013817266693</v>
      </c>
      <c r="E53" s="11">
        <f>D53/C53-1</f>
        <v>23.835769647929713</v>
      </c>
      <c r="F53" s="3">
        <v>2.53974288048556</v>
      </c>
      <c r="G53" s="11">
        <f>F53/C53-1</f>
        <v>0.48760409628433132</v>
      </c>
      <c r="H53" s="3">
        <v>2.5535000000000001</v>
      </c>
      <c r="I53" s="11">
        <f>H53/C53-1</f>
        <v>0.49566205659992102</v>
      </c>
      <c r="J53" s="6">
        <v>2.6897944370526798</v>
      </c>
      <c r="K53" s="11">
        <f>J53/C53-1</f>
        <v>0.57549382398795301</v>
      </c>
      <c r="L53" s="3">
        <v>1.948</v>
      </c>
      <c r="M53" s="11">
        <f>L53/C53-1</f>
        <v>0.14100242265778196</v>
      </c>
      <c r="N53" s="7">
        <v>1.9193</v>
      </c>
      <c r="O53" s="11">
        <f>N53/C53-1</f>
        <v>0.12419196602006211</v>
      </c>
      <c r="P53" s="3">
        <v>1.8903000000000001</v>
      </c>
      <c r="Q53" s="11">
        <f>P53/C53-1</f>
        <v>0.10720579032341138</v>
      </c>
      <c r="R53" s="7">
        <v>1.8924000000000001</v>
      </c>
      <c r="S53" s="11">
        <f>R53/C53-1</f>
        <v>0.10843582373592753</v>
      </c>
      <c r="T53" s="3">
        <v>1.9036999999999999</v>
      </c>
      <c r="U53" s="11">
        <f>T53/C53-1</f>
        <v>0.11505457495565685</v>
      </c>
    </row>
    <row r="54" spans="1:21" x14ac:dyDescent="0.25">
      <c r="A54" s="3" t="s">
        <v>10</v>
      </c>
      <c r="B54" s="3">
        <v>1024</v>
      </c>
      <c r="C54" s="7">
        <v>1.7116</v>
      </c>
      <c r="D54" s="7">
        <v>146.56489999999999</v>
      </c>
      <c r="E54" s="11">
        <f t="shared" ref="E54:E57" si="10">D54/C54-1</f>
        <v>84.630345875204483</v>
      </c>
      <c r="F54" s="3">
        <v>2.54256287721577</v>
      </c>
      <c r="G54" s="11">
        <f t="shared" ref="G54:G57" si="11">F54/C54-1</f>
        <v>0.48548894438874157</v>
      </c>
      <c r="H54" s="3">
        <v>3.3035999999999999</v>
      </c>
      <c r="I54" s="11">
        <f t="shared" ref="I54:I57" si="12">H54/C54-1</f>
        <v>0.93012386071512032</v>
      </c>
      <c r="J54" s="7">
        <v>2.6861000000000002</v>
      </c>
      <c r="K54" s="11">
        <f t="shared" ref="K54:K57" si="13">J54/C54-1</f>
        <v>0.56935031549427451</v>
      </c>
      <c r="L54" s="3">
        <v>1.9527000000000001</v>
      </c>
      <c r="M54" s="11">
        <f t="shared" ref="M54:M57" si="14">L54/C54-1</f>
        <v>0.14086235101659272</v>
      </c>
      <c r="N54" s="3">
        <v>1.9112</v>
      </c>
      <c r="O54" s="11">
        <f t="shared" ref="O54:O57" si="15">N54/C54-1</f>
        <v>0.11661603178312685</v>
      </c>
      <c r="P54" s="5">
        <v>1.8764000000000001</v>
      </c>
      <c r="Q54" s="11">
        <f t="shared" ref="Q54:Q57" si="16">P54/C54-1</f>
        <v>9.6284178546389487E-2</v>
      </c>
      <c r="R54" s="5">
        <v>1.8633999999999999</v>
      </c>
      <c r="S54" s="11">
        <f t="shared" ref="S54:S57" si="17">R54/C54-1</f>
        <v>8.8688946015424097E-2</v>
      </c>
      <c r="T54" s="3">
        <v>1.8581000000000001</v>
      </c>
      <c r="U54" s="11">
        <f t="shared" ref="U54:U57" si="18">T54/C54-1</f>
        <v>8.5592428137415411E-2</v>
      </c>
    </row>
    <row r="55" spans="1:21" x14ac:dyDescent="0.25">
      <c r="A55" s="3" t="s">
        <v>11</v>
      </c>
      <c r="B55" s="3">
        <v>1024</v>
      </c>
      <c r="C55" s="7">
        <v>1.70304353970711</v>
      </c>
      <c r="D55" s="7">
        <v>51.031030718023104</v>
      </c>
      <c r="E55" s="11">
        <f t="shared" si="10"/>
        <v>28.964607203641688</v>
      </c>
      <c r="F55" s="7">
        <v>2.5322460403475402</v>
      </c>
      <c r="G55" s="11">
        <f t="shared" si="11"/>
        <v>0.48689448114934097</v>
      </c>
      <c r="H55" s="7">
        <v>2.9327999999999999</v>
      </c>
      <c r="I55" s="11">
        <f t="shared" si="12"/>
        <v>0.7220933767227018</v>
      </c>
      <c r="J55" s="6">
        <v>2.6911999999999998</v>
      </c>
      <c r="K55" s="11">
        <f t="shared" si="13"/>
        <v>0.58022971066425777</v>
      </c>
      <c r="L55" s="3">
        <v>1.9369000000000001</v>
      </c>
      <c r="M55" s="11">
        <f t="shared" si="14"/>
        <v>0.13731678306539874</v>
      </c>
      <c r="N55" s="5">
        <v>1.9159999999999999</v>
      </c>
      <c r="O55" s="11">
        <f t="shared" si="15"/>
        <v>0.12504463645686603</v>
      </c>
      <c r="P55" s="5">
        <v>1.8943000000000001</v>
      </c>
      <c r="Q55" s="11">
        <f t="shared" si="16"/>
        <v>0.11230274260972939</v>
      </c>
      <c r="R55" s="5">
        <v>1.8933</v>
      </c>
      <c r="S55" s="11">
        <f t="shared" si="17"/>
        <v>0.11171555856147419</v>
      </c>
      <c r="T55" s="5">
        <v>1.8993</v>
      </c>
      <c r="U55" s="11">
        <f t="shared" si="18"/>
        <v>0.11523866285100515</v>
      </c>
    </row>
    <row r="56" spans="1:21" x14ac:dyDescent="0.25">
      <c r="A56" s="3" t="s">
        <v>12</v>
      </c>
      <c r="B56" s="3">
        <v>1024</v>
      </c>
      <c r="C56" s="7">
        <v>1.7130196434826199</v>
      </c>
      <c r="D56" s="7">
        <v>62.330671194401901</v>
      </c>
      <c r="E56" s="11">
        <f t="shared" si="10"/>
        <v>35.3864310789115</v>
      </c>
      <c r="F56" s="7">
        <v>2.5429469197090602</v>
      </c>
      <c r="G56" s="11">
        <f t="shared" si="11"/>
        <v>0.48448205447263493</v>
      </c>
      <c r="H56" s="7">
        <v>2.9142999999999999</v>
      </c>
      <c r="I56" s="11">
        <f t="shared" si="12"/>
        <v>0.70126478764431521</v>
      </c>
      <c r="J56" s="6">
        <v>2.7309999999999999</v>
      </c>
      <c r="K56" s="11">
        <f t="shared" si="13"/>
        <v>0.5942607607509951</v>
      </c>
      <c r="L56" s="3">
        <v>1.9479</v>
      </c>
      <c r="M56" s="11">
        <f t="shared" si="14"/>
        <v>0.13711480624930905</v>
      </c>
      <c r="N56" s="5">
        <v>1.9268000000000001</v>
      </c>
      <c r="O56" s="11">
        <f t="shared" si="15"/>
        <v>0.12479737598499363</v>
      </c>
      <c r="P56" s="5">
        <v>1.8937999999999999</v>
      </c>
      <c r="Q56" s="11">
        <f t="shared" si="16"/>
        <v>0.10553314855739093</v>
      </c>
      <c r="R56" s="5">
        <v>1.899</v>
      </c>
      <c r="S56" s="11">
        <f t="shared" si="17"/>
        <v>0.10856872378840698</v>
      </c>
      <c r="T56" s="5">
        <v>1.9074</v>
      </c>
      <c r="U56" s="11">
        <f t="shared" si="18"/>
        <v>0.11347234531543315</v>
      </c>
    </row>
    <row r="57" spans="1:21" x14ac:dyDescent="0.25">
      <c r="A57" s="3" t="s">
        <v>13</v>
      </c>
      <c r="B57" s="3">
        <v>1024</v>
      </c>
      <c r="C57" s="7">
        <v>1.7059218101262801</v>
      </c>
      <c r="D57" s="7">
        <v>49.514683496694197</v>
      </c>
      <c r="E57" s="11">
        <f t="shared" si="10"/>
        <v>28.025177591831653</v>
      </c>
      <c r="F57" s="3">
        <v>2.54078320010519</v>
      </c>
      <c r="G57" s="11">
        <f t="shared" si="11"/>
        <v>0.48939018483919239</v>
      </c>
      <c r="H57" s="3">
        <v>2.5127999999999999</v>
      </c>
      <c r="I57" s="11">
        <f t="shared" si="12"/>
        <v>0.47298661936562669</v>
      </c>
      <c r="J57" s="7">
        <v>2.6671</v>
      </c>
      <c r="K57" s="11">
        <f t="shared" si="13"/>
        <v>0.56343625139687337</v>
      </c>
      <c r="L57" s="3">
        <v>1.948</v>
      </c>
      <c r="M57" s="11">
        <f t="shared" si="14"/>
        <v>0.14190462214431743</v>
      </c>
      <c r="N57" s="3">
        <v>1.9142999999999999</v>
      </c>
      <c r="O57" s="11">
        <f t="shared" si="15"/>
        <v>0.12214990665855585</v>
      </c>
      <c r="P57" s="5">
        <v>1.8992</v>
      </c>
      <c r="Q57" s="11">
        <f t="shared" si="16"/>
        <v>0.11329838725692398</v>
      </c>
      <c r="R57" s="5">
        <v>1.8916999999999999</v>
      </c>
      <c r="S57" s="11">
        <f t="shared" si="17"/>
        <v>0.10890193722300068</v>
      </c>
      <c r="T57" s="3">
        <v>1.8976999999999999</v>
      </c>
      <c r="U57" s="11">
        <f t="shared" si="18"/>
        <v>0.11241909725013932</v>
      </c>
    </row>
    <row r="58" spans="1:21" x14ac:dyDescent="0.25">
      <c r="G58" s="10">
        <f>AVERAGE(G51:G57)</f>
        <v>0.48677195222684821</v>
      </c>
      <c r="H58" s="21"/>
      <c r="I58" s="10">
        <f>AVERAGE(I51:I57)</f>
        <v>0.66442614020953705</v>
      </c>
    </row>
    <row r="104" spans="1:23" x14ac:dyDescent="0.25">
      <c r="A104" s="1" t="s">
        <v>4</v>
      </c>
      <c r="B104" s="1" t="s">
        <v>6</v>
      </c>
      <c r="C104" s="1" t="s">
        <v>7</v>
      </c>
    </row>
    <row r="105" spans="1:23" x14ac:dyDescent="0.25">
      <c r="A105" s="1" t="s">
        <v>47</v>
      </c>
      <c r="B105" s="4">
        <v>0.3</v>
      </c>
      <c r="C105" s="1"/>
    </row>
    <row r="107" spans="1:23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92</v>
      </c>
      <c r="O107" s="5" t="s">
        <v>30</v>
      </c>
      <c r="P107" s="5" t="s">
        <v>93</v>
      </c>
      <c r="Q107" s="5" t="s">
        <v>31</v>
      </c>
      <c r="R107" s="5" t="s">
        <v>95</v>
      </c>
      <c r="S107" s="5" t="s">
        <v>32</v>
      </c>
      <c r="T107" s="5" t="s">
        <v>94</v>
      </c>
      <c r="U107" s="5" t="s">
        <v>33</v>
      </c>
      <c r="V107" s="5" t="s">
        <v>110</v>
      </c>
      <c r="W107" s="5" t="s">
        <v>111</v>
      </c>
    </row>
    <row r="108" spans="1:23" x14ac:dyDescent="0.25">
      <c r="A108" s="3" t="s">
        <v>9</v>
      </c>
      <c r="B108" s="3">
        <v>1024</v>
      </c>
      <c r="C108" s="7">
        <v>1.70727069576456</v>
      </c>
      <c r="D108" s="7">
        <v>42.4013817266693</v>
      </c>
      <c r="E108" s="11">
        <f>D108/C108-1</f>
        <v>23.835769647929713</v>
      </c>
      <c r="F108" s="3">
        <v>2.53974288048556</v>
      </c>
      <c r="G108" s="11">
        <f>F108/C108-1</f>
        <v>0.48760409628433132</v>
      </c>
      <c r="H108" s="3">
        <v>2.5535000000000001</v>
      </c>
      <c r="I108" s="11">
        <f>H108/C108-1</f>
        <v>0.49566205659992102</v>
      </c>
      <c r="J108" s="6">
        <v>2.6897944370526798</v>
      </c>
      <c r="K108" s="11">
        <f>J108/C108-1</f>
        <v>0.57549382398795301</v>
      </c>
      <c r="L108" s="3">
        <v>1.948</v>
      </c>
      <c r="M108" s="11">
        <f>L108/C108-1</f>
        <v>0.14100242265778196</v>
      </c>
      <c r="N108" s="7">
        <v>1.9189000000000001</v>
      </c>
      <c r="O108" s="11">
        <f>N108/C108-1</f>
        <v>0.1239576739414876</v>
      </c>
      <c r="P108" s="3">
        <v>1.8854</v>
      </c>
      <c r="Q108" s="11">
        <f>P108/C108-1</f>
        <v>0.10433571236087369</v>
      </c>
      <c r="R108" s="7">
        <v>1.8784000000000001</v>
      </c>
      <c r="S108" s="11">
        <f>R108/C108-1</f>
        <v>0.10023560098582007</v>
      </c>
      <c r="T108" s="3">
        <v>1.8748</v>
      </c>
      <c r="U108" s="11">
        <f>T108/C108-1</f>
        <v>9.8126972278649749E-2</v>
      </c>
      <c r="V108" s="1">
        <v>2.6280999999999999</v>
      </c>
      <c r="W108" s="34">
        <f>V108/C108-1</f>
        <v>0.53935752925406399</v>
      </c>
    </row>
    <row r="109" spans="1:23" x14ac:dyDescent="0.25">
      <c r="A109" s="3" t="s">
        <v>10</v>
      </c>
      <c r="B109" s="3">
        <v>2048</v>
      </c>
      <c r="C109" s="7">
        <v>1.73160871635981</v>
      </c>
      <c r="D109" s="7">
        <v>82.191953899403501</v>
      </c>
      <c r="E109" s="11">
        <f t="shared" ref="E109:E114" si="19">D109/C109-1</f>
        <v>46.465661914769946</v>
      </c>
      <c r="F109" s="3">
        <v>2.5486043090064898</v>
      </c>
      <c r="G109" s="11">
        <f t="shared" ref="G109:G114" si="20">F109/C109-1</f>
        <v>0.47181305160219389</v>
      </c>
      <c r="H109" s="3">
        <v>2.9658000000000002</v>
      </c>
      <c r="I109" s="11">
        <f t="shared" ref="I109:I112" si="21">H109/C109-1</f>
        <v>0.7127425913139942</v>
      </c>
      <c r="J109" s="3">
        <v>2.6861000000000002</v>
      </c>
      <c r="K109" s="11">
        <f t="shared" ref="K109:K114" si="22">J109/C109-1</f>
        <v>0.55121649286146068</v>
      </c>
      <c r="L109" s="3">
        <v>1.9598</v>
      </c>
      <c r="M109" s="11">
        <f t="shared" ref="M109:M114" si="23">L109/C109-1</f>
        <v>0.13177993474177807</v>
      </c>
      <c r="N109" s="3">
        <v>1.9139999999999999</v>
      </c>
      <c r="O109" s="11">
        <f t="shared" ref="O109:O114" si="24">N109/C109-1</f>
        <v>0.10533054143063758</v>
      </c>
      <c r="P109" s="5">
        <v>1.8766</v>
      </c>
      <c r="Q109" s="11">
        <f t="shared" ref="Q109:Q114" si="25">P109/C109-1</f>
        <v>8.3732128552107765E-2</v>
      </c>
      <c r="R109" s="5">
        <v>1.8537999999999999</v>
      </c>
      <c r="S109" s="11">
        <f t="shared" ref="S109:S114" si="26">R109/C109-1</f>
        <v>7.056518166359238E-2</v>
      </c>
      <c r="T109" s="3">
        <v>1.8504</v>
      </c>
      <c r="U109" s="11">
        <f>T109/C109-1</f>
        <v>6.8601689583726033E-2</v>
      </c>
      <c r="V109" s="1">
        <v>2.6377999999999999</v>
      </c>
      <c r="W109" s="34">
        <f t="shared" ref="W109:W114" si="27">V109/C109-1</f>
        <v>0.52332335537394759</v>
      </c>
    </row>
    <row r="110" spans="1:23" x14ac:dyDescent="0.25">
      <c r="A110" s="3" t="s">
        <v>11</v>
      </c>
      <c r="B110" s="3">
        <v>1024</v>
      </c>
      <c r="C110" s="7">
        <v>1.70304353970711</v>
      </c>
      <c r="D110" s="7">
        <v>51.031030718023104</v>
      </c>
      <c r="E110" s="11">
        <f t="shared" si="19"/>
        <v>28.964607203641688</v>
      </c>
      <c r="F110" s="7">
        <v>2.5322460403475402</v>
      </c>
      <c r="G110" s="11">
        <f t="shared" si="20"/>
        <v>0.48689448114934097</v>
      </c>
      <c r="H110" s="7">
        <v>2.9327999999999999</v>
      </c>
      <c r="I110" s="11">
        <f t="shared" si="21"/>
        <v>0.7220933767227018</v>
      </c>
      <c r="J110" s="5">
        <v>2.6911999999999998</v>
      </c>
      <c r="K110" s="11">
        <f t="shared" si="22"/>
        <v>0.58022971066425777</v>
      </c>
      <c r="L110" s="3">
        <v>1.9369000000000001</v>
      </c>
      <c r="M110" s="11">
        <f t="shared" si="23"/>
        <v>0.13731678306539874</v>
      </c>
      <c r="N110" s="5">
        <v>1.9178999999999999</v>
      </c>
      <c r="O110" s="11">
        <f t="shared" si="24"/>
        <v>0.1261602861485509</v>
      </c>
      <c r="P110" s="5">
        <v>1.8807</v>
      </c>
      <c r="Q110" s="11">
        <f t="shared" si="25"/>
        <v>0.10431703955345939</v>
      </c>
      <c r="R110" s="5">
        <v>1.8734</v>
      </c>
      <c r="S110" s="11">
        <f t="shared" si="26"/>
        <v>0.10003059600119668</v>
      </c>
      <c r="T110" s="5">
        <v>1.8678999999999999</v>
      </c>
      <c r="U110" s="11">
        <f t="shared" ref="U110:U114" si="28">T110/C110-1</f>
        <v>9.6801083735793325E-2</v>
      </c>
      <c r="V110" s="1">
        <v>2.6217000000000001</v>
      </c>
      <c r="W110" s="34">
        <f t="shared" si="27"/>
        <v>0.5394204193105252</v>
      </c>
    </row>
    <row r="111" spans="1:23" x14ac:dyDescent="0.25">
      <c r="A111" s="3" t="s">
        <v>12</v>
      </c>
      <c r="B111" s="3">
        <v>1024</v>
      </c>
      <c r="C111" s="7">
        <v>1.7130196434826199</v>
      </c>
      <c r="D111" s="7">
        <v>62.330671194401901</v>
      </c>
      <c r="E111" s="11">
        <f t="shared" si="19"/>
        <v>35.3864310789115</v>
      </c>
      <c r="F111" s="7">
        <v>2.5429469197090602</v>
      </c>
      <c r="G111" s="11">
        <f t="shared" si="20"/>
        <v>0.48448205447263493</v>
      </c>
      <c r="H111" s="7">
        <v>2.9142999999999999</v>
      </c>
      <c r="I111" s="11">
        <f t="shared" si="21"/>
        <v>0.70126478764431521</v>
      </c>
      <c r="J111" s="5">
        <v>2.7309999999999999</v>
      </c>
      <c r="K111" s="11">
        <f t="shared" si="22"/>
        <v>0.5942607607509951</v>
      </c>
      <c r="L111" s="3">
        <v>1.9479</v>
      </c>
      <c r="M111" s="11">
        <f t="shared" si="23"/>
        <v>0.13711480624930905</v>
      </c>
      <c r="N111" s="5">
        <v>1.9254</v>
      </c>
      <c r="O111" s="11">
        <f t="shared" si="24"/>
        <v>0.12398010573048923</v>
      </c>
      <c r="P111" s="5">
        <v>1.8951</v>
      </c>
      <c r="Q111" s="11">
        <f t="shared" si="25"/>
        <v>0.106292042365145</v>
      </c>
      <c r="R111" s="5">
        <v>1.8806</v>
      </c>
      <c r="S111" s="11">
        <f t="shared" si="26"/>
        <v>9.7827457586349809E-2</v>
      </c>
      <c r="T111" s="5">
        <v>1.8741000000000001</v>
      </c>
      <c r="U111" s="11">
        <f t="shared" si="28"/>
        <v>9.4032988547579688E-2</v>
      </c>
      <c r="V111" s="1">
        <v>2.6246999999999998</v>
      </c>
      <c r="W111" s="34">
        <f t="shared" si="27"/>
        <v>0.53220659785541424</v>
      </c>
    </row>
    <row r="112" spans="1:23" x14ac:dyDescent="0.25">
      <c r="A112" s="3" t="s">
        <v>13</v>
      </c>
      <c r="B112" s="3">
        <v>1024</v>
      </c>
      <c r="C112" s="7">
        <v>1.7059218101262801</v>
      </c>
      <c r="D112" s="7">
        <v>49.514683496694197</v>
      </c>
      <c r="E112" s="11">
        <f t="shared" si="19"/>
        <v>28.025177591831653</v>
      </c>
      <c r="F112" s="3">
        <v>2.54078320010519</v>
      </c>
      <c r="G112" s="11">
        <f t="shared" si="20"/>
        <v>0.48939018483919239</v>
      </c>
      <c r="H112" s="3">
        <v>2.5127999999999999</v>
      </c>
      <c r="I112" s="11">
        <f t="shared" si="21"/>
        <v>0.47298661936562669</v>
      </c>
      <c r="J112" s="3">
        <v>2.6671</v>
      </c>
      <c r="K112" s="11">
        <f t="shared" si="22"/>
        <v>0.56343625139687337</v>
      </c>
      <c r="L112" s="3">
        <v>1.948</v>
      </c>
      <c r="M112" s="11">
        <f t="shared" si="23"/>
        <v>0.14190462214431743</v>
      </c>
      <c r="N112" s="3">
        <v>1.9054</v>
      </c>
      <c r="O112" s="11">
        <f t="shared" si="24"/>
        <v>0.11693278595163381</v>
      </c>
      <c r="P112" s="5">
        <v>1.8858999999999999</v>
      </c>
      <c r="Q112" s="11">
        <f t="shared" si="25"/>
        <v>0.10550201586343344</v>
      </c>
      <c r="R112" s="5">
        <v>1.8732</v>
      </c>
      <c r="S112" s="11">
        <f t="shared" si="26"/>
        <v>9.8057360472656896E-2</v>
      </c>
      <c r="T112" s="3">
        <v>1.8652</v>
      </c>
      <c r="U112" s="11">
        <f t="shared" si="28"/>
        <v>9.3367813769805519E-2</v>
      </c>
      <c r="V112" s="1">
        <v>2.6190000000000002</v>
      </c>
      <c r="W112" s="34">
        <f t="shared" si="27"/>
        <v>0.5352403518459794</v>
      </c>
    </row>
    <row r="113" spans="1:23" x14ac:dyDescent="0.25">
      <c r="A113" s="3" t="s">
        <v>14</v>
      </c>
      <c r="B113" s="3">
        <v>1024</v>
      </c>
      <c r="C113" s="7">
        <v>1.7081999999999999</v>
      </c>
      <c r="D113" s="7">
        <v>43.499299999999998</v>
      </c>
      <c r="E113" s="11">
        <f t="shared" si="19"/>
        <v>24.464992389649925</v>
      </c>
      <c r="F113" s="7">
        <v>2.54333164248819</v>
      </c>
      <c r="G113" s="11">
        <f t="shared" si="20"/>
        <v>0.48889570453587994</v>
      </c>
      <c r="H113" s="7">
        <v>3.2313999999999998</v>
      </c>
      <c r="I113" s="11">
        <f>H113/C113-1</f>
        <v>0.89169886430160394</v>
      </c>
      <c r="J113" s="7">
        <v>2.6986206731062401</v>
      </c>
      <c r="K113" s="11">
        <f t="shared" si="22"/>
        <v>0.57980369576527346</v>
      </c>
      <c r="L113" s="7">
        <v>1.9472</v>
      </c>
      <c r="M113" s="11">
        <f t="shared" si="23"/>
        <v>0.13991335909144142</v>
      </c>
      <c r="N113" s="7">
        <v>1.9198</v>
      </c>
      <c r="O113" s="11">
        <f t="shared" si="24"/>
        <v>0.12387308277719233</v>
      </c>
      <c r="P113" s="7">
        <v>1.8922000000000001</v>
      </c>
      <c r="Q113" s="11">
        <f t="shared" si="25"/>
        <v>0.10771572415408048</v>
      </c>
      <c r="R113" s="7">
        <v>1.881</v>
      </c>
      <c r="S113" s="11">
        <f t="shared" si="26"/>
        <v>0.10115911485774509</v>
      </c>
      <c r="T113" s="7">
        <v>1.8763000000000001</v>
      </c>
      <c r="U113" s="11">
        <f t="shared" si="28"/>
        <v>9.8407680599461589E-2</v>
      </c>
      <c r="V113" s="1">
        <v>2.6389999999999998</v>
      </c>
      <c r="W113" s="34">
        <f t="shared" si="27"/>
        <v>0.54490106544901051</v>
      </c>
    </row>
    <row r="114" spans="1:23" x14ac:dyDescent="0.25">
      <c r="A114" s="3" t="s">
        <v>15</v>
      </c>
      <c r="B114" s="3">
        <v>1024</v>
      </c>
      <c r="C114" s="7">
        <v>1.7041999999999999</v>
      </c>
      <c r="D114" s="7">
        <v>50.247599999999998</v>
      </c>
      <c r="E114" s="11">
        <f t="shared" si="19"/>
        <v>28.484567539021242</v>
      </c>
      <c r="F114" s="7">
        <v>2.53591942632085</v>
      </c>
      <c r="G114" s="11">
        <f t="shared" si="20"/>
        <v>0.48804097307877603</v>
      </c>
      <c r="H114" s="7">
        <v>2.8997999999999999</v>
      </c>
      <c r="I114" s="11">
        <f t="shared" ref="I114" si="29">H114/C114-1</f>
        <v>0.70156084966553234</v>
      </c>
      <c r="J114" s="7">
        <v>2.7210910505653398</v>
      </c>
      <c r="K114" s="11">
        <f t="shared" si="22"/>
        <v>0.59669701359308758</v>
      </c>
      <c r="L114" s="7">
        <v>1.9489000000000001</v>
      </c>
      <c r="M114" s="11">
        <f t="shared" si="23"/>
        <v>0.1435864335171928</v>
      </c>
      <c r="N114" s="7">
        <v>1.9168000000000001</v>
      </c>
      <c r="O114" s="11">
        <f t="shared" si="24"/>
        <v>0.12475061612486815</v>
      </c>
      <c r="P114" s="7">
        <v>1.8871</v>
      </c>
      <c r="Q114" s="11">
        <f t="shared" si="25"/>
        <v>0.10732308414505343</v>
      </c>
      <c r="R114" s="7">
        <v>1.8758999999999999</v>
      </c>
      <c r="S114" s="11">
        <f t="shared" si="26"/>
        <v>0.10075108555333889</v>
      </c>
      <c r="T114" s="7">
        <v>1.8705000000000001</v>
      </c>
      <c r="U114" s="11">
        <f t="shared" si="28"/>
        <v>9.7582443375190842E-2</v>
      </c>
      <c r="V114" s="1">
        <v>2.6276000000000002</v>
      </c>
      <c r="W114" s="34">
        <f t="shared" si="27"/>
        <v>0.54183781246332607</v>
      </c>
    </row>
    <row r="115" spans="1:23" x14ac:dyDescent="0.25">
      <c r="G115" s="10">
        <f>AVERAGE(G108:G114)</f>
        <v>0.48530293513747852</v>
      </c>
      <c r="H115" s="21"/>
      <c r="I115" s="10">
        <f>AVERAGE(I108:I114)</f>
        <v>0.67114416365909946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99B-294B-42C3-BD53-BEA0C0BE6E68}">
  <dimension ref="A1:AD71"/>
  <sheetViews>
    <sheetView tabSelected="1" zoomScale="70" zoomScaleNormal="70" workbookViewId="0">
      <selection activeCell="AC2" sqref="AC2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4" max="24" width="8.5703125" bestFit="1" customWidth="1"/>
    <col min="25" max="25" width="11.14062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0.3</v>
      </c>
      <c r="C2" s="1" t="s">
        <v>99</v>
      </c>
      <c r="Z2" s="12"/>
      <c r="AA2" s="3">
        <v>42</v>
      </c>
      <c r="AB2" s="3">
        <v>132</v>
      </c>
      <c r="AC2" s="3" t="s">
        <v>98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100</v>
      </c>
      <c r="O4" s="5" t="s">
        <v>30</v>
      </c>
      <c r="P4" s="5" t="s">
        <v>101</v>
      </c>
      <c r="Q4" s="5" t="s">
        <v>31</v>
      </c>
      <c r="R4" s="5" t="s">
        <v>102</v>
      </c>
      <c r="S4" s="5" t="s">
        <v>32</v>
      </c>
      <c r="T4" s="5" t="s">
        <v>103</v>
      </c>
      <c r="U4" s="5" t="s">
        <v>33</v>
      </c>
      <c r="V4" s="5" t="s">
        <v>104</v>
      </c>
      <c r="W4" s="5" t="s">
        <v>51</v>
      </c>
      <c r="X4" s="5" t="s">
        <v>110</v>
      </c>
      <c r="Y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15">
        <v>1.70010231200476</v>
      </c>
      <c r="D5" s="15">
        <v>2.76839156747908</v>
      </c>
      <c r="E5" s="16">
        <f>D5/C5-1</f>
        <v>0.62836762701333759</v>
      </c>
      <c r="F5" s="15">
        <v>1.7002269122811899</v>
      </c>
      <c r="G5" s="29">
        <f>F5/C5-1</f>
        <v>7.3289869409576269E-5</v>
      </c>
      <c r="H5" s="15">
        <v>1.9125000000000001</v>
      </c>
      <c r="I5" s="22">
        <f>H5/C5-1</f>
        <v>0.12493229760083135</v>
      </c>
      <c r="J5" s="15">
        <v>1.7211858205506401</v>
      </c>
      <c r="K5" s="23">
        <f>J5/C5-1</f>
        <v>1.2401317495426722E-2</v>
      </c>
      <c r="L5" s="15">
        <v>1.7123999999999999</v>
      </c>
      <c r="M5" s="23">
        <f>L5/C5-1</f>
        <v>7.2334987773403636E-3</v>
      </c>
      <c r="N5" s="15">
        <v>1.7092000000000001</v>
      </c>
      <c r="O5" s="23">
        <f>N5/C5-1</f>
        <v>5.3512591159952105E-3</v>
      </c>
      <c r="P5" s="15">
        <v>1.7019</v>
      </c>
      <c r="Q5" s="23">
        <f>P5/C5-1</f>
        <v>1.057399888551469E-3</v>
      </c>
      <c r="R5" s="15">
        <v>1.7002699999999999</v>
      </c>
      <c r="S5" s="26">
        <f>R5/C5-1</f>
        <v>9.8634061053815003E-5</v>
      </c>
      <c r="T5" s="15">
        <v>1.7034</v>
      </c>
      <c r="U5" s="23">
        <f>T5/C5-1</f>
        <v>1.9396997298071206E-3</v>
      </c>
      <c r="V5" s="15">
        <v>1.7095</v>
      </c>
      <c r="W5" s="23">
        <f>V5/C5-1</f>
        <v>5.5277190842462076E-3</v>
      </c>
      <c r="X5" s="39">
        <v>1.8561000000000001</v>
      </c>
      <c r="Y5" s="34">
        <f>X5/C5-1</f>
        <v>9.1757823569622587E-2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15">
        <v>1.6888000000000001</v>
      </c>
      <c r="D6" s="15">
        <v>1.7438</v>
      </c>
      <c r="E6" s="16">
        <f t="shared" ref="E6:E11" si="0">D6/C6-1</f>
        <v>3.2567503552818566E-2</v>
      </c>
      <c r="F6" s="15">
        <v>1.6897773547744599</v>
      </c>
      <c r="G6" s="30">
        <f t="shared" ref="G6:G11" si="1">F6/C6-1</f>
        <v>5.7872736526509705E-4</v>
      </c>
      <c r="H6" s="15">
        <v>1.9218</v>
      </c>
      <c r="I6" s="22">
        <f t="shared" ref="I6:I11" si="2">H6/C6-1</f>
        <v>0.1379677877783041</v>
      </c>
      <c r="J6" s="15">
        <v>1.71272398524397</v>
      </c>
      <c r="K6" s="23">
        <f t="shared" ref="K6:K11" si="3">J6/C6-1</f>
        <v>1.4166263171464966E-2</v>
      </c>
      <c r="L6" s="15">
        <v>1.7001500000000001</v>
      </c>
      <c r="M6" s="23">
        <f t="shared" ref="M6:M11" si="4">L6/C6-1</f>
        <v>6.7207484604452361E-3</v>
      </c>
      <c r="N6" s="15">
        <v>1.6925699999999999</v>
      </c>
      <c r="O6" s="23">
        <f t="shared" ref="O6:O11" si="5">N6/C6-1</f>
        <v>2.2323543344384689E-3</v>
      </c>
      <c r="P6" s="19">
        <v>1.6912</v>
      </c>
      <c r="Q6" s="23">
        <f t="shared" ref="Q6:Q11" si="6">P6/C6-1</f>
        <v>1.42112742775935E-3</v>
      </c>
      <c r="R6" s="19">
        <v>1.6910000000000001</v>
      </c>
      <c r="S6" s="27">
        <f t="shared" ref="S6:S11" si="7">R6/C6-1</f>
        <v>1.302700142112645E-3</v>
      </c>
      <c r="T6" s="15">
        <v>1.6904300000000001</v>
      </c>
      <c r="U6" s="23">
        <f>T6/C6-1</f>
        <v>9.6518237801990203E-4</v>
      </c>
      <c r="V6" s="15">
        <v>1.6889700000000001</v>
      </c>
      <c r="W6" s="24">
        <f t="shared" ref="W6:W11" si="8">V6/C6-1</f>
        <v>1.0066319279955493E-4</v>
      </c>
      <c r="X6" s="39">
        <v>1.8360000000000001</v>
      </c>
      <c r="Y6" s="34">
        <f t="shared" ref="Y6:Y11" si="9">X6/C6-1</f>
        <v>8.7162482235907168E-2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15">
        <v>1.7062879692116699</v>
      </c>
      <c r="D7" s="15">
        <v>2.67969474413783</v>
      </c>
      <c r="E7" s="16">
        <f t="shared" si="0"/>
        <v>0.57048211819479011</v>
      </c>
      <c r="F7" s="15">
        <v>1.70701393950102</v>
      </c>
      <c r="G7" s="30">
        <f t="shared" si="1"/>
        <v>4.2546762472084332E-4</v>
      </c>
      <c r="H7" s="15">
        <v>1.8948</v>
      </c>
      <c r="I7" s="22">
        <f t="shared" si="2"/>
        <v>0.11048078295683306</v>
      </c>
      <c r="J7" s="19">
        <v>1.7291981295236101</v>
      </c>
      <c r="K7" s="23">
        <f t="shared" si="3"/>
        <v>1.3426901393746027E-2</v>
      </c>
      <c r="L7" s="15">
        <v>1.7170000000000001</v>
      </c>
      <c r="M7" s="23">
        <f t="shared" si="4"/>
        <v>6.277973578679763E-3</v>
      </c>
      <c r="N7" s="19">
        <v>1.7101999999999999</v>
      </c>
      <c r="O7" s="23">
        <f t="shared" si="5"/>
        <v>2.292714277378094E-3</v>
      </c>
      <c r="P7" s="19">
        <v>1.7072000000000001</v>
      </c>
      <c r="Q7" s="23">
        <f t="shared" si="6"/>
        <v>5.3451164445084132E-4</v>
      </c>
      <c r="R7" s="19">
        <v>1.7063999999999999</v>
      </c>
      <c r="S7" s="28">
        <f t="shared" si="7"/>
        <v>6.5657609003677564E-5</v>
      </c>
      <c r="T7" s="19">
        <v>1.7146999999999999</v>
      </c>
      <c r="U7" s="23">
        <f t="shared" ref="U7:U11" si="10">T7/C7-1</f>
        <v>4.9300182267688619E-3</v>
      </c>
      <c r="V7" s="19">
        <v>1.7165999999999999</v>
      </c>
      <c r="W7" s="23">
        <f t="shared" si="8"/>
        <v>6.0435465609560701E-3</v>
      </c>
      <c r="X7" s="39">
        <v>1.8445</v>
      </c>
      <c r="Y7" s="34">
        <f t="shared" si="9"/>
        <v>8.1001585478086779E-2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15">
        <v>1.68401705046762</v>
      </c>
      <c r="D8" s="15">
        <v>3.09840854986648</v>
      </c>
      <c r="E8" s="16">
        <f t="shared" si="0"/>
        <v>0.83989143637596198</v>
      </c>
      <c r="F8" s="15">
        <v>1.6850180503730601</v>
      </c>
      <c r="G8" s="30">
        <f t="shared" si="1"/>
        <v>5.944119776948309E-4</v>
      </c>
      <c r="H8" s="15">
        <v>1.8818999999999999</v>
      </c>
      <c r="I8" s="22">
        <f t="shared" si="2"/>
        <v>0.11750649999501572</v>
      </c>
      <c r="J8" s="19">
        <v>1.7031508252551999</v>
      </c>
      <c r="K8" s="23">
        <f t="shared" si="3"/>
        <v>1.1361984002636438E-2</v>
      </c>
      <c r="L8" s="15">
        <v>1.6902999999999999</v>
      </c>
      <c r="M8" s="23">
        <f t="shared" si="4"/>
        <v>3.7309298802141733E-3</v>
      </c>
      <c r="N8" s="19">
        <v>1.6870000000000001</v>
      </c>
      <c r="O8" s="23">
        <f t="shared" si="5"/>
        <v>1.7713297686337004E-3</v>
      </c>
      <c r="P8" s="19">
        <v>1.6846000000000001</v>
      </c>
      <c r="Q8" s="24">
        <f t="shared" si="6"/>
        <v>3.4616605112058885E-4</v>
      </c>
      <c r="R8" s="19">
        <v>1.6942999999999999</v>
      </c>
      <c r="S8" s="27">
        <f t="shared" si="7"/>
        <v>6.1062027427363219E-3</v>
      </c>
      <c r="T8" s="19">
        <v>1.6913</v>
      </c>
      <c r="U8" s="23">
        <f t="shared" si="10"/>
        <v>4.3247480958448214E-3</v>
      </c>
      <c r="V8" s="19">
        <v>1.6934</v>
      </c>
      <c r="W8" s="23">
        <f t="shared" si="8"/>
        <v>5.5717663486689606E-3</v>
      </c>
      <c r="X8" s="39">
        <v>1.8394999999999999</v>
      </c>
      <c r="Y8" s="34">
        <f t="shared" si="9"/>
        <v>9.2328607652283123E-2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15">
        <v>1.68094381772951</v>
      </c>
      <c r="D9" s="15">
        <v>2.6518709849078101</v>
      </c>
      <c r="E9" s="16">
        <f t="shared" si="0"/>
        <v>0.57760833939694312</v>
      </c>
      <c r="F9" s="15">
        <v>1.6814967618558401</v>
      </c>
      <c r="G9" s="29">
        <f t="shared" si="1"/>
        <v>3.2894860643062351E-4</v>
      </c>
      <c r="H9" s="15">
        <v>1.9047000000000001</v>
      </c>
      <c r="I9" s="22">
        <f t="shared" si="2"/>
        <v>0.13311342110929258</v>
      </c>
      <c r="J9" s="15">
        <v>1.70514059872124</v>
      </c>
      <c r="K9" s="23">
        <f t="shared" si="3"/>
        <v>1.4394758906584482E-2</v>
      </c>
      <c r="L9" s="15">
        <v>1.6923999999999999</v>
      </c>
      <c r="M9" s="23">
        <f t="shared" si="4"/>
        <v>6.8153272879543092E-3</v>
      </c>
      <c r="N9" s="15">
        <f>AVERAGE(1.6997,1.672)</f>
        <v>1.6858499999999998</v>
      </c>
      <c r="O9" s="23">
        <f t="shared" si="5"/>
        <v>2.9187068709510822E-3</v>
      </c>
      <c r="P9" s="19">
        <v>1.6819</v>
      </c>
      <c r="Q9" s="25">
        <f t="shared" si="6"/>
        <v>5.6883654314021648E-4</v>
      </c>
      <c r="R9" s="19">
        <v>1.6861999999999999</v>
      </c>
      <c r="S9" s="27">
        <f t="shared" si="7"/>
        <v>3.1269232291115667E-3</v>
      </c>
      <c r="T9" s="15">
        <v>1.6876</v>
      </c>
      <c r="U9" s="23">
        <f t="shared" si="10"/>
        <v>3.959788661753505E-3</v>
      </c>
      <c r="V9" s="15">
        <v>1.6848000000000001</v>
      </c>
      <c r="W9" s="23">
        <f t="shared" si="8"/>
        <v>2.2940577964698505E-3</v>
      </c>
      <c r="X9" s="39">
        <v>1.8314999999999999</v>
      </c>
      <c r="Y9" s="34">
        <f t="shared" si="9"/>
        <v>8.9566457059730764E-2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15">
        <v>1.6948000000000001</v>
      </c>
      <c r="D10" s="15">
        <v>3.0571000000000002</v>
      </c>
      <c r="E10" s="16">
        <f t="shared" si="0"/>
        <v>0.80381165919282505</v>
      </c>
      <c r="F10" s="15">
        <v>1.6953908953583401</v>
      </c>
      <c r="G10" s="31">
        <f t="shared" si="1"/>
        <v>3.4865196975464308E-4</v>
      </c>
      <c r="H10" s="15">
        <v>1.925</v>
      </c>
      <c r="I10" s="22">
        <f>H10/C10-1</f>
        <v>0.13582723625206516</v>
      </c>
      <c r="J10" s="15">
        <v>1.71782201131168</v>
      </c>
      <c r="K10" s="23">
        <f t="shared" si="3"/>
        <v>1.3583910379797004E-2</v>
      </c>
      <c r="L10" s="15">
        <v>1.7032</v>
      </c>
      <c r="M10" s="23">
        <f t="shared" si="4"/>
        <v>4.9563370309180232E-3</v>
      </c>
      <c r="N10" s="15">
        <v>1.7002999999999999</v>
      </c>
      <c r="O10" s="23">
        <f t="shared" si="5"/>
        <v>3.2452206750057666E-3</v>
      </c>
      <c r="P10" s="19">
        <v>1.6963999999999999</v>
      </c>
      <c r="Q10" s="23">
        <f t="shared" si="6"/>
        <v>9.4406419636516858E-4</v>
      </c>
      <c r="R10" s="16">
        <v>1.69638</v>
      </c>
      <c r="S10" s="27">
        <f t="shared" si="7"/>
        <v>9.3226339391083712E-4</v>
      </c>
      <c r="T10" s="15">
        <v>1.6974</v>
      </c>
      <c r="U10" s="23">
        <f t="shared" si="10"/>
        <v>1.534104319093732E-3</v>
      </c>
      <c r="V10" s="15">
        <v>1.7074</v>
      </c>
      <c r="W10" s="23">
        <f t="shared" si="8"/>
        <v>7.4345055463771459E-3</v>
      </c>
      <c r="X10" s="39">
        <v>1.8568</v>
      </c>
      <c r="Y10" s="34">
        <f t="shared" si="9"/>
        <v>9.5586499881991971E-2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15">
        <v>1.704</v>
      </c>
      <c r="D11" s="15">
        <v>2.7806000000000002</v>
      </c>
      <c r="E11" s="16">
        <f t="shared" si="0"/>
        <v>0.63180751173708938</v>
      </c>
      <c r="F11" s="15">
        <v>1.7056370239996701</v>
      </c>
      <c r="G11" s="30">
        <f t="shared" si="1"/>
        <v>9.6069483548721912E-4</v>
      </c>
      <c r="H11" s="15">
        <v>1.9271</v>
      </c>
      <c r="I11" s="22">
        <f t="shared" si="2"/>
        <v>0.1309272300469484</v>
      </c>
      <c r="J11" s="15">
        <v>1.7245407380104101</v>
      </c>
      <c r="K11" s="23">
        <f t="shared" si="3"/>
        <v>1.2054423715029516E-2</v>
      </c>
      <c r="L11" s="15">
        <v>1.7143999999999999</v>
      </c>
      <c r="M11" s="23">
        <f t="shared" si="4"/>
        <v>6.1032863849765917E-3</v>
      </c>
      <c r="N11" s="15">
        <v>1.7126999999999999</v>
      </c>
      <c r="O11" s="23">
        <f t="shared" si="5"/>
        <v>5.1056338028168113E-3</v>
      </c>
      <c r="P11" s="15">
        <v>1.7052</v>
      </c>
      <c r="Q11" s="24">
        <f t="shared" si="6"/>
        <v>7.0422535211278614E-4</v>
      </c>
      <c r="R11" s="15">
        <v>1.7098500000000001</v>
      </c>
      <c r="S11" s="27">
        <f t="shared" si="7"/>
        <v>3.4330985915493883E-3</v>
      </c>
      <c r="T11" s="15">
        <v>1.7048000000000001</v>
      </c>
      <c r="U11" s="23">
        <f t="shared" si="10"/>
        <v>4.6948356807519076E-4</v>
      </c>
      <c r="V11" s="15">
        <v>1.7085999999999999</v>
      </c>
      <c r="W11" s="23">
        <f t="shared" si="8"/>
        <v>2.6995305164319028E-3</v>
      </c>
      <c r="X11" s="39">
        <v>1.8553999999999999</v>
      </c>
      <c r="Y11" s="34">
        <f t="shared" si="9"/>
        <v>8.8849765258215863E-2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4.7288460696611904E-4</v>
      </c>
      <c r="H12" s="21"/>
      <c r="I12" s="10">
        <f>AVERAGE(I5:I11)</f>
        <v>0.12725075081989862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R15" s="20"/>
      <c r="S15" s="20"/>
      <c r="Z15" s="12"/>
      <c r="AA15" s="12"/>
      <c r="AB15" s="12"/>
      <c r="AC15" s="12"/>
      <c r="AD15" s="12"/>
    </row>
    <row r="16" spans="1:30" x14ac:dyDescent="0.25">
      <c r="R16" s="20"/>
      <c r="S16" s="20"/>
      <c r="T16" s="20"/>
      <c r="U16" s="20"/>
      <c r="V16" s="20"/>
      <c r="W16" s="20"/>
      <c r="X16" s="20"/>
      <c r="Y16" s="20"/>
      <c r="Z16" s="12"/>
      <c r="AA16" s="12"/>
      <c r="AB16" s="12"/>
      <c r="AC16" s="12"/>
      <c r="AD16" s="12"/>
    </row>
    <row r="17" spans="18:30" x14ac:dyDescent="0.25">
      <c r="R17" s="20"/>
      <c r="S17" s="20"/>
      <c r="T17" s="20"/>
      <c r="U17" s="20"/>
      <c r="V17" s="20"/>
      <c r="W17" s="20"/>
      <c r="X17" s="20"/>
      <c r="Y17" s="20"/>
      <c r="Z17" s="12"/>
      <c r="AA17" s="12"/>
      <c r="AB17" s="12"/>
      <c r="AC17" s="12"/>
      <c r="AD17" s="12"/>
    </row>
    <row r="18" spans="18:30" x14ac:dyDescent="0.25">
      <c r="R18" s="20"/>
      <c r="S18" s="20"/>
      <c r="T18" s="20"/>
      <c r="U18" s="20"/>
      <c r="V18" s="20"/>
      <c r="W18" s="20"/>
      <c r="X18" s="20"/>
      <c r="Y18" s="20"/>
      <c r="Z18" s="12"/>
      <c r="AA18" s="12"/>
      <c r="AB18" s="12"/>
      <c r="AC18" s="12"/>
      <c r="AD18" s="12"/>
    </row>
    <row r="19" spans="18:30" x14ac:dyDescent="0.25">
      <c r="R19" s="20"/>
      <c r="S19" s="20"/>
      <c r="T19" s="20"/>
      <c r="U19" s="20"/>
      <c r="V19" s="20"/>
      <c r="W19" s="20"/>
      <c r="X19" s="20"/>
      <c r="Y19" s="20"/>
      <c r="Z19" s="12"/>
      <c r="AA19" s="12"/>
      <c r="AB19" s="12"/>
      <c r="AC19" s="12"/>
      <c r="AD19" s="12"/>
    </row>
    <row r="20" spans="18:30" x14ac:dyDescent="0.25">
      <c r="R20" s="20"/>
      <c r="S20" s="20"/>
      <c r="T20" s="20"/>
      <c r="U20" s="20"/>
      <c r="V20" s="20"/>
      <c r="W20" s="20"/>
      <c r="X20" s="20"/>
      <c r="Y20" s="20"/>
      <c r="Z20" s="12"/>
      <c r="AA20" s="12"/>
      <c r="AB20" s="12"/>
      <c r="AC20" s="12"/>
      <c r="AD20" s="12"/>
    </row>
    <row r="21" spans="18:30" x14ac:dyDescent="0.25">
      <c r="R21" s="20"/>
      <c r="S21" s="20"/>
      <c r="T21" s="20"/>
      <c r="U21" s="20"/>
      <c r="V21" s="20"/>
      <c r="W21" s="20"/>
      <c r="X21" s="20"/>
      <c r="Y21" s="20"/>
      <c r="Z21" s="12"/>
      <c r="AA21" s="12"/>
      <c r="AB21" s="12"/>
      <c r="AC21" s="12"/>
      <c r="AD21" s="12"/>
    </row>
    <row r="22" spans="18:30" x14ac:dyDescent="0.25">
      <c r="R22" s="20"/>
      <c r="S22" s="20"/>
      <c r="T22" s="20"/>
      <c r="U22" s="20"/>
      <c r="V22" s="20"/>
      <c r="W22" s="20"/>
      <c r="X22" s="20"/>
      <c r="Y22" s="20"/>
      <c r="Z22" s="12"/>
      <c r="AA22" s="12"/>
      <c r="AB22" s="12"/>
      <c r="AC22" s="12"/>
      <c r="AD22" s="12"/>
    </row>
    <row r="23" spans="18:30" x14ac:dyDescent="0.25">
      <c r="R23" s="20"/>
      <c r="S23" s="20"/>
      <c r="T23" s="20"/>
      <c r="U23" s="20"/>
      <c r="V23" s="20"/>
      <c r="W23" s="20"/>
      <c r="X23" s="20"/>
      <c r="Y23" s="20"/>
      <c r="Z23" s="12"/>
      <c r="AA23" s="12"/>
      <c r="AB23" s="12"/>
      <c r="AC23" s="12"/>
      <c r="AD23" s="12"/>
    </row>
    <row r="24" spans="18:30" x14ac:dyDescent="0.25">
      <c r="T24" s="20"/>
      <c r="U24" s="20"/>
      <c r="V24" s="20"/>
      <c r="W24" s="20"/>
      <c r="X24" s="20"/>
      <c r="Y24" s="20"/>
      <c r="Z24" s="12"/>
      <c r="AA24" s="12"/>
      <c r="AB24" s="12"/>
      <c r="AC24" s="12"/>
      <c r="AD24" s="12"/>
    </row>
    <row r="25" spans="18:30" x14ac:dyDescent="0.25">
      <c r="T25" s="20"/>
      <c r="U25" s="20"/>
      <c r="V25" s="20"/>
      <c r="W25" s="20"/>
      <c r="X25" s="20"/>
      <c r="Y25" s="20"/>
      <c r="Z25" s="12"/>
      <c r="AA25" s="12"/>
      <c r="AB25" s="12"/>
      <c r="AC25" s="12"/>
      <c r="AD25" s="12"/>
    </row>
    <row r="26" spans="18:30" x14ac:dyDescent="0.25">
      <c r="T26" s="20"/>
      <c r="U26" s="20"/>
      <c r="V26" s="20"/>
      <c r="W26" s="20"/>
      <c r="X26" s="20"/>
      <c r="Y26" s="20"/>
      <c r="Z26" s="12"/>
      <c r="AA26" s="12"/>
      <c r="AB26" s="12"/>
      <c r="AC26" s="12"/>
      <c r="AD26" s="12"/>
    </row>
    <row r="27" spans="18:30" x14ac:dyDescent="0.25">
      <c r="T27" s="20"/>
      <c r="U27" s="20"/>
      <c r="V27" s="20"/>
      <c r="W27" s="20"/>
      <c r="X27" s="20"/>
      <c r="Y27" s="20"/>
      <c r="Z27" s="12"/>
      <c r="AA27" s="12"/>
      <c r="AB27" s="12"/>
      <c r="AC27" s="12"/>
      <c r="AD27" s="12"/>
    </row>
    <row r="28" spans="18:30" x14ac:dyDescent="0.25">
      <c r="T28" s="20"/>
      <c r="U28" s="20"/>
      <c r="V28" s="20"/>
      <c r="W28" s="20"/>
      <c r="X28" s="20"/>
      <c r="Y28" s="20"/>
      <c r="Z28" s="12"/>
      <c r="AA28" s="12"/>
      <c r="AB28" s="12"/>
      <c r="AC28" s="12"/>
      <c r="AD28" s="12"/>
    </row>
    <row r="29" spans="18:30" x14ac:dyDescent="0.25">
      <c r="T29" s="20"/>
      <c r="U29" s="20"/>
      <c r="V29" s="20"/>
      <c r="W29" s="20"/>
      <c r="X29" s="20"/>
      <c r="Y29" s="20"/>
    </row>
    <row r="30" spans="18:30" x14ac:dyDescent="0.25">
      <c r="T30" s="20"/>
      <c r="U30" s="20"/>
      <c r="V30" s="20"/>
      <c r="W30" s="20"/>
      <c r="X30" s="20"/>
      <c r="Y30" s="20"/>
    </row>
    <row r="31" spans="18:30" x14ac:dyDescent="0.25">
      <c r="T31" s="20"/>
      <c r="U31" s="20"/>
      <c r="V31" s="20"/>
      <c r="W31" s="20"/>
      <c r="X31" s="20"/>
      <c r="Y31" s="20"/>
    </row>
    <row r="32" spans="18:30" x14ac:dyDescent="0.25">
      <c r="T32" s="20"/>
      <c r="U32" s="20"/>
      <c r="V32" s="20"/>
      <c r="W32" s="20"/>
      <c r="X32" s="20"/>
      <c r="Y32" s="20"/>
    </row>
    <row r="33" spans="20:25" x14ac:dyDescent="0.25">
      <c r="T33" s="20"/>
      <c r="U33" s="20"/>
      <c r="V33" s="20"/>
      <c r="W33" s="20"/>
      <c r="X33" s="20"/>
      <c r="Y33" s="20"/>
    </row>
    <row r="34" spans="20:25" x14ac:dyDescent="0.25">
      <c r="T34" s="20"/>
      <c r="U34" s="20"/>
      <c r="V34" s="20"/>
      <c r="W34" s="20"/>
      <c r="X34" s="20"/>
      <c r="Y34" s="20"/>
    </row>
    <row r="35" spans="20:25" x14ac:dyDescent="0.25">
      <c r="T35" s="20"/>
      <c r="U35" s="20"/>
      <c r="V35" s="20"/>
      <c r="W35" s="20"/>
      <c r="X35" s="20"/>
      <c r="Y35" s="20"/>
    </row>
    <row r="36" spans="20:25" x14ac:dyDescent="0.25">
      <c r="T36" s="20"/>
      <c r="U36" s="20"/>
      <c r="V36" s="20"/>
      <c r="W36" s="20"/>
      <c r="X36" s="20"/>
      <c r="Y36" s="20"/>
    </row>
    <row r="49" spans="1:25" x14ac:dyDescent="0.25">
      <c r="A49" s="1" t="s">
        <v>4</v>
      </c>
      <c r="B49" s="1" t="s">
        <v>6</v>
      </c>
      <c r="C49" s="1" t="s">
        <v>7</v>
      </c>
    </row>
    <row r="50" spans="1:25" x14ac:dyDescent="0.25">
      <c r="A50" s="1" t="s">
        <v>47</v>
      </c>
      <c r="B50" s="4">
        <v>0.3</v>
      </c>
      <c r="C50" s="1"/>
    </row>
    <row r="52" spans="1:25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105</v>
      </c>
      <c r="O52" s="5" t="s">
        <v>30</v>
      </c>
      <c r="P52" s="5" t="s">
        <v>106</v>
      </c>
      <c r="Q52" s="5" t="s">
        <v>31</v>
      </c>
      <c r="R52" s="5" t="s">
        <v>107</v>
      </c>
      <c r="S52" s="5" t="s">
        <v>32</v>
      </c>
      <c r="T52" s="5" t="s">
        <v>108</v>
      </c>
      <c r="U52" s="5" t="s">
        <v>33</v>
      </c>
      <c r="V52" s="5" t="s">
        <v>109</v>
      </c>
      <c r="W52" s="5" t="s">
        <v>51</v>
      </c>
      <c r="X52" s="5" t="s">
        <v>110</v>
      </c>
      <c r="Y52" s="5" t="s">
        <v>111</v>
      </c>
    </row>
    <row r="53" spans="1:25" x14ac:dyDescent="0.25">
      <c r="A53" s="3" t="s">
        <v>9</v>
      </c>
      <c r="B53" s="3">
        <v>1024</v>
      </c>
      <c r="C53" s="7">
        <v>1.4016435372401701</v>
      </c>
      <c r="D53" s="7">
        <v>2.29477414670029</v>
      </c>
      <c r="E53" s="11">
        <f>D53/C53-1</f>
        <v>0.63720238828960052</v>
      </c>
      <c r="F53" s="3">
        <v>2.1462186373526499</v>
      </c>
      <c r="G53" s="11">
        <f>F53/C53-1</f>
        <v>0.53121573376533737</v>
      </c>
      <c r="H53" s="3">
        <v>2.2711000000000001</v>
      </c>
      <c r="I53" s="11">
        <f>H53/C53-1</f>
        <v>0.62031211193095914</v>
      </c>
      <c r="J53" s="7">
        <v>2.01679283015666</v>
      </c>
      <c r="K53" s="11">
        <f>J53/C53-1</f>
        <v>0.43887713000676065</v>
      </c>
      <c r="L53" s="7">
        <v>1.7601</v>
      </c>
      <c r="M53" s="11">
        <f>L53/C53-1</f>
        <v>0.25574010312609796</v>
      </c>
      <c r="N53" s="7">
        <v>1.7224999999999999</v>
      </c>
      <c r="O53" s="11">
        <f>N53/C53-1</f>
        <v>0.22891445238037833</v>
      </c>
      <c r="P53" s="3">
        <v>1.671</v>
      </c>
      <c r="Q53" s="11">
        <f>P53/C53-1</f>
        <v>0.1921718722366399</v>
      </c>
      <c r="R53" s="7">
        <v>1.6327</v>
      </c>
      <c r="S53" s="11">
        <f>R53/C53-1</f>
        <v>0.16484680778022853</v>
      </c>
      <c r="T53" s="3">
        <v>1.6072</v>
      </c>
      <c r="U53" s="11">
        <f>T53/C53-1</f>
        <v>0.14665387974789201</v>
      </c>
      <c r="V53" s="3">
        <v>1.5724</v>
      </c>
      <c r="W53" s="11">
        <f>V53/C53-1</f>
        <v>0.12182588384493864</v>
      </c>
      <c r="X53" s="1">
        <v>2.7046000000000001</v>
      </c>
      <c r="Y53" s="34">
        <f t="shared" ref="Y53:Y54" si="11">X53/C53-1</f>
        <v>0.92959188848067997</v>
      </c>
    </row>
    <row r="54" spans="1:25" x14ac:dyDescent="0.25">
      <c r="A54" s="3" t="s">
        <v>10</v>
      </c>
      <c r="B54" s="3">
        <v>1024</v>
      </c>
      <c r="C54" s="7">
        <v>1.4016079941829001</v>
      </c>
      <c r="D54" s="7">
        <v>2.4297614465146</v>
      </c>
      <c r="E54" s="11">
        <f t="shared" ref="E54:E59" si="12">D54/C54-1</f>
        <v>0.73355278836796733</v>
      </c>
      <c r="F54" s="3">
        <v>2.1358414964127301</v>
      </c>
      <c r="G54" s="11">
        <f t="shared" ref="G54:G59" si="13">F54/C54-1</f>
        <v>0.52385082368046043</v>
      </c>
      <c r="H54" s="3">
        <v>2.2904</v>
      </c>
      <c r="I54" s="11">
        <f t="shared" ref="I54:I57" si="14">H54/C54-1</f>
        <v>0.63412309968682923</v>
      </c>
      <c r="J54" s="3">
        <v>2.0163000000000002</v>
      </c>
      <c r="K54" s="11">
        <f t="shared" ref="K54:K59" si="15">J54/C54-1</f>
        <v>0.43856200047963423</v>
      </c>
      <c r="L54" s="3">
        <v>1.7562</v>
      </c>
      <c r="M54" s="11">
        <f t="shared" ref="M54:M59" si="16">L54/C54-1</f>
        <v>0.25298942877663699</v>
      </c>
      <c r="N54" s="3">
        <v>1.718</v>
      </c>
      <c r="O54" s="11">
        <f t="shared" ref="O54:O59" si="17">N54/C54-1</f>
        <v>0.22573501801518181</v>
      </c>
      <c r="P54" s="5">
        <v>1.643</v>
      </c>
      <c r="Q54" s="11">
        <f t="shared" ref="Q54:Q59" si="18">P54/C54-1</f>
        <v>0.17222504924269155</v>
      </c>
      <c r="R54" s="5">
        <v>1.5871</v>
      </c>
      <c r="S54" s="11">
        <f t="shared" ref="S54:S59" si="19">R54/C54-1</f>
        <v>0.13234228585092844</v>
      </c>
      <c r="T54" s="3">
        <v>1.5430999999999999</v>
      </c>
      <c r="U54" s="11">
        <f t="shared" ref="U54:U59" si="20">T54/C54-1</f>
        <v>0.10094977083773404</v>
      </c>
      <c r="V54" s="3">
        <v>1.5183</v>
      </c>
      <c r="W54" s="11">
        <f t="shared" ref="W54:W59" si="21">V54/C54-1</f>
        <v>8.3255807830297179E-2</v>
      </c>
      <c r="X54" s="1">
        <v>2.6930000000000001</v>
      </c>
      <c r="Y54" s="34">
        <f t="shared" si="11"/>
        <v>0.92136461205755826</v>
      </c>
    </row>
    <row r="55" spans="1:25" x14ac:dyDescent="0.25">
      <c r="A55" s="3" t="s">
        <v>11</v>
      </c>
      <c r="B55" s="3">
        <v>1024</v>
      </c>
      <c r="C55" s="7">
        <v>1.4091102299868801</v>
      </c>
      <c r="D55" s="7">
        <v>2.4097092147940402</v>
      </c>
      <c r="E55" s="11">
        <f t="shared" si="12"/>
        <v>0.71009276883645689</v>
      </c>
      <c r="F55" s="7">
        <v>2.1529162805510502</v>
      </c>
      <c r="G55" s="11">
        <f t="shared" si="13"/>
        <v>0.52785512072472529</v>
      </c>
      <c r="H55" s="7">
        <v>2.2801</v>
      </c>
      <c r="I55" s="11">
        <f t="shared" si="14"/>
        <v>0.61811329694287265</v>
      </c>
      <c r="J55" s="5">
        <v>2.032</v>
      </c>
      <c r="K55" s="11">
        <f t="shared" si="15"/>
        <v>0.4420447433831487</v>
      </c>
      <c r="L55" s="3">
        <v>1.7542</v>
      </c>
      <c r="M55" s="11">
        <f t="shared" si="16"/>
        <v>0.24489905946984214</v>
      </c>
      <c r="N55" s="5">
        <v>1.7319</v>
      </c>
      <c r="O55" s="11">
        <f t="shared" si="17"/>
        <v>0.22907347001243861</v>
      </c>
      <c r="P55" s="5">
        <v>1.6716</v>
      </c>
      <c r="Q55" s="11">
        <f t="shared" si="18"/>
        <v>0.18628050838546817</v>
      </c>
      <c r="R55" s="5">
        <v>1.6398999999999999</v>
      </c>
      <c r="S55" s="11">
        <f t="shared" si="19"/>
        <v>0.16378404265454005</v>
      </c>
      <c r="T55" s="5">
        <v>1.6126</v>
      </c>
      <c r="U55" s="11">
        <f t="shared" si="20"/>
        <v>0.14441011475377241</v>
      </c>
      <c r="V55" s="41">
        <v>1.5855999999999999</v>
      </c>
      <c r="W55" s="11">
        <f t="shared" si="21"/>
        <v>0.12524908715960636</v>
      </c>
      <c r="X55" s="1">
        <v>2.7174999999999998</v>
      </c>
      <c r="Y55" s="34">
        <f>X55/C55-1</f>
        <v>0.92852194396835919</v>
      </c>
    </row>
    <row r="56" spans="1:25" x14ac:dyDescent="0.25">
      <c r="A56" s="3" t="s">
        <v>12</v>
      </c>
      <c r="B56" s="3">
        <v>1024</v>
      </c>
      <c r="C56" s="7">
        <v>1.4107624073562901</v>
      </c>
      <c r="D56" s="7">
        <v>2.28095695097561</v>
      </c>
      <c r="E56" s="11">
        <f t="shared" si="12"/>
        <v>0.61682572421959292</v>
      </c>
      <c r="F56" s="7">
        <v>2.1530404680272999</v>
      </c>
      <c r="G56" s="11">
        <f t="shared" si="13"/>
        <v>0.52615384192296988</v>
      </c>
      <c r="H56" s="7">
        <v>2.2768000000000002</v>
      </c>
      <c r="I56" s="11">
        <f t="shared" si="14"/>
        <v>0.6138791253068816</v>
      </c>
      <c r="J56" s="5">
        <v>2.0259999999999998</v>
      </c>
      <c r="K56" s="11">
        <f t="shared" si="15"/>
        <v>0.43610291104697008</v>
      </c>
      <c r="L56" s="3">
        <v>1.7684</v>
      </c>
      <c r="M56" s="11">
        <f t="shared" si="16"/>
        <v>0.25350660804316982</v>
      </c>
      <c r="N56" s="5">
        <v>1.7304999999999999</v>
      </c>
      <c r="O56" s="11">
        <f t="shared" si="17"/>
        <v>0.22664170166178788</v>
      </c>
      <c r="P56" s="5">
        <v>1.696</v>
      </c>
      <c r="Q56" s="11">
        <f t="shared" si="18"/>
        <v>0.20218683965235029</v>
      </c>
      <c r="R56" s="5">
        <v>1.6496</v>
      </c>
      <c r="S56" s="11">
        <f t="shared" si="19"/>
        <v>0.16929682234110666</v>
      </c>
      <c r="T56" s="5">
        <v>1.6073999999999999</v>
      </c>
      <c r="U56" s="11">
        <f t="shared" si="20"/>
        <v>0.13938391866579458</v>
      </c>
      <c r="V56" s="41">
        <v>1.5862000000000001</v>
      </c>
      <c r="W56" s="11">
        <f t="shared" si="21"/>
        <v>0.12435658317014031</v>
      </c>
      <c r="X56" s="1">
        <v>2.7250000000000001</v>
      </c>
      <c r="Y56" s="34">
        <f t="shared" ref="Y56:Y59" si="22">X56/C56-1</f>
        <v>0.93157968045557471</v>
      </c>
    </row>
    <row r="57" spans="1:25" x14ac:dyDescent="0.25">
      <c r="A57" s="3" t="s">
        <v>13</v>
      </c>
      <c r="B57" s="3">
        <v>1024</v>
      </c>
      <c r="C57" s="7">
        <v>1.4047501065761601</v>
      </c>
      <c r="D57" s="7">
        <v>2.40787053436999</v>
      </c>
      <c r="E57" s="11">
        <f t="shared" si="12"/>
        <v>0.71409172570825841</v>
      </c>
      <c r="F57" s="3">
        <v>2.14250754472886</v>
      </c>
      <c r="G57" s="11">
        <f t="shared" si="13"/>
        <v>0.52518767195601668</v>
      </c>
      <c r="H57" s="3">
        <v>2.2814999999999999</v>
      </c>
      <c r="I57" s="11">
        <f t="shared" si="14"/>
        <v>0.6241322846814148</v>
      </c>
      <c r="J57" s="3">
        <v>2.0285000000000002</v>
      </c>
      <c r="K57" s="11">
        <f t="shared" si="15"/>
        <v>0.44402907713182138</v>
      </c>
      <c r="L57" s="3">
        <v>1.7687999999999999</v>
      </c>
      <c r="M57" s="11">
        <f t="shared" si="16"/>
        <v>0.25915633799889837</v>
      </c>
      <c r="N57" s="3">
        <v>1.7276</v>
      </c>
      <c r="O57" s="11">
        <f t="shared" si="17"/>
        <v>0.22982727811335191</v>
      </c>
      <c r="P57" s="5">
        <v>1.6800999999999999</v>
      </c>
      <c r="Q57" s="11">
        <f t="shared" si="18"/>
        <v>0.19601343479870481</v>
      </c>
      <c r="R57" s="5">
        <v>1.6347</v>
      </c>
      <c r="S57" s="11">
        <f t="shared" si="19"/>
        <v>0.163694519293758</v>
      </c>
      <c r="T57" s="3">
        <v>1.6032</v>
      </c>
      <c r="U57" s="11">
        <f t="shared" si="20"/>
        <v>0.14127060214825526</v>
      </c>
      <c r="V57" s="3">
        <v>1.5807</v>
      </c>
      <c r="W57" s="11">
        <f t="shared" si="21"/>
        <v>0.12525351847289623</v>
      </c>
      <c r="X57" s="1">
        <v>2.7002000000000002</v>
      </c>
      <c r="Y57" s="34">
        <f t="shared" si="22"/>
        <v>0.922192415120209</v>
      </c>
    </row>
    <row r="58" spans="1:25" x14ac:dyDescent="0.25">
      <c r="A58" s="3" t="s">
        <v>14</v>
      </c>
      <c r="B58" s="3">
        <v>1024</v>
      </c>
      <c r="C58" s="7">
        <v>1.3974</v>
      </c>
      <c r="D58" s="7">
        <v>2.2117</v>
      </c>
      <c r="E58" s="11">
        <f t="shared" si="12"/>
        <v>0.58272506082725073</v>
      </c>
      <c r="F58" s="7">
        <v>2.1342210554900198</v>
      </c>
      <c r="G58" s="11">
        <f t="shared" si="13"/>
        <v>0.52727998818521526</v>
      </c>
      <c r="H58" s="7">
        <v>2.2141999999999999</v>
      </c>
      <c r="I58" s="11">
        <f>H58/C58-1</f>
        <v>0.58451409760984685</v>
      </c>
      <c r="J58" s="7">
        <v>2.0263549435611901</v>
      </c>
      <c r="K58" s="11">
        <f t="shared" si="15"/>
        <v>0.45008941145068704</v>
      </c>
      <c r="L58" s="7">
        <v>1.7452000000000001</v>
      </c>
      <c r="M58" s="11">
        <f t="shared" si="16"/>
        <v>0.24889079719479046</v>
      </c>
      <c r="N58" s="7">
        <v>1.7159</v>
      </c>
      <c r="O58" s="11">
        <f t="shared" si="17"/>
        <v>0.22792328610276225</v>
      </c>
      <c r="P58" s="7">
        <v>1.6697</v>
      </c>
      <c r="Q58" s="11">
        <f t="shared" si="18"/>
        <v>0.19486188636038348</v>
      </c>
      <c r="R58" s="7">
        <v>1.6287</v>
      </c>
      <c r="S58" s="11">
        <f t="shared" si="19"/>
        <v>0.16552168312580506</v>
      </c>
      <c r="T58" s="7">
        <v>1.5979000000000001</v>
      </c>
      <c r="U58" s="11">
        <f t="shared" si="20"/>
        <v>0.14348074996421945</v>
      </c>
      <c r="V58" s="7">
        <v>1.5738000000000001</v>
      </c>
      <c r="W58" s="11">
        <f t="shared" si="21"/>
        <v>0.12623443537999157</v>
      </c>
      <c r="X58" s="1">
        <v>2.7109000000000001</v>
      </c>
      <c r="Y58" s="34">
        <f t="shared" si="22"/>
        <v>0.93995992557607</v>
      </c>
    </row>
    <row r="59" spans="1:25" x14ac:dyDescent="0.25">
      <c r="A59" s="3" t="s">
        <v>15</v>
      </c>
      <c r="B59" s="3">
        <v>1024</v>
      </c>
      <c r="C59" s="7">
        <v>1.3992</v>
      </c>
      <c r="D59" s="7">
        <v>2.1949999999999998</v>
      </c>
      <c r="E59" s="11">
        <f t="shared" si="12"/>
        <v>0.56875357347055444</v>
      </c>
      <c r="F59" s="7">
        <v>2.1373248655016899</v>
      </c>
      <c r="G59" s="11">
        <f t="shared" si="13"/>
        <v>0.52753349449806319</v>
      </c>
      <c r="H59" s="7">
        <v>2.2086000000000001</v>
      </c>
      <c r="I59" s="11">
        <f t="shared" ref="I59" si="23">H59/C59-1</f>
        <v>0.57847341337907388</v>
      </c>
      <c r="J59" s="7">
        <v>2.0216868050670298</v>
      </c>
      <c r="K59" s="11">
        <f t="shared" si="15"/>
        <v>0.44488765370713956</v>
      </c>
      <c r="L59" s="7">
        <v>1.7519</v>
      </c>
      <c r="M59" s="11">
        <f t="shared" si="16"/>
        <v>0.25207261292166949</v>
      </c>
      <c r="N59" s="7">
        <v>1.7157</v>
      </c>
      <c r="O59" s="11">
        <f t="shared" si="17"/>
        <v>0.22620068610634658</v>
      </c>
      <c r="P59" s="7">
        <v>1.6718999999999999</v>
      </c>
      <c r="Q59" s="11">
        <f t="shared" si="18"/>
        <v>0.1948970840480273</v>
      </c>
      <c r="R59" s="7">
        <v>1.6344000000000001</v>
      </c>
      <c r="S59" s="11">
        <f t="shared" si="19"/>
        <v>0.16809605488850776</v>
      </c>
      <c r="T59" s="7">
        <v>1.597</v>
      </c>
      <c r="U59" s="11">
        <f t="shared" si="20"/>
        <v>0.14136649514007993</v>
      </c>
      <c r="V59" s="7">
        <v>1.5780000000000001</v>
      </c>
      <c r="W59" s="11">
        <f t="shared" si="21"/>
        <v>0.12778730703259011</v>
      </c>
      <c r="X59" s="1">
        <v>2.7067000000000001</v>
      </c>
      <c r="Y59" s="34">
        <f t="shared" si="22"/>
        <v>0.93446255002858791</v>
      </c>
    </row>
    <row r="60" spans="1:25" x14ac:dyDescent="0.25">
      <c r="G60" s="10">
        <f>AVERAGE(G53:G59)</f>
        <v>0.52701095353325544</v>
      </c>
      <c r="H60" s="21"/>
      <c r="I60" s="10">
        <f>AVERAGE(I53:I59)</f>
        <v>0.61050677564826827</v>
      </c>
    </row>
    <row r="71" spans="20:27" x14ac:dyDescent="0.25">
      <c r="T71" s="45"/>
      <c r="U71" s="45"/>
      <c r="V71" s="45"/>
      <c r="W71" s="45"/>
      <c r="X71" s="45"/>
      <c r="Y71" s="45"/>
      <c r="Z71" s="45"/>
      <c r="AA71" s="45"/>
    </row>
  </sheetData>
  <mergeCells count="4">
    <mergeCell ref="T71:U71"/>
    <mergeCell ref="V71:W71"/>
    <mergeCell ref="X71:Y71"/>
    <mergeCell ref="Z71:AA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Claranet</vt:lpstr>
      <vt:lpstr>GoodNet</vt:lpstr>
      <vt:lpstr>ScaleFree30Nodes</vt:lpstr>
      <vt:lpstr>GEANT</vt:lpstr>
      <vt:lpstr>China_Telecom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2021-12-26T06:15:56Z</dcterms:created>
  <dcterms:modified xsi:type="dcterms:W3CDTF">2022-07-29T14:30:36Z</dcterms:modified>
</cp:coreProperties>
</file>