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ell\Desktop\Excel\Handex Excel\Ders4\"/>
    </mc:Choice>
  </mc:AlternateContent>
  <xr:revisionPtr revIDLastSave="0" documentId="13_ncr:1_{D7ACC59D-C272-4365-A0C2-319FF39B342E}" xr6:coauthVersionLast="45" xr6:coauthVersionMax="47" xr10:uidLastSave="{00000000-0000-0000-0000-000000000000}"/>
  <bookViews>
    <workbookView xWindow="-120" yWindow="-120" windowWidth="20730" windowHeight="11160" tabRatio="772" firstSheet="2" activeTab="8" xr2:uid="{253A0224-8F2C-444C-BFB4-BE27AD394952}"/>
  </bookViews>
  <sheets>
    <sheet name="HANDEX" sheetId="10" r:id="rId1"/>
    <sheet name="Database" sheetId="1" r:id="rId2"/>
    <sheet name="Series" sheetId="11" r:id="rId3"/>
    <sheet name="Justify" sheetId="8" r:id="rId4"/>
    <sheet name="DATE&amp;TIME formulas" sheetId="2" r:id="rId5"/>
    <sheet name="FİLTER" sheetId="9" r:id="rId6"/>
    <sheet name="DATE&amp;TIME value" sheetId="4" r:id="rId7"/>
    <sheet name="DATE,DAY,MONTH,YEAR-Practise" sheetId="5" r:id="rId8"/>
    <sheet name="Custom List" sheetId="6" r:id="rId9"/>
  </sheets>
  <definedNames>
    <definedName name="_xlnm._FilterDatabase" localSheetId="8" hidden="1">'Custom List'!#REF!</definedName>
    <definedName name="_xlnm._FilterDatabase" localSheetId="1" hidden="1">Database!$A$1:$R$690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 i="11" l="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4" i="11"/>
  <c r="M691" i="1" l="1"/>
  <c r="O691" i="1"/>
  <c r="K691" i="1"/>
  <c r="L199" i="1" l="1"/>
  <c r="L177" i="1"/>
  <c r="L172" i="1"/>
  <c r="L167" i="1"/>
  <c r="L513" i="1"/>
  <c r="L154" i="1"/>
  <c r="L138" i="1"/>
  <c r="L135" i="1"/>
  <c r="L131" i="1"/>
  <c r="L124" i="1"/>
  <c r="L119" i="1"/>
  <c r="L108" i="1"/>
  <c r="L107" i="1"/>
  <c r="L98" i="1"/>
  <c r="L93" i="1"/>
  <c r="L84" i="1"/>
  <c r="L63" i="1"/>
  <c r="L57" i="1"/>
  <c r="L50" i="1"/>
  <c r="L45" i="1"/>
  <c r="L43" i="1"/>
  <c r="L35" i="1"/>
  <c r="L26" i="1"/>
  <c r="L8" i="1"/>
  <c r="B12" i="2"/>
  <c r="B11" i="2"/>
  <c r="B10" i="2"/>
  <c r="B9" i="2"/>
  <c r="B8" i="2"/>
  <c r="B7" i="2"/>
  <c r="B6" i="2"/>
  <c r="D5" i="2"/>
  <c r="B5" i="5"/>
  <c r="B4" i="5"/>
  <c r="B3" i="5"/>
  <c r="B2" i="5"/>
  <c r="B5" i="2"/>
  <c r="B4" i="2"/>
  <c r="B3" i="2"/>
  <c r="B2" i="2"/>
  <c r="B6" i="4"/>
  <c r="B5" i="4"/>
  <c r="M673" i="1" l="1"/>
  <c r="M540" i="1"/>
  <c r="M426" i="1"/>
  <c r="M451" i="1"/>
  <c r="M574" i="1"/>
  <c r="M18" i="1"/>
  <c r="M575" i="1"/>
  <c r="M527" i="1"/>
  <c r="M123" i="1"/>
  <c r="M464" i="1"/>
  <c r="M462" i="1"/>
  <c r="M208" i="1"/>
  <c r="M362" i="1"/>
  <c r="M338" i="1"/>
  <c r="M388" i="1"/>
  <c r="M392" i="1"/>
  <c r="M640" i="1"/>
  <c r="M342" i="1"/>
  <c r="M184" i="1"/>
  <c r="M20" i="1"/>
  <c r="M259" i="1"/>
  <c r="M25" i="1"/>
  <c r="M29" i="1"/>
  <c r="M265" i="1"/>
  <c r="M209" i="1"/>
  <c r="M653" i="1"/>
  <c r="M504" i="1"/>
  <c r="M442" i="1"/>
  <c r="M428" i="1"/>
  <c r="M429" i="1"/>
  <c r="M224" i="1"/>
  <c r="M229" i="1"/>
  <c r="M490" i="1"/>
  <c r="M482" i="1"/>
  <c r="M485" i="1"/>
  <c r="M135" i="1"/>
  <c r="M352" i="1"/>
  <c r="M328" i="1"/>
  <c r="M372" i="1"/>
  <c r="M319" i="1"/>
  <c r="M355" i="1"/>
  <c r="M365" i="1"/>
  <c r="M289" i="1"/>
  <c r="M287" i="1"/>
  <c r="M518" i="1"/>
  <c r="M509" i="1"/>
  <c r="M618" i="1"/>
  <c r="M617" i="1"/>
  <c r="M624" i="1"/>
  <c r="M628" i="1"/>
  <c r="M629" i="1"/>
  <c r="M625" i="1"/>
  <c r="M196" i="1"/>
  <c r="M630" i="1"/>
  <c r="M626" i="1"/>
  <c r="M194" i="1"/>
  <c r="M195" i="1"/>
  <c r="M631" i="1"/>
  <c r="M632" i="1"/>
  <c r="M197" i="1"/>
  <c r="M33" i="1"/>
  <c r="M267" i="1"/>
  <c r="M273" i="1"/>
  <c r="M274" i="1"/>
  <c r="M275" i="1"/>
  <c r="M268" i="1"/>
  <c r="M276" i="1"/>
  <c r="M277" i="1"/>
  <c r="M278" i="1"/>
  <c r="M279" i="1"/>
  <c r="M280" i="1"/>
  <c r="M281" i="1"/>
  <c r="M34" i="1"/>
  <c r="M35" i="1"/>
  <c r="M269" i="1"/>
  <c r="M36" i="1"/>
  <c r="M270" i="1"/>
  <c r="M37" i="1"/>
  <c r="M38" i="1"/>
  <c r="M271" i="1"/>
  <c r="M272" i="1"/>
  <c r="M586" i="1"/>
  <c r="M580" i="1"/>
  <c r="M587" i="1"/>
  <c r="M581" i="1"/>
  <c r="M582" i="1"/>
  <c r="M182" i="1"/>
  <c r="M183" i="1"/>
  <c r="M583" i="1"/>
  <c r="M588" i="1"/>
  <c r="M584" i="1"/>
  <c r="M589" i="1"/>
  <c r="M590" i="1"/>
  <c r="M585" i="1"/>
  <c r="M591" i="1"/>
  <c r="M124" i="1"/>
  <c r="M603" i="1"/>
  <c r="M525" i="1"/>
  <c r="M552" i="1"/>
  <c r="M526" i="1"/>
  <c r="M555" i="1"/>
  <c r="M556" i="1"/>
  <c r="M528" i="1"/>
  <c r="M181" i="1"/>
  <c r="M661" i="1"/>
  <c r="M662" i="1"/>
  <c r="M672" i="1"/>
  <c r="M660" i="1"/>
  <c r="M140" i="1"/>
  <c r="M663" i="1"/>
  <c r="M664" i="1"/>
  <c r="M674" i="1"/>
  <c r="M665" i="1"/>
  <c r="M675" i="1"/>
  <c r="M213" i="1"/>
  <c r="M666" i="1"/>
  <c r="M214" i="1"/>
  <c r="M215" i="1"/>
  <c r="M676" i="1"/>
  <c r="M216" i="1"/>
  <c r="M219" i="1"/>
  <c r="M667" i="1"/>
  <c r="M668" i="1"/>
  <c r="M217" i="1"/>
  <c r="M677" i="1"/>
  <c r="M669" i="1"/>
  <c r="M218" i="1"/>
  <c r="M220" i="1"/>
  <c r="M678" i="1"/>
  <c r="M670" i="1"/>
  <c r="M671" i="1"/>
  <c r="M469" i="1"/>
  <c r="M607" i="1"/>
  <c r="M393" i="1"/>
  <c r="M394" i="1"/>
  <c r="M400" i="1"/>
  <c r="M86" i="1"/>
  <c r="M401" i="1"/>
  <c r="M395" i="1"/>
  <c r="M87" i="1"/>
  <c r="M396" i="1"/>
  <c r="M397" i="1"/>
  <c r="M88" i="1"/>
  <c r="M89" i="1"/>
  <c r="M402" i="1"/>
  <c r="M398" i="1"/>
  <c r="M403" i="1"/>
  <c r="M399" i="1"/>
  <c r="M473" i="1"/>
  <c r="M601" i="1"/>
  <c r="M564" i="1"/>
  <c r="M565" i="1"/>
  <c r="M164" i="1"/>
  <c r="M537" i="1"/>
  <c r="M165" i="1"/>
  <c r="M166" i="1"/>
  <c r="M143" i="1"/>
  <c r="M167" i="1"/>
  <c r="M557" i="1"/>
  <c r="M529" i="1"/>
  <c r="M530" i="1"/>
  <c r="M558" i="1"/>
  <c r="M559" i="1"/>
  <c r="M651" i="1"/>
  <c r="M532" i="1"/>
  <c r="M161" i="1"/>
  <c r="M534" i="1"/>
  <c r="M162" i="1"/>
  <c r="M562" i="1"/>
  <c r="M566" i="1"/>
  <c r="M567" i="1"/>
  <c r="M571" i="1"/>
  <c r="M572" i="1"/>
  <c r="M168" i="1"/>
  <c r="M541" i="1"/>
  <c r="M542" i="1"/>
  <c r="M171" i="1"/>
  <c r="M573" i="1"/>
  <c r="M545" i="1"/>
  <c r="M423" i="1"/>
  <c r="M101" i="1"/>
  <c r="M440" i="1"/>
  <c r="M424" i="1"/>
  <c r="M444" i="1"/>
  <c r="M427" i="1"/>
  <c r="M106" i="1"/>
  <c r="M107" i="1"/>
  <c r="M430" i="1"/>
  <c r="M431" i="1"/>
  <c r="M432" i="1"/>
  <c r="M433" i="1"/>
  <c r="M449" i="1"/>
  <c r="M450" i="1"/>
  <c r="M110" i="1"/>
  <c r="M447" i="1"/>
  <c r="M111" i="1"/>
  <c r="M434" i="1"/>
  <c r="M435" i="1"/>
  <c r="M452" i="1"/>
  <c r="M453" i="1"/>
  <c r="M454" i="1"/>
  <c r="M472" i="1"/>
  <c r="M2" i="1"/>
  <c r="M235" i="1"/>
  <c r="M3" i="1"/>
  <c r="M238" i="1"/>
  <c r="M4" i="1"/>
  <c r="M239" i="1"/>
  <c r="M6" i="1"/>
  <c r="M7" i="1"/>
  <c r="M8" i="1"/>
  <c r="M240" i="1"/>
  <c r="M227" i="1"/>
  <c r="M10" i="1"/>
  <c r="M230" i="1"/>
  <c r="M12" i="1"/>
  <c r="M13" i="1"/>
  <c r="M14" i="1"/>
  <c r="M17" i="1"/>
  <c r="M546" i="1"/>
  <c r="M172" i="1"/>
  <c r="M176" i="1"/>
  <c r="M547" i="1"/>
  <c r="M177" i="1"/>
  <c r="M578" i="1"/>
  <c r="M179" i="1"/>
  <c r="M553" i="1"/>
  <c r="M550" i="1"/>
  <c r="M539" i="1"/>
  <c r="M560" i="1"/>
  <c r="M533" i="1"/>
  <c r="M163" i="1"/>
  <c r="M169" i="1"/>
  <c r="M543" i="1"/>
  <c r="M544" i="1"/>
  <c r="M173" i="1"/>
  <c r="M549" i="1"/>
  <c r="M221" i="1"/>
  <c r="M380" i="1"/>
  <c r="M554" i="1"/>
  <c r="M513" i="1"/>
  <c r="M524" i="1"/>
  <c r="M551" i="1"/>
  <c r="M531" i="1"/>
  <c r="M561" i="1"/>
  <c r="M563" i="1"/>
  <c r="M568" i="1"/>
  <c r="M538" i="1"/>
  <c r="M145" i="1"/>
  <c r="M570" i="1"/>
  <c r="M579" i="1"/>
  <c r="M535" i="1"/>
  <c r="M536" i="1"/>
  <c r="M569" i="1"/>
  <c r="M170" i="1"/>
  <c r="M174" i="1"/>
  <c r="M576" i="1"/>
  <c r="M189" i="1"/>
  <c r="M175" i="1"/>
  <c r="M548" i="1"/>
  <c r="M577" i="1"/>
  <c r="M178" i="1"/>
  <c r="M180" i="1"/>
  <c r="M414" i="1"/>
  <c r="M97" i="1"/>
  <c r="M98" i="1"/>
  <c r="M421" i="1"/>
  <c r="M417" i="1"/>
  <c r="M418" i="1"/>
  <c r="M420" i="1"/>
  <c r="M415" i="1"/>
  <c r="M416" i="1"/>
  <c r="M99" i="1"/>
  <c r="M100" i="1"/>
  <c r="M419" i="1"/>
  <c r="M115" i="1"/>
  <c r="M463" i="1"/>
  <c r="M116" i="1"/>
  <c r="M117" i="1"/>
  <c r="M118" i="1"/>
  <c r="M119" i="1"/>
  <c r="M120" i="1"/>
  <c r="M121" i="1"/>
  <c r="M465" i="1"/>
  <c r="M466" i="1"/>
  <c r="M643" i="1"/>
  <c r="M646" i="1"/>
  <c r="M205" i="1"/>
  <c r="M206" i="1"/>
  <c r="M647" i="1"/>
  <c r="M648" i="1"/>
  <c r="M649" i="1"/>
  <c r="M644" i="1"/>
  <c r="M207" i="1"/>
  <c r="M142" i="1"/>
  <c r="M650" i="1"/>
  <c r="M645" i="1"/>
  <c r="M349" i="1"/>
  <c r="M318" i="1"/>
  <c r="M322" i="1"/>
  <c r="M323" i="1"/>
  <c r="M361" i="1"/>
  <c r="M64" i="1"/>
  <c r="M327" i="1"/>
  <c r="M68" i="1"/>
  <c r="M69" i="1"/>
  <c r="M334" i="1"/>
  <c r="M74" i="1"/>
  <c r="M75" i="1"/>
  <c r="M336" i="1"/>
  <c r="M337" i="1"/>
  <c r="M324" i="1"/>
  <c r="M60" i="1"/>
  <c r="M61" i="1"/>
  <c r="M325" i="1"/>
  <c r="M144" i="1"/>
  <c r="M77" i="1"/>
  <c r="M339" i="1"/>
  <c r="M302" i="1"/>
  <c r="M304" i="1"/>
  <c r="M381" i="1"/>
  <c r="M47" i="1"/>
  <c r="M48" i="1"/>
  <c r="M307" i="1"/>
  <c r="M474" i="1"/>
  <c r="M600" i="1"/>
  <c r="M606" i="1"/>
  <c r="M81" i="1"/>
  <c r="M386" i="1"/>
  <c r="M389" i="1"/>
  <c r="M85" i="1"/>
  <c r="M390" i="1"/>
  <c r="M384" i="1"/>
  <c r="M82" i="1"/>
  <c r="M83" i="1"/>
  <c r="M84" i="1"/>
  <c r="M387" i="1"/>
  <c r="M385" i="1"/>
  <c r="M391" i="1"/>
  <c r="M301" i="1"/>
  <c r="M50" i="1"/>
  <c r="M308" i="1"/>
  <c r="M309" i="1"/>
  <c r="M312" i="1"/>
  <c r="M344" i="1"/>
  <c r="M375" i="1"/>
  <c r="M51" i="1"/>
  <c r="M348" i="1"/>
  <c r="M351" i="1"/>
  <c r="M358" i="1"/>
  <c r="M303" i="1"/>
  <c r="M638" i="1"/>
  <c r="M639" i="1"/>
  <c r="M200" i="1"/>
  <c r="M201" i="1"/>
  <c r="M641" i="1"/>
  <c r="M202" i="1"/>
  <c r="M642" i="1"/>
  <c r="M203" i="1"/>
  <c r="M204" i="1"/>
  <c r="M637" i="1"/>
  <c r="M49" i="1"/>
  <c r="M305" i="1"/>
  <c r="M306" i="1"/>
  <c r="M343" i="1"/>
  <c r="M310" i="1"/>
  <c r="M311" i="1"/>
  <c r="M345" i="1"/>
  <c r="M313" i="1"/>
  <c r="M346" i="1"/>
  <c r="M314" i="1"/>
  <c r="M315" i="1"/>
  <c r="M596" i="1"/>
  <c r="M592" i="1"/>
  <c r="M593" i="1"/>
  <c r="M597" i="1"/>
  <c r="M598" i="1"/>
  <c r="M599" i="1"/>
  <c r="M185" i="1"/>
  <c r="M594" i="1"/>
  <c r="M186" i="1"/>
  <c r="M187" i="1"/>
  <c r="M595" i="1"/>
  <c r="M622" i="1"/>
  <c r="M621" i="1"/>
  <c r="M619" i="1"/>
  <c r="M623" i="1"/>
  <c r="M620" i="1"/>
  <c r="M470" i="1"/>
  <c r="M188" i="1"/>
  <c r="M347" i="1"/>
  <c r="M247" i="1"/>
  <c r="M248" i="1"/>
  <c r="M19" i="1"/>
  <c r="M249" i="1"/>
  <c r="M255" i="1"/>
  <c r="M22" i="1"/>
  <c r="M23" i="1"/>
  <c r="M260" i="1"/>
  <c r="M250" i="1"/>
  <c r="M262" i="1"/>
  <c r="M27" i="1"/>
  <c r="M28" i="1"/>
  <c r="M251" i="1"/>
  <c r="M256" i="1"/>
  <c r="M21" i="1"/>
  <c r="M257" i="1"/>
  <c r="M258" i="1"/>
  <c r="M261" i="1"/>
  <c r="M24" i="1"/>
  <c r="M26" i="1"/>
  <c r="M252" i="1"/>
  <c r="M30" i="1"/>
  <c r="M253" i="1"/>
  <c r="M263" i="1"/>
  <c r="M31" i="1"/>
  <c r="M264" i="1"/>
  <c r="M254" i="1"/>
  <c r="M32" i="1"/>
  <c r="M266" i="1"/>
  <c r="M294" i="1"/>
  <c r="M41" i="1"/>
  <c r="M295" i="1"/>
  <c r="M296" i="1"/>
  <c r="M42" i="1"/>
  <c r="M44" i="1"/>
  <c r="M298" i="1"/>
  <c r="M300" i="1"/>
  <c r="M297" i="1"/>
  <c r="M43" i="1"/>
  <c r="M299" i="1"/>
  <c r="M45" i="1"/>
  <c r="M46" i="1"/>
  <c r="M605" i="1"/>
  <c r="M655" i="1"/>
  <c r="M652" i="1"/>
  <c r="M656" i="1"/>
  <c r="M657" i="1"/>
  <c r="M210" i="1"/>
  <c r="M658" i="1"/>
  <c r="M659" i="1"/>
  <c r="M211" i="1"/>
  <c r="M212" i="1"/>
  <c r="M654" i="1"/>
  <c r="M150" i="1"/>
  <c r="M151" i="1"/>
  <c r="M502" i="1"/>
  <c r="M498" i="1"/>
  <c r="M499" i="1"/>
  <c r="M500" i="1"/>
  <c r="M496" i="1"/>
  <c r="M497" i="1"/>
  <c r="M501" i="1"/>
  <c r="M503" i="1"/>
  <c r="M152" i="1"/>
  <c r="M330" i="1"/>
  <c r="M376" i="1"/>
  <c r="M340" i="1"/>
  <c r="M78" i="1"/>
  <c r="M79" i="1"/>
  <c r="M378" i="1"/>
  <c r="M341" i="1"/>
  <c r="M379" i="1"/>
  <c r="M439" i="1"/>
  <c r="M102" i="1"/>
  <c r="M441" i="1"/>
  <c r="M425" i="1"/>
  <c r="M422" i="1"/>
  <c r="M443" i="1"/>
  <c r="M103" i="1"/>
  <c r="M446" i="1"/>
  <c r="M448" i="1"/>
  <c r="M104" i="1"/>
  <c r="M445" i="1"/>
  <c r="M105" i="1"/>
  <c r="M108" i="1"/>
  <c r="M109" i="1"/>
  <c r="M436" i="1"/>
  <c r="M437" i="1"/>
  <c r="M112" i="1"/>
  <c r="M438" i="1"/>
  <c r="M455" i="1"/>
  <c r="M633" i="1"/>
  <c r="M636" i="1"/>
  <c r="M634" i="1"/>
  <c r="M635" i="1"/>
  <c r="M198" i="1"/>
  <c r="M199" i="1"/>
  <c r="M122" i="1"/>
  <c r="M604" i="1"/>
  <c r="M608" i="1"/>
  <c r="M223" i="1"/>
  <c r="M139" i="1"/>
  <c r="M236" i="1"/>
  <c r="M237" i="1"/>
  <c r="M225" i="1"/>
  <c r="M5" i="1"/>
  <c r="M226" i="1"/>
  <c r="M9" i="1"/>
  <c r="M241" i="1"/>
  <c r="M228" i="1"/>
  <c r="M242" i="1"/>
  <c r="M243" i="1"/>
  <c r="M11" i="1"/>
  <c r="M244" i="1"/>
  <c r="M231" i="1"/>
  <c r="M232" i="1"/>
  <c r="M245" i="1"/>
  <c r="M15" i="1"/>
  <c r="M16" i="1"/>
  <c r="M233" i="1"/>
  <c r="M234" i="1"/>
  <c r="M246" i="1"/>
  <c r="M126" i="1"/>
  <c r="M127" i="1"/>
  <c r="M475" i="1"/>
  <c r="M491" i="1"/>
  <c r="M128" i="1"/>
  <c r="M476" i="1"/>
  <c r="M129" i="1"/>
  <c r="M477" i="1"/>
  <c r="M478" i="1"/>
  <c r="M130" i="1"/>
  <c r="M479" i="1"/>
  <c r="M480" i="1"/>
  <c r="M481" i="1"/>
  <c r="M483" i="1"/>
  <c r="M484" i="1"/>
  <c r="M486" i="1"/>
  <c r="M131" i="1"/>
  <c r="M132" i="1"/>
  <c r="M492" i="1"/>
  <c r="M133" i="1"/>
  <c r="M493" i="1"/>
  <c r="M134" i="1"/>
  <c r="M136" i="1"/>
  <c r="M137" i="1"/>
  <c r="M494" i="1"/>
  <c r="M138" i="1"/>
  <c r="M487" i="1"/>
  <c r="M488" i="1"/>
  <c r="M146" i="1"/>
  <c r="M147" i="1"/>
  <c r="M489" i="1"/>
  <c r="M495" i="1"/>
  <c r="M148" i="1"/>
  <c r="M149" i="1"/>
  <c r="M467" i="1"/>
  <c r="M80" i="1"/>
  <c r="M320" i="1"/>
  <c r="M57" i="1"/>
  <c r="M353" i="1"/>
  <c r="M59" i="1"/>
  <c r="M359" i="1"/>
  <c r="M360" i="1"/>
  <c r="M363" i="1"/>
  <c r="M364" i="1"/>
  <c r="M326" i="1"/>
  <c r="M62" i="1"/>
  <c r="M65" i="1"/>
  <c r="M329" i="1"/>
  <c r="M66" i="1"/>
  <c r="M366" i="1"/>
  <c r="M125" i="1"/>
  <c r="M610" i="1"/>
  <c r="M67" i="1"/>
  <c r="M367" i="1"/>
  <c r="M369" i="1"/>
  <c r="M370" i="1"/>
  <c r="M331" i="1"/>
  <c r="M371" i="1"/>
  <c r="M332" i="1"/>
  <c r="M333" i="1"/>
  <c r="M70" i="1"/>
  <c r="M71" i="1"/>
  <c r="M335" i="1"/>
  <c r="M377" i="1"/>
  <c r="M76" i="1"/>
  <c r="M52" i="1"/>
  <c r="M53" i="1"/>
  <c r="M54" i="1"/>
  <c r="M317" i="1"/>
  <c r="M55" i="1"/>
  <c r="M350" i="1"/>
  <c r="M321" i="1"/>
  <c r="M354" i="1"/>
  <c r="M356" i="1"/>
  <c r="M357" i="1"/>
  <c r="M58" i="1"/>
  <c r="M382" i="1"/>
  <c r="M316" i="1"/>
  <c r="M383" i="1"/>
  <c r="M63" i="1"/>
  <c r="M368" i="1"/>
  <c r="M373" i="1"/>
  <c r="M374" i="1"/>
  <c r="M72" i="1"/>
  <c r="M73" i="1"/>
  <c r="M56" i="1"/>
  <c r="M457" i="1"/>
  <c r="M458" i="1"/>
  <c r="M113" i="1"/>
  <c r="M459" i="1"/>
  <c r="M114" i="1"/>
  <c r="M456" i="1"/>
  <c r="M460" i="1"/>
  <c r="M461" i="1"/>
  <c r="M282" i="1"/>
  <c r="M290" i="1"/>
  <c r="M291" i="1"/>
  <c r="M292" i="1"/>
  <c r="M283" i="1"/>
  <c r="M39" i="1"/>
  <c r="M284" i="1"/>
  <c r="M285" i="1"/>
  <c r="M40" i="1"/>
  <c r="M286" i="1"/>
  <c r="M288" i="1"/>
  <c r="M293" i="1"/>
  <c r="M506" i="1"/>
  <c r="M507" i="1"/>
  <c r="M154" i="1"/>
  <c r="M155" i="1"/>
  <c r="M514" i="1"/>
  <c r="M515" i="1"/>
  <c r="M141" i="1"/>
  <c r="M156" i="1"/>
  <c r="M157" i="1"/>
  <c r="M516" i="1"/>
  <c r="M517" i="1"/>
  <c r="M158" i="1"/>
  <c r="M159" i="1"/>
  <c r="M519" i="1"/>
  <c r="M508" i="1"/>
  <c r="M520" i="1"/>
  <c r="M521" i="1"/>
  <c r="M522" i="1"/>
  <c r="M510" i="1"/>
  <c r="M523" i="1"/>
  <c r="M160" i="1"/>
  <c r="M511" i="1"/>
  <c r="M512" i="1"/>
  <c r="M471" i="1"/>
  <c r="M602" i="1"/>
  <c r="M679" i="1"/>
  <c r="M686" i="1"/>
  <c r="M687" i="1"/>
  <c r="M222" i="1"/>
  <c r="M680" i="1"/>
  <c r="M688" i="1"/>
  <c r="M682" i="1"/>
  <c r="M683" i="1"/>
  <c r="M684" i="1"/>
  <c r="M681" i="1"/>
  <c r="M689" i="1"/>
  <c r="M690" i="1"/>
  <c r="M685" i="1"/>
  <c r="M611" i="1"/>
  <c r="M190" i="1"/>
  <c r="M612" i="1"/>
  <c r="M613" i="1"/>
  <c r="M614" i="1"/>
  <c r="M191" i="1"/>
  <c r="M192" i="1"/>
  <c r="M615" i="1"/>
  <c r="M193" i="1"/>
  <c r="M616" i="1"/>
  <c r="M153" i="1"/>
  <c r="M505" i="1"/>
  <c r="M410" i="1"/>
  <c r="M468" i="1"/>
  <c r="M609" i="1"/>
  <c r="M91" i="1"/>
  <c r="M412" i="1"/>
  <c r="M96" i="1"/>
  <c r="M406" i="1"/>
  <c r="M407" i="1"/>
  <c r="M408" i="1"/>
  <c r="M94" i="1"/>
  <c r="M95" i="1"/>
  <c r="M405" i="1"/>
  <c r="M409" i="1"/>
  <c r="M90" i="1"/>
  <c r="M92" i="1"/>
  <c r="M93" i="1"/>
  <c r="M411" i="1"/>
  <c r="M404" i="1"/>
  <c r="M413" i="1"/>
  <c r="M62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E9" authorId="0" shapeId="0" xr:uid="{A38D2145-A883-4DFB-A80F-B3D28326BF05}">
      <text>
        <r>
          <rPr>
            <b/>
            <sz val="14"/>
            <color indexed="81"/>
            <rFont val="Tahoma"/>
            <family val="2"/>
          </rPr>
          <t>Mudir</t>
        </r>
      </text>
    </comment>
  </commentList>
</comments>
</file>

<file path=xl/sharedStrings.xml><?xml version="1.0" encoding="utf-8"?>
<sst xmlns="http://schemas.openxmlformats.org/spreadsheetml/2006/main" count="8601" uniqueCount="1888">
  <si>
    <t>Həmidli Hüsniyyə Faiq qızı</t>
  </si>
  <si>
    <t>Əhmədova İnarə Araz qızı</t>
  </si>
  <si>
    <t>Hümbətova Ruhiyyə Şöhrət qızı</t>
  </si>
  <si>
    <t>İmanova Kifayət Famil qızı</t>
  </si>
  <si>
    <t>Dadaşova Könül Ədalət qızı</t>
  </si>
  <si>
    <t>Mirzoyeva Laçın Vidadi qızı</t>
  </si>
  <si>
    <t>Cəlilova Zərif Səməd qızı</t>
  </si>
  <si>
    <t>Mazanova Əntiqə Namiq qızı</t>
  </si>
  <si>
    <t>Hüseynova Ruhəngiz Bəxtiyar qızı</t>
  </si>
  <si>
    <t>Qafarova Təranə Nəsimi qızı</t>
  </si>
  <si>
    <t>Həbibli Gülnar Bilal qızı</t>
  </si>
  <si>
    <t>Sofiyeva Ceyla Vüqar qızı</t>
  </si>
  <si>
    <t>Əliyeva Səadət Akif qızı</t>
  </si>
  <si>
    <t>Məmmədova Ruqiyyə Elman qızı</t>
  </si>
  <si>
    <t>Hüseynova Mehin Aqil qızı</t>
  </si>
  <si>
    <t>Hacıbəyova Zeynəb Rza qızı</t>
  </si>
  <si>
    <t>Çərkəzli Nailə Teymur qızı</t>
  </si>
  <si>
    <t>Cəfərli Zöhrə Zahid qızı</t>
  </si>
  <si>
    <t>Alışova Turan Rəşad qızı</t>
  </si>
  <si>
    <t>Hüseynova Brilyant Taptıq qızı</t>
  </si>
  <si>
    <t>Güləlizadə Şəmsiyyə Mübariz qızı</t>
  </si>
  <si>
    <t>Əsgərova Güllər Eldar qızı</t>
  </si>
  <si>
    <t>Fərəcova Sabirə Ramil qızı</t>
  </si>
  <si>
    <t>Məmmədli Laləzar Eyyub qızı</t>
  </si>
  <si>
    <t>Kərimli Xalidə Rəşad qızı</t>
  </si>
  <si>
    <t>Əlizadə Lütfiyyə Emin qızı</t>
  </si>
  <si>
    <t>Qafarlı Şölə Ağalar qızı</t>
  </si>
  <si>
    <t>Əhmədova Leyli Əkbər qızı</t>
  </si>
  <si>
    <t>Əlizadə Arifə Mobil qızı</t>
  </si>
  <si>
    <t>Həsənli Jalə Fərid qızı</t>
  </si>
  <si>
    <t>Məmmədova Rəna Yusif qızı</t>
  </si>
  <si>
    <t>Nəsibova Fatihə Rəhman qızı</t>
  </si>
  <si>
    <t>Nərimanlı Yazgül Ramin qızı</t>
  </si>
  <si>
    <t>Ağayarlı Təranə Eldar qızı</t>
  </si>
  <si>
    <t>Məmmədova Aynurə Rasim qızı</t>
  </si>
  <si>
    <t>Zeynallı Leyla Cavanşir qızı</t>
  </si>
  <si>
    <t>Səttərova Esmira Sərdar qızı</t>
  </si>
  <si>
    <t>Fərziyeva Ceyran Ramin qızı</t>
  </si>
  <si>
    <t>Mədətova İradə Elvin qızı</t>
  </si>
  <si>
    <t>Babayeva Hicran İlqar qızı</t>
  </si>
  <si>
    <t>Əfəndili Naibə Emil qızı</t>
  </si>
  <si>
    <t>Mahmudova Səhər Nəriman qızı</t>
  </si>
  <si>
    <t>Səfərli Həqiqət Tərlan qızı</t>
  </si>
  <si>
    <t>Abbasova Yasəmən Faiq qızı</t>
  </si>
  <si>
    <t>Camalova Sayalı Hafiz qızı</t>
  </si>
  <si>
    <t>Məhərrəmli Əcəbnaz Kamil qızı</t>
  </si>
  <si>
    <t>Baxşəliyeva Gülsüm Rəcəb qızı</t>
  </si>
  <si>
    <t>Hüseynova İlhamə Ruslan qızı</t>
  </si>
  <si>
    <t>Bayramova Ayçiçək Valeh qızı</t>
  </si>
  <si>
    <t>Nəbiyeva Taliyə Turan qızı</t>
  </si>
  <si>
    <t>Baxşəliyeva Gülay Ülfət qızı</t>
  </si>
  <si>
    <t>Əhmədova Tutu Tariel qızı</t>
  </si>
  <si>
    <t>Məmmədova Türkan Elbəy qızı</t>
  </si>
  <si>
    <t>Mirzəcanova Səlimə Zabil qızı</t>
  </si>
  <si>
    <t>Şahbudaqova Nailə Vahid qızı</t>
  </si>
  <si>
    <t>Məhərrəmli Lətifə İlqar qızı</t>
  </si>
  <si>
    <t>Osmanlı Rəmziyə Əflatun qızı</t>
  </si>
  <si>
    <t>Maksumova Sima Zöhrab qızı</t>
  </si>
  <si>
    <t>Qulizadə Məlahət Kamil qızı</t>
  </si>
  <si>
    <t>Əfəndiyeva Həmidə  Rahil qızı</t>
  </si>
  <si>
    <t>Tahirova Zibeydə Vüqar qızı</t>
  </si>
  <si>
    <t>Nuriyeva Şərafət Qənimət qızı</t>
  </si>
  <si>
    <t>Məmmədova Yaqub Azad qızı</t>
  </si>
  <si>
    <t>Nəbiyeva Nəzakət Məmməd qızı</t>
  </si>
  <si>
    <t>Əliyeva Çiçək Hikmət qızı</t>
  </si>
  <si>
    <t>Budaqlı Nuray Sənan qızı</t>
  </si>
  <si>
    <t>Məmmədli Firəngiz Asəf qızı</t>
  </si>
  <si>
    <t>İbrahimova Elnarə İlham qızı</t>
  </si>
  <si>
    <t>Səmədli Nərminə Mirzə qızı</t>
  </si>
  <si>
    <t>Mürsəlova Vəfa Sahib qızı</t>
  </si>
  <si>
    <t>Aslanova Flora Nadir qızı</t>
  </si>
  <si>
    <t>Gözəlova Evqeniya Fəxrəddin qızı</t>
  </si>
  <si>
    <t>Yaqubova Nüşabə Yasin qızı</t>
  </si>
  <si>
    <t>Siryayeva Çimnaz Sahib qızı</t>
  </si>
  <si>
    <t>Hüseynova Fatma Fariz qızı</t>
  </si>
  <si>
    <t>Qarayeva Fimar Əfqan qızı</t>
  </si>
  <si>
    <t>Cəlilzadə Qızbəs İbrahim qızı</t>
  </si>
  <si>
    <t>Ömərova Məryəm İlkin qızı</t>
  </si>
  <si>
    <t>Əhmədova Sədaqət Qerman qızı</t>
  </si>
  <si>
    <t>Rəhimli Zəhra Kənan qızı</t>
  </si>
  <si>
    <t>Veysəlova Nəfisə Rafiq qızı</t>
  </si>
  <si>
    <t>Əkbərova Zarəngiz Teyyub qızı</t>
  </si>
  <si>
    <t>Aslanlı Solmaz Cəmaləddin qızı</t>
  </si>
  <si>
    <t>Xəlilzadə Dürdanə Eldəniz qızı</t>
  </si>
  <si>
    <t>Gözəlova Türkanə Elimşah qızı</t>
  </si>
  <si>
    <t>Bağmanlı Şəhrəbanu Rəşad qızı</t>
  </si>
  <si>
    <t>İbrahimova Fəridə Mübariz qızı</t>
  </si>
  <si>
    <t>Mənsimova Xatirə Qurban qızı</t>
  </si>
  <si>
    <t>İbrahimova Südabə Yaşar qızı</t>
  </si>
  <si>
    <t>Məmmədova Seyran Suməli qızı</t>
  </si>
  <si>
    <t>Ələkbərova Aidə Cavid qızı</t>
  </si>
  <si>
    <t>Məmmədli Gülarə Elgün qızı</t>
  </si>
  <si>
    <t>Əsgərova Tükəzban Xeybər qızı</t>
  </si>
  <si>
    <t>Həmidova Ceyla Rəmiş qızı</t>
  </si>
  <si>
    <t>Zeynallı Cəmalə Əlövsət qızı</t>
  </si>
  <si>
    <t>Səfərli Aygün Yaşar qızı</t>
  </si>
  <si>
    <t>Qarayeva Zinaida Rəşad qızı</t>
  </si>
  <si>
    <t>Əsədli Vüsalə Aqşin qızı</t>
  </si>
  <si>
    <t>Bədəlova Rəsmiyyə Allahverdi qızı</t>
  </si>
  <si>
    <t>Əmbiyeva Sənubər Elvin qızı</t>
  </si>
  <si>
    <t>Rizvanova Təhminə Yaşar qızı</t>
  </si>
  <si>
    <t>Baxışlı Ağca Rövşən qızı</t>
  </si>
  <si>
    <t>Əlizadə Səlimət Vəli qızı</t>
  </si>
  <si>
    <t>Gözəlova Nurlana İbrahim qızı</t>
  </si>
  <si>
    <t>Əliyeva Dilşad Rahid qızı</t>
  </si>
  <si>
    <t>Niyazlı Növrəstə Ramiz qızı</t>
  </si>
  <si>
    <t>Əliyeva Nuranə Qara qızı</t>
  </si>
  <si>
    <t>Əliyeva Rəxşəndə Eyyub qızı</t>
  </si>
  <si>
    <t>İsmayılova Afət Nicat qızı</t>
  </si>
  <si>
    <t>Camalova Yasəmən Aydın qızı</t>
  </si>
  <si>
    <t>Şərifova Fizzə Vaqif qızı</t>
  </si>
  <si>
    <t>Əliyeva Məsmə Fərid qızı</t>
  </si>
  <si>
    <t>Əlizadə Əminə Ramin qızı</t>
  </si>
  <si>
    <t>Məmmədova Tomris Emin qızı</t>
  </si>
  <si>
    <t>İsakova Aynur Ruslan qızı</t>
  </si>
  <si>
    <t>Ramazanova Simuzər Sənan qızı</t>
  </si>
  <si>
    <t>Rəhimli Günel Əvəz qızı</t>
  </si>
  <si>
    <t>İbrahimova Mülayim Cəfər qızı</t>
  </si>
  <si>
    <t>Sadıqova Mərziyyə Samir qızı</t>
  </si>
  <si>
    <t>Əmbiyeva Gülzar Süleyman qızı</t>
  </si>
  <si>
    <t>Qurbanova Cəmilə Mahir qızı</t>
  </si>
  <si>
    <t>Məlikli Sona Raif qızı</t>
  </si>
  <si>
    <t>Mənsimova Məlahət Akif qızı</t>
  </si>
  <si>
    <t>Əlizadə Vüsalə Elvin qızı</t>
  </si>
  <si>
    <t>Hüseynli Mehriban Rüstəm qızı</t>
  </si>
  <si>
    <t>Məmmədova Turanə Sərdar qızı</t>
  </si>
  <si>
    <t>Qulizadə İradə Orxan qızı</t>
  </si>
  <si>
    <t>Şahvələdova Sevil Əsgər qızı</t>
  </si>
  <si>
    <t>Həsənova Ballı Elvin qızı</t>
  </si>
  <si>
    <t>Rasulova Şahnaz İslam qızı</t>
  </si>
  <si>
    <t>Ələkbərova Lamiyə Zəfər qızı</t>
  </si>
  <si>
    <t>Aslanova Ramilə Əmir qızı</t>
  </si>
  <si>
    <t>Məmmədova Füruzə Əliağa qızı</t>
  </si>
  <si>
    <t>Hacıbalayeva Səadət Musa qızı</t>
  </si>
  <si>
    <t>Hüseynova Sitarə Samir qızı</t>
  </si>
  <si>
    <t>Mirzoyeva Asilə Xəyal qızı</t>
  </si>
  <si>
    <t>Əşrəfova Əsmər Bədəl qızı</t>
  </si>
  <si>
    <t>Əhmədova Ramilə Tibilisxan qızı</t>
  </si>
  <si>
    <t>Təhməzova Samirə Vasif qızı</t>
  </si>
  <si>
    <t>Əliyeva Gülbəniz Bəxtiyar qızı</t>
  </si>
  <si>
    <t>Niyazlı Kəmalə Zamin qızı</t>
  </si>
  <si>
    <t>Qədirli Mənsurə Camal qızı</t>
  </si>
  <si>
    <t>Şərifova Rəmziyyə Mahir qızı</t>
  </si>
  <si>
    <t>İsmayılova Səkinə Etibar qızı</t>
  </si>
  <si>
    <t>İbrahimova Adilə Rövşən qızı</t>
  </si>
  <si>
    <t>Məmmədli Gülnara Musa qızı</t>
  </si>
  <si>
    <t>Məmmədova Rasimə Əhəd qızı</t>
  </si>
  <si>
    <t>Əhmədova Mehriban Süleyman qızı</t>
  </si>
  <si>
    <t>İsgəndərli Səfurə Rəvan qızı</t>
  </si>
  <si>
    <t>Əliyeva İlhamə Rafiq qızı</t>
  </si>
  <si>
    <t>Abbasova Tamilla Məmmədbağır qızı</t>
  </si>
  <si>
    <t>Quliyeva Ayla İntiqam qızı</t>
  </si>
  <si>
    <t>Vəliyeva Şəlalə İbrahim qızı</t>
  </si>
  <si>
    <t>Aslanlı Elnarə Yusif qızı</t>
  </si>
  <si>
    <t>Əlizadə Zülfiyyə Elimxan qızı</t>
  </si>
  <si>
    <t>Səidova Nərgiz Akif qızı</t>
  </si>
  <si>
    <t>Babayeva Gülnarə Cavad qızı</t>
  </si>
  <si>
    <t>Məmmədli Gövhər Yusif qızı</t>
  </si>
  <si>
    <t>Ədilova Züleyxa Vüqar qızı</t>
  </si>
  <si>
    <t>Hüseynli Röyal Qasım qızı</t>
  </si>
  <si>
    <t>Rəhimli Raifə Pərvin qızı</t>
  </si>
  <si>
    <t>İbrahimli Azadə Mübariz qızı</t>
  </si>
  <si>
    <t>Məmmədova Xədicə Adil qızı</t>
  </si>
  <si>
    <t>Quliyeva Çinarə İntizar qızı</t>
  </si>
  <si>
    <t>Əlizadə Xatirə Elnur qızı</t>
  </si>
  <si>
    <t>Əfəndiyeva Aybəniz Naib qızı</t>
  </si>
  <si>
    <t>Miriyeva Leyla İslam qızı</t>
  </si>
  <si>
    <t>Məhərrəmli Zülfiyyə Əsgər qızı</t>
  </si>
  <si>
    <t>Əsədova Taliyə Akif qızı</t>
  </si>
  <si>
    <t>Əliyeva Pərvinə İsmayıl qızı</t>
  </si>
  <si>
    <t>Qasımova Vahidə Eldəniz qızı</t>
  </si>
  <si>
    <t>Məhərrəmli Sevinc Mütəllim qızı</t>
  </si>
  <si>
    <t>Veysəlova Pərvanə Emil qızı</t>
  </si>
  <si>
    <t>Nəbiyeva Rəfiqə Qurban qızı</t>
  </si>
  <si>
    <t>Aslanova Şəmsiyyə Çingiz qızı</t>
  </si>
  <si>
    <t>Həbibli Kifayət Mahir qızı</t>
  </si>
  <si>
    <t>Təhməzova Sayalı Rasim qızı</t>
  </si>
  <si>
    <t>Məmmədova Ceyla Əflatun qızı</t>
  </si>
  <si>
    <t>Səfərli Xəyalə Valeh qızı</t>
  </si>
  <si>
    <t>Əkbərova Səbinə Naib qızı</t>
  </si>
  <si>
    <t>Mirzəcanova Solmaz Hicran qızı</t>
  </si>
  <si>
    <t>Qafarlı Nisə Ədalət qızı</t>
  </si>
  <si>
    <t>Əşrəfova Səadət Kamil qızı</t>
  </si>
  <si>
    <t>İdrisova Tamara Faiq qızı</t>
  </si>
  <si>
    <t>Hüseynova Gülüstan Akif qızı</t>
  </si>
  <si>
    <t>Heybətova Aynur Fikrət qızı</t>
  </si>
  <si>
    <t>Qənbərli Gülüş Elimşah qızı</t>
  </si>
  <si>
    <t>Hümbətova Sacidə Emin qızı</t>
  </si>
  <si>
    <t>Nuriyeva Brilyant Vyaçeslav qızı</t>
  </si>
  <si>
    <t>Qasımova Məlahət Rufulla qızı</t>
  </si>
  <si>
    <t>Həmidova Səma Anar qızı</t>
  </si>
  <si>
    <t>Hüseynova Turan Vilayət qızı</t>
  </si>
  <si>
    <t>Babayeva Gülşən Əli qızı</t>
  </si>
  <si>
    <t>Ağayarlı Gülnur Ramiz qızı</t>
  </si>
  <si>
    <t>Əhmədova Nailə Cavid qızı</t>
  </si>
  <si>
    <t>İbrahimova Samirə Eyvaz qızı</t>
  </si>
  <si>
    <t>Məmmədova İradə Cavad qızı</t>
  </si>
  <si>
    <t>Fikrətli Rəna Elman qızı</t>
  </si>
  <si>
    <t>Hüseynova Aytəkin Faiq qızı</t>
  </si>
  <si>
    <t>Məhərrəmli Məlahət Emin qızı</t>
  </si>
  <si>
    <t>Kərimli Asilə Yaşar qızı</t>
  </si>
  <si>
    <t>Çərkəzli Əntiqə Hüseyn qızı</t>
  </si>
  <si>
    <t>Baxşəliyeva Dilşad Ramin qızı</t>
  </si>
  <si>
    <t>Salamova Sənubər Ceyhun qızı</t>
  </si>
  <si>
    <t>Veysəlova Rübabə Elman qızı</t>
  </si>
  <si>
    <t>Ömərova Xalidə Rahid qızı</t>
  </si>
  <si>
    <t>Zeynalova Gülsüm Elman qızı</t>
  </si>
  <si>
    <t>Əlizadə Nurlana Bilal qızı</t>
  </si>
  <si>
    <t>İbrahimova Selcan Bəhruz qızı</t>
  </si>
  <si>
    <t>Həsənli Esmira İbrahim qızı</t>
  </si>
  <si>
    <t>Budaqlı Minurə Ramiz qızı</t>
  </si>
  <si>
    <t>Əsgərova Elvira Əbdulrəhim qızı</t>
  </si>
  <si>
    <t>Alışova Pəri Faiq qızı</t>
  </si>
  <si>
    <t>Həsənova Rəfiqə Namiq qızı</t>
  </si>
  <si>
    <t>Rüstəmli Züleyxa Azər qızı</t>
  </si>
  <si>
    <t>Siryayeva Qənimət Mübariz qızı</t>
  </si>
  <si>
    <t>Mirzəcanova Aliyə Nicat qızı</t>
  </si>
  <si>
    <t>İbrahimli Evqeniya Elxan qızı</t>
  </si>
  <si>
    <t>Hüseynli Könül Firudin qızı</t>
  </si>
  <si>
    <t>Həsənova Gülşən Nəsimi qızı</t>
  </si>
  <si>
    <t>Əlizadə Ülkər Sənan qızı</t>
  </si>
  <si>
    <t>Mehdiyeva Yeganə İlkin qızı</t>
  </si>
  <si>
    <t>Süleymanova Afaq İlqar qızı</t>
  </si>
  <si>
    <t>Əliyeva Zinaida Mobil qızı</t>
  </si>
  <si>
    <t>Babayeva Xalisə Rəfail qızı</t>
  </si>
  <si>
    <t>Osmanlı Fidan Şirxan qızı</t>
  </si>
  <si>
    <t>Hacıyeva Günel Xəyyam qızı</t>
  </si>
  <si>
    <t>Aslanlı Samirə Süleyman qızı</t>
  </si>
  <si>
    <t>Həşimova Rübeyda Süleyman qızı</t>
  </si>
  <si>
    <t>Şahvələdova Sitarə Rüstəm qızı</t>
  </si>
  <si>
    <t>Osmanlı Fatma Bəxtiyar qızı</t>
  </si>
  <si>
    <t>Mazanova Ayla Zakir qızı</t>
  </si>
  <si>
    <t>İsmayılova Səadət Yaşar qızı</t>
  </si>
  <si>
    <t>Dünyamalı Səmayə Mahir qızı</t>
  </si>
  <si>
    <t>Səidova Sədaqət Abasağa qızı</t>
  </si>
  <si>
    <t>Vəliyeva Zərifə Elvin qızı</t>
  </si>
  <si>
    <t>Sadıqova Natəvan Şöhrət qızı</t>
  </si>
  <si>
    <t>İmanova Ceyla İsmət qızı</t>
  </si>
  <si>
    <t>İsakova Gülzar Siyasət qızı</t>
  </si>
  <si>
    <t>Yaqubova Şəhla Vüqar qızı</t>
  </si>
  <si>
    <t>Hüseynova Lalə Zayid qızı</t>
  </si>
  <si>
    <t>Hüseynli İlnarə Faiq qızı</t>
  </si>
  <si>
    <t>Məhərrəmli Gülçin Çingiz qızı</t>
  </si>
  <si>
    <t>Salamova Güllər Əlizamin qızı</t>
  </si>
  <si>
    <t>Rüstəmli Raziyə Kamran qızı</t>
  </si>
  <si>
    <t>Məmmədova Ulduz Aqil qızı</t>
  </si>
  <si>
    <t>Əsədova Nihal Şünasib qızı</t>
  </si>
  <si>
    <t>İbrahimova Almaz Mehman qızı</t>
  </si>
  <si>
    <t>Abbasova Gülxanım Məmmədbağır qızı</t>
  </si>
  <si>
    <t>Əlizadə Şükufə Pərvin qızı</t>
  </si>
  <si>
    <t>Dadaşova Cəmilə Xəqani qızı</t>
  </si>
  <si>
    <t>Aslanova Yasəmən Elnur qızı</t>
  </si>
  <si>
    <t>Cəlilzadə Xədicə Möhübbət qızı</t>
  </si>
  <si>
    <t>Tanırverdiyeva Zəminə Teymur qızı</t>
  </si>
  <si>
    <t>Maksumova Akifə Zamin qızı</t>
  </si>
  <si>
    <t>Cəlilova Şölə Bədəl qızı</t>
  </si>
  <si>
    <t>Məmmədova Qənirə İsrafil qızı</t>
  </si>
  <si>
    <t>Abasova Sevda Zəfər qızı</t>
  </si>
  <si>
    <t>Əhmədova Şəfiqə Ramil qızı</t>
  </si>
  <si>
    <t>Əliyeva Hökümə Ülfət qızı</t>
  </si>
  <si>
    <t>Əmrahova Mahirə Farid qızı</t>
  </si>
  <si>
    <t>Əzizova Ofeliya Elvin qızı</t>
  </si>
  <si>
    <t>Hacıyeva Maisə Hüseyn qızı</t>
  </si>
  <si>
    <t>Məmmədova Mahizər Eldar qızı</t>
  </si>
  <si>
    <t>Şahmarova Laçın Orxan qızı</t>
  </si>
  <si>
    <t>Nərimanlı Nuray Ramin qızı</t>
  </si>
  <si>
    <t>Bədəlova Nərgiz Yusif qızı</t>
  </si>
  <si>
    <t>Babaşova Zəhra Elbəy qızı</t>
  </si>
  <si>
    <t>Hacıyeva Sürəyyə Mübariz qızı</t>
  </si>
  <si>
    <t>İbrahimova Rasimə Hüseyn qızı</t>
  </si>
  <si>
    <t>Əzizova Fizzə Yaşar qızı</t>
  </si>
  <si>
    <t>Hümbətova Rövşanə Rüstəm qızı</t>
  </si>
  <si>
    <t>Babayeva Ruxsarə Xalıq qızı</t>
  </si>
  <si>
    <t>Mehdiyeva Aydan Allahverdi qızı</t>
  </si>
  <si>
    <t>İbrahimova Gülnarə Niyaz qızı</t>
  </si>
  <si>
    <t>Quliyeva Əsmər Azad qızı</t>
  </si>
  <si>
    <t>Allahyarova Lətafət Rəşad qızı</t>
  </si>
  <si>
    <t>Hümbətli Pəri Fariz qızı</t>
  </si>
  <si>
    <t>Məşədiyeva Tatyana Rafiq qızı</t>
  </si>
  <si>
    <t>Məmmədrəhimova Ədibə Vüqar qızı</t>
  </si>
  <si>
    <t>Hüseynova Ağca Nəsimi qızı</t>
  </si>
  <si>
    <t>Veysəlova Yelena Vasif qızı</t>
  </si>
  <si>
    <t>Həsənli Mehbarə Azad qızı</t>
  </si>
  <si>
    <t>Cəlilova Dürdanə Nazim qızı</t>
  </si>
  <si>
    <t>Həmidova Həmidə  Namiq qızı</t>
  </si>
  <si>
    <t>Məmmədli Məsmə Bəxtiyar qızı</t>
  </si>
  <si>
    <t>İskəndərli Gülnar Tural qızı</t>
  </si>
  <si>
    <t>Məmmədli Arifə Qasım qızı</t>
  </si>
  <si>
    <t>Əfəndiyeva Nuray Babaşah qızı</t>
  </si>
  <si>
    <t>Məmmədova Seyran Rauf qızı</t>
  </si>
  <si>
    <t>Məmmədova Zeynəgül Fizuli qızı</t>
  </si>
  <si>
    <t>Hüseynova Ülviyyə Cəmil qızı</t>
  </si>
  <si>
    <t>Baxışlı Adilə Yaqub qızı</t>
  </si>
  <si>
    <t>Əlizadə Nazimə Vaqif qızı</t>
  </si>
  <si>
    <t>Qulizadə Dürnisə Hüseyn qızı</t>
  </si>
  <si>
    <t>Mirzoyeva Kamilə İbrahim qızı</t>
  </si>
  <si>
    <t>Əsədli Rəxşəndə Sahib qızı</t>
  </si>
  <si>
    <t>Əhmədova Vəfa İmam qızı</t>
  </si>
  <si>
    <t>Hümbətli Nərminə Elxan qızı</t>
  </si>
  <si>
    <t>Ağayeva Solmaz Samir qızı</t>
  </si>
  <si>
    <t>Hüseynova Rəna Musa qızı</t>
  </si>
  <si>
    <t>Nərimanlı Aysel Rövşən qızı</t>
  </si>
  <si>
    <t>Baxşəliyeva Ruhiyyə Etibar qızı</t>
  </si>
  <si>
    <t>Bədəlova Sidiqə Rəcəb qızı</t>
  </si>
  <si>
    <t>Məmmədova Səidə Məsum qızı</t>
  </si>
  <si>
    <t>Eminova Leyli Turan qızı</t>
  </si>
  <si>
    <t>Məmmədova Aybəniz Maris qızı</t>
  </si>
  <si>
    <t>Hacıbalayeva İlqarə Qənimət qızı</t>
  </si>
  <si>
    <t>Kərimova Fənarə Mayis qızı</t>
  </si>
  <si>
    <t>Qayıbova Vüsalə Qara qızı</t>
  </si>
  <si>
    <t>Manaflı Gülnar Ramil qızı</t>
  </si>
  <si>
    <t>Sadıqova Gültac Ramin qızı</t>
  </si>
  <si>
    <t>Hüseynova İlqarə Samir qızı</t>
  </si>
  <si>
    <t>Quliyeva Məhru Elnur qızı</t>
  </si>
  <si>
    <t>Qurbanova Xanım Nicat qızı</t>
  </si>
  <si>
    <t>Gözəlova İlhamə Əfqan qızı</t>
  </si>
  <si>
    <t>Zeynallı Gövhər Adgözəl qızı</t>
  </si>
  <si>
    <t>Allahyarova Ballı Cavid qızı</t>
  </si>
  <si>
    <t>Əhmədova Türkanə Sənan qızı</t>
  </si>
  <si>
    <t>Osmanova Təranə Elxan qızı</t>
  </si>
  <si>
    <t>Fətullayev Nəriman Ağavahid  oğlu</t>
  </si>
  <si>
    <t>Zərbəliyev Yahya Fizuli  oğlu</t>
  </si>
  <si>
    <t>Cəfərov Vladislav Səbuhi  oğlu</t>
  </si>
  <si>
    <t>Məmmədov Bəhruz Yusif  oğlu</t>
  </si>
  <si>
    <t>Qədirov Turan Ceyhun  oğlu</t>
  </si>
  <si>
    <t>Həsənov Ərkan Alışan  oğlu</t>
  </si>
  <si>
    <t>Əliyev İlqar Xudat  oğlu</t>
  </si>
  <si>
    <t>Həsənov Cəlil Nazim  oğlu</t>
  </si>
  <si>
    <t>Vəliyev Qulam Oktay  oğlu</t>
  </si>
  <si>
    <t>Butayev Pərviz Süleyman  oğlu</t>
  </si>
  <si>
    <t>Ramazanov Telman Müqabil  oğlu</t>
  </si>
  <si>
    <t>Tağıyev Çingiz Telman  oğlu</t>
  </si>
  <si>
    <t>Atakişiyev Səlahəddin Asəf  oğlu</t>
  </si>
  <si>
    <t>Əlibəyov Bəhram Eyvaz  oğlu</t>
  </si>
  <si>
    <t>Babayev Barat Məşədibaba  oğlu</t>
  </si>
  <si>
    <t>Ağamaliyev Vaqif  Zakir  oğlu</t>
  </si>
  <si>
    <t>Bağırov Rəsul Xasay  oğlu</t>
  </si>
  <si>
    <t>Vəliyev Şahin Ağakişi  oğlu</t>
  </si>
  <si>
    <t>Hacıyev Rəşid Ağakişi  oğlu</t>
  </si>
  <si>
    <t>Abdullayev Əliməmməd Əli  oğlu</t>
  </si>
  <si>
    <t>Həbibli Kamran Məhəbbət  oğlu</t>
  </si>
  <si>
    <t>Ələsgərov Əflatun Qurban  oğlu</t>
  </si>
  <si>
    <t>Axundov Fəzail Cabir  oğlu</t>
  </si>
  <si>
    <t>Şixənmədov Çingiz Əbdül  oğlu</t>
  </si>
  <si>
    <t>Əliyev Zahir Sərxan  oğlu</t>
  </si>
  <si>
    <t>Əhmədov Sadiq İlham  oğlu</t>
  </si>
  <si>
    <t>Heydərov Elşad İxtiyar  oğlu</t>
  </si>
  <si>
    <t>Həsənov Zamiq Firuz  oğlu</t>
  </si>
  <si>
    <t>Əcəmov Afil Əbülfəz  oğlu</t>
  </si>
  <si>
    <t>İbrahimov Dursun Qulu  oğlu</t>
  </si>
  <si>
    <t>Qurbanov Rusif Tofiq  oğlu</t>
  </si>
  <si>
    <t>Məmmədov Ruhid Nadir  oğlu</t>
  </si>
  <si>
    <t>Həmidov Orduxan Rəşid  oğlu</t>
  </si>
  <si>
    <t>Abbasov Səbuhi Vasif  oğlu</t>
  </si>
  <si>
    <t>Mirzəxanov Zaur Xudaverdi  oğlu</t>
  </si>
  <si>
    <t>Fətdayev Mümtaz Tahir  oğlu</t>
  </si>
  <si>
    <t>Abdullayev Rəsul Məhəmmədağa  oğlu</t>
  </si>
  <si>
    <t>Abbasov Rəşid Fazil  oğlu</t>
  </si>
  <si>
    <t>Həsənov Həmid Nurxan  oğlu</t>
  </si>
  <si>
    <t>Zeynalov Vüsal Calal  oğlu</t>
  </si>
  <si>
    <t>Ələkbərov Fəzail Nurməmməd  oğlu</t>
  </si>
  <si>
    <t>Məmmədli Qadir Balaməli  oğlu</t>
  </si>
  <si>
    <t>Şayxutdinov Mütəllim Telman  oğlu</t>
  </si>
  <si>
    <t>Osmanov Elşad Bağır  oğlu</t>
  </si>
  <si>
    <t>Cəfərov Məhəmməd Mehdi  oğlu</t>
  </si>
  <si>
    <t>Xudiyev Xanməmməd Arif  oğlu</t>
  </si>
  <si>
    <t>Həsənov Namiq Sədulla  oğlu</t>
  </si>
  <si>
    <t>Əsgərov Turxan Hamlet  oğlu</t>
  </si>
  <si>
    <t>Sadıqov Elsevər Əli  oğlu</t>
  </si>
  <si>
    <t>Yusifov Şahsuvar Bayram  oğlu</t>
  </si>
  <si>
    <t>Əmirov Seyfəl Şamil  oğlu</t>
  </si>
  <si>
    <t>Poladov Etiqad Xansuvar  oğlu</t>
  </si>
  <si>
    <t>Cabbarov Əmin Aslan  oğlu</t>
  </si>
  <si>
    <t>Rəhimli Famil  Elixan  oğlu</t>
  </si>
  <si>
    <t>Rəsulov Nüsrət Məhəmməd  oğlu</t>
  </si>
  <si>
    <t>Əkbərli Bəylər Əlixan  oğlu</t>
  </si>
  <si>
    <t>Məmmədov Elnur Vəli  oğlu</t>
  </si>
  <si>
    <t>Əskərov Anar Həsən  oğlu</t>
  </si>
  <si>
    <t>Əhmədov Aftandil Alışan  oğlu</t>
  </si>
  <si>
    <t>Ələkbərov Fəxrəddin İdrak  oğlu</t>
  </si>
  <si>
    <t>Ağayev İlqar Əşrəf  oğlu</t>
  </si>
  <si>
    <t>Mahmudov Həsənağa Əfəndi  oğlu</t>
  </si>
  <si>
    <t>Musayev Elməddin Balağa  oğlu</t>
  </si>
  <si>
    <t>Xasayev Rauf Həmzə  oğlu</t>
  </si>
  <si>
    <t>Məlikov Tahir  Rəşid  oğlu</t>
  </si>
  <si>
    <t>Ələkbərov Anar Rizvan  oğlu</t>
  </si>
  <si>
    <t>Qurbanov Həbib Ağamalı  oğlu</t>
  </si>
  <si>
    <t>Primov Nəsib Məhərrəm  oğlu</t>
  </si>
  <si>
    <t>Hüseynov İntiqam Fəryaz  oğlu</t>
  </si>
  <si>
    <t>Əmirov Sirac Zülfüqar  oğlu</t>
  </si>
  <si>
    <t>Əzimov Bəhlul Hüseyn  oğlu</t>
  </si>
  <si>
    <t>Əsgərov Seyran Ələsgər  oğlu</t>
  </si>
  <si>
    <t>Zamanlı Nəriman Hümbət  oğlu</t>
  </si>
  <si>
    <t>Məmmədov Asəf Məcnun  oğlu</t>
  </si>
  <si>
    <t>Əsgərov Coşqun Məhərrəm  oğlu</t>
  </si>
  <si>
    <t>Hüseynov Hilal İrşad  oğlu</t>
  </si>
  <si>
    <t>Fərəməzov Firdovsi Əbdül  oğlu</t>
  </si>
  <si>
    <t>Aslanov Bəxtiyar Əhməd  oğlu</t>
  </si>
  <si>
    <t>Dünyamalıyev İlham Abdulla  oğlu</t>
  </si>
  <si>
    <t>Ağayev Müslüm Orucəli  oğlu</t>
  </si>
  <si>
    <t>Kərimov Səftər Səadət  oğlu</t>
  </si>
  <si>
    <t>Məmmədov Şahlar Yaşar  oğlu</t>
  </si>
  <si>
    <t>Hüseynli Samir Məzahir  oğlu</t>
  </si>
  <si>
    <t>Təhməzov Məzair Şöhrət  oğlu</t>
  </si>
  <si>
    <t>İsrafilov Vahid Daşlı  oğlu</t>
  </si>
  <si>
    <t>Əhmədov Eyvaz Paşa  oğlu</t>
  </si>
  <si>
    <t>Quliyev Zahid Eynəli  oğlu</t>
  </si>
  <si>
    <t>İbrahimov Əyanət Məmmədhüseyn  oğlu</t>
  </si>
  <si>
    <t>Məmmədov Azad Şövqi  oğlu</t>
  </si>
  <si>
    <t>İbadov Məmməd Əkbər  oğlu</t>
  </si>
  <si>
    <t>Məmmədli Yaşar Eyvaz  oğlu</t>
  </si>
  <si>
    <t>Xudaverdiyev Dünyamalı Ələmdar  oğlu</t>
  </si>
  <si>
    <t>Əhmədov Ələskər Süleyman  oğlu</t>
  </si>
  <si>
    <t>Niyazlı Seymur Osman  oğlu</t>
  </si>
  <si>
    <t>Bağırov Muxtar Mirzəhəsən  oğlu</t>
  </si>
  <si>
    <t>Rəsulov Rauf Adil  oğlu</t>
  </si>
  <si>
    <t>Hüseynov İlqar Əbdüləli  oğlu</t>
  </si>
  <si>
    <t>Zamanov Sənan Mirzəbala  oğlu</t>
  </si>
  <si>
    <t>Quliyev Amil İkram  oğlu</t>
  </si>
  <si>
    <t>Hüseynov Novruz Fərman  oğlu</t>
  </si>
  <si>
    <t>Musayev Atabala Hüseynağa  oğlu</t>
  </si>
  <si>
    <t>Ağarəhimov Anar Əliabbas  oğlu</t>
  </si>
  <si>
    <t>Nəzərov Elşən Bünyamin  oğlu</t>
  </si>
  <si>
    <t>Quliyev Üzeyir Rafət  oğlu</t>
  </si>
  <si>
    <t>Əzizov Aydın Zöhrab  oğlu</t>
  </si>
  <si>
    <t>Rəhimov Vüqar Hidayət  oğlu</t>
  </si>
  <si>
    <t>Hüseynov Mirzə Musa  oğlu</t>
  </si>
  <si>
    <t>Tağıyev Ramazan Nurəddin  oğlu</t>
  </si>
  <si>
    <t>Şabiyev Adıgözəl Telman  oğlu</t>
  </si>
  <si>
    <t>Əliyev Röyal Cəfər  oğlu</t>
  </si>
  <si>
    <t>Mirzəyev Mirzə Malik  oğlu</t>
  </si>
  <si>
    <t>Hacıyev İmam Böyükxan  oğlu</t>
  </si>
  <si>
    <t>Mehtiyev Əmrah Əbülfəz  oğlu</t>
  </si>
  <si>
    <t>Mecidov Etibar Mirzə  oğlu</t>
  </si>
  <si>
    <t>Çərkəzli Elgün Vahid  oğlu</t>
  </si>
  <si>
    <t>Mazanov Elxan Əsgər  oğlu</t>
  </si>
  <si>
    <t>Alıyev Ehtibar Oktay  oğlu</t>
  </si>
  <si>
    <t>Hacıyev Elşad Novruz  oğlu</t>
  </si>
  <si>
    <t>Əkbərov Vəli Oruc  oğlu</t>
  </si>
  <si>
    <t>Hüseynov Fərhad Ənvər  oğlu</t>
  </si>
  <si>
    <t>Əliyev Elmir Qeybulla  oğlu</t>
  </si>
  <si>
    <t>Baxışlı Bayram Fizuli  oğlu</t>
  </si>
  <si>
    <t>Hüseynov Baba Yamən  oğlu</t>
  </si>
  <si>
    <t>Soltanov Məmməd Niyazi  oğlu</t>
  </si>
  <si>
    <t>Salmanov Fərahim Əbülfət  oğlu</t>
  </si>
  <si>
    <t>Əliyev Haxverdi Mehdi  oğlu</t>
  </si>
  <si>
    <t>Taharov Müzəffər Pörüz  oğlu</t>
  </si>
  <si>
    <t>Qasımov Sərxan Niyaz  oğlu</t>
  </si>
  <si>
    <t>Məlikli Yunis Fəhrat  oğlu</t>
  </si>
  <si>
    <t>Həsənli Əsgər Gülmalı  oğlu</t>
  </si>
  <si>
    <t>Zərbiyev İbiş Əvəz  oğlu</t>
  </si>
  <si>
    <t>Hacıyev Münəvvər Fəhrad  oğlu</t>
  </si>
  <si>
    <t>Beydullayev Abbas Şamxal  oğlu</t>
  </si>
  <si>
    <t>Qurbanov Rəşad Məqsəd  oğlu</t>
  </si>
  <si>
    <t>Quliyev Azər Rafiq  oğlu</t>
  </si>
  <si>
    <t>Həsənov Ramil Şircavan  oğlu</t>
  </si>
  <si>
    <t>Rzaquliyev Rəşad Sahib  oğlu</t>
  </si>
  <si>
    <t>Əhmədov Əhliman Abı  oğlu</t>
  </si>
  <si>
    <t>Qənbərli Qüdrət Həsənağa  oğlu</t>
  </si>
  <si>
    <t>Şirinov Əlihüseyn Əlihüseyn  oğlu</t>
  </si>
  <si>
    <t>Şiralıyev Əjdər Şahniyar  oğlu</t>
  </si>
  <si>
    <t>Nərimanov Mirzə Eldar  oğlu</t>
  </si>
  <si>
    <t>Süleymanov Emin Əli  oğlu</t>
  </si>
  <si>
    <t>Zingirov Vasif Tevan  oğlu</t>
  </si>
  <si>
    <t>Şiriyev Tahir Mirfərman  oğlu</t>
  </si>
  <si>
    <t>İlmanov Rəşad Nazim  oğlu</t>
  </si>
  <si>
    <t>Səfərli Nəcəf Xanağa  oğlu</t>
  </si>
  <si>
    <t>Səfərli Nazir Sərkar  oğlu</t>
  </si>
  <si>
    <t>Babayev Pərvin Cahid  oğlu</t>
  </si>
  <si>
    <t>Şirinov Cavad Cahangir  oğlu</t>
  </si>
  <si>
    <t>Yaqubov Elxan Akif  oğlu</t>
  </si>
  <si>
    <t>Əliyev Cavid Məşgül  oğlu</t>
  </si>
  <si>
    <t>Rüstəmov Zeynal Dünyaməddin  oğlu</t>
  </si>
  <si>
    <t>İmamquliyev Elman Hüseyn  oğlu</t>
  </si>
  <si>
    <t>Hüseynov Məmmədalı Əli  oğlu</t>
  </si>
  <si>
    <t>Şükürov Aydın Teyyub  oğlu</t>
  </si>
  <si>
    <t>Səmədov Bahadır Firudin  oğlu</t>
  </si>
  <si>
    <t>Təhməzov Əhməd Ağa  oğlu</t>
  </si>
  <si>
    <t>Əliyev Orxan Həbib  oğlu</t>
  </si>
  <si>
    <t>Rzayev Sadiq Alış  oğlu</t>
  </si>
  <si>
    <t>Seydiyev Cabbar İlqar  oğlu</t>
  </si>
  <si>
    <t>Rzayev Sübhan Novruz  oğlu</t>
  </si>
  <si>
    <t>Quliyev Əlxan Tofit  oğlu</t>
  </si>
  <si>
    <t>Əsgərov Paşa Haqverdi  oğlu</t>
  </si>
  <si>
    <t>Kərimov Tural Tofiq  oğlu</t>
  </si>
  <si>
    <t>Babayev Xudu Balağa  oğlu</t>
  </si>
  <si>
    <t>İmanov Tahir Rəhim  oğlu</t>
  </si>
  <si>
    <t>Qazıbəyov Vüqar Hacıbala  oğlu</t>
  </si>
  <si>
    <t>Zairov Əmir Dilqəm  oğlu</t>
  </si>
  <si>
    <t>Əzizov Telman Mösüm  oğlu</t>
  </si>
  <si>
    <t>Hüseynov Mustafa Feyzulla  oğlu</t>
  </si>
  <si>
    <t>Dadaşov Məhərrəm Əlimirzə  oğlu</t>
  </si>
  <si>
    <t>Cəlilov Arif Əlyar  oğlu</t>
  </si>
  <si>
    <t>Həsənov Afiq Gülmirzə  oğlu</t>
  </si>
  <si>
    <t>Hüseynov İntiqam Mehman  oğlu</t>
  </si>
  <si>
    <t>Abbasov Asif Abdulla  oğlu</t>
  </si>
  <si>
    <t>Kərimov Arif Yaqub  oğlu</t>
  </si>
  <si>
    <t>Qüdrətov Şamil Məlik  oğlu</t>
  </si>
  <si>
    <t>Rəsulov Əkbər Ağaislam  oğlu</t>
  </si>
  <si>
    <t>İsmayılov Taleh Şaəli  oğlu</t>
  </si>
  <si>
    <t>Həsənov Babək Abuzər  oğlu</t>
  </si>
  <si>
    <t>Salahov Saleh İntiqam  oğlu</t>
  </si>
  <si>
    <t>Ağayev Firdovsi Əzizağa  oğlu</t>
  </si>
  <si>
    <t>İmanov Ramin Rza  oğlu</t>
  </si>
  <si>
    <t>İmanov Taleh Əmir  oğlu</t>
  </si>
  <si>
    <t>Cabbarov Elşən Əbülfərz  oğlu</t>
  </si>
  <si>
    <t>Mahmudov Zülfüqar Məğrub  oğlu</t>
  </si>
  <si>
    <t>Osmanov Elçin Şahin  oğlu</t>
  </si>
  <si>
    <t>Budaqlı İqbal Bilal  oğlu</t>
  </si>
  <si>
    <t>Hüseynov Əliş Qafur  oğlu</t>
  </si>
  <si>
    <t>Hüseynov Eldəniz İsmayıl  oğlu</t>
  </si>
  <si>
    <t>Musayev Rafiq Əli  oğlu</t>
  </si>
  <si>
    <t>Ağayev Hakim Firudin  oğlu</t>
  </si>
  <si>
    <t>Heybətov Qalib Mahir  oğlu</t>
  </si>
  <si>
    <t>Həsənov Namiq Qəmbər  oğlu</t>
  </si>
  <si>
    <t>Babayev Osman Hacı  oğlu</t>
  </si>
  <si>
    <t>Süleymanov Azər Böyükkişi  oğlu</t>
  </si>
  <si>
    <t>Soltanov Vaqif Niftulla  oğlu</t>
  </si>
  <si>
    <t>Hüseynov Sulduz Telman  oğlu</t>
  </si>
  <si>
    <t>İsmayılov Zabit Vaqif  oğlu</t>
  </si>
  <si>
    <t>Bayramov Səxavət Tahir  oğlu</t>
  </si>
  <si>
    <t>Axundov Vazeh Məmməd  oğlu</t>
  </si>
  <si>
    <t>Hüseynov Seymur Zakir  oğlu</t>
  </si>
  <si>
    <t>Qurbanov Sabir Zabil  oğlu</t>
  </si>
  <si>
    <t>Kərimov Roman Şirindil  oğlu</t>
  </si>
  <si>
    <t>Həsənov Murad Şahin  oğlu</t>
  </si>
  <si>
    <t>Xaməmmədov Mahmud Asəf  oğlu</t>
  </si>
  <si>
    <t>Zeynalov Eldəniz Mübariz  oğlu</t>
  </si>
  <si>
    <t>Aydəmirov Balaoğlan Şürəddin  oğlu</t>
  </si>
  <si>
    <t>Mikayılov Ziya Əmirxan  oğlu</t>
  </si>
  <si>
    <t>Novruzov Ramin Haqqulla  oğlu</t>
  </si>
  <si>
    <t>Gülməmmədov Vasif Bahadur  oğlu</t>
  </si>
  <si>
    <t>Əbilov Hacıbala Firdovsi  oğlu</t>
  </si>
  <si>
    <t>Köçəriyev Namik Məmmədhüseyn  oğlu</t>
  </si>
  <si>
    <t>Yunusov Rizvan Nəsir  oğlu</t>
  </si>
  <si>
    <t>Mütəllimov Yasəf Məhəmmədhüseyn  oğlu</t>
  </si>
  <si>
    <t>Əsədullayev Süleyman Məmmədəli  oğlu</t>
  </si>
  <si>
    <t>Abbasov Niyazi Ramiz  oğlu</t>
  </si>
  <si>
    <t>Qafarov Azad Zeynal  oğlu</t>
  </si>
  <si>
    <t>Qasımov Rəşad Nadir  oğlu</t>
  </si>
  <si>
    <t>Zingirov Yasəf Xanəli  oğlu</t>
  </si>
  <si>
    <t>Məmmədov Rüstəm Qasım  oğlu</t>
  </si>
  <si>
    <t>Hüseynov Rahid Bahadır  oğlu</t>
  </si>
  <si>
    <t>Bəşirov Fəyyaz Beybala  oğlu</t>
  </si>
  <si>
    <t>Şəmmədov Murad İslam  oğlu</t>
  </si>
  <si>
    <t>Əzizov Rasim Xasay  oğlu</t>
  </si>
  <si>
    <t>Rüstəmov Elturan Salam  oğlu</t>
  </si>
  <si>
    <t>Abdullayev Vüqar Rustəm  oğlu</t>
  </si>
  <si>
    <t>Kərimov Şamxal Sumbat  oğlu</t>
  </si>
  <si>
    <t>Hüseynov Sudeif Abbas  oğlu</t>
  </si>
  <si>
    <t>İsmayılov Cavan Xəlil  oğlu</t>
  </si>
  <si>
    <t>Abdullayev Anar Səhrab  oğlu</t>
  </si>
  <si>
    <t>Babayev Vüqar Rüstəm  oğlu</t>
  </si>
  <si>
    <t>Fatxudinov Gülağa Fərzəmalı  oğlu</t>
  </si>
  <si>
    <t>Əzizli Şakir Əmir  oğlu</t>
  </si>
  <si>
    <t>İbrahimov Nəbi Sabir  oğlu</t>
  </si>
  <si>
    <t>Əliyev Həmid Qurbanəli  oğlu</t>
  </si>
  <si>
    <t>Əliyev Nahid Rafiq  oğlu</t>
  </si>
  <si>
    <t>Babayev Şahin  Zakir  oğlu</t>
  </si>
  <si>
    <t>Xudiyev Telman Afət  oğlu</t>
  </si>
  <si>
    <t>Məmmədov Zərdüşt Rəsul  oğlu</t>
  </si>
  <si>
    <t>Mürsəlov İbrahim Vaqif  oğlu</t>
  </si>
  <si>
    <t>Mahmudov Elşad Xanəli  oğlu</t>
  </si>
  <si>
    <t>Rəşidov Vüqar Atabala  oğlu</t>
  </si>
  <si>
    <t>Binətəliyev Valid Adgözəl  oğlu</t>
  </si>
  <si>
    <t>Mehtiyev Cəmil Asim  oğlu</t>
  </si>
  <si>
    <t>Əliyev Müntəzir Mürvət  oğlu</t>
  </si>
  <si>
    <t>Sultanov Xəyyam Arif  oğlu</t>
  </si>
  <si>
    <t>Allahverdiyev Dönməz Fərhad  oğlu</t>
  </si>
  <si>
    <t>Nəcəfquluyev Xəlil Mustafa  oğlu</t>
  </si>
  <si>
    <t>Nəsrullayev Mahir Balaxan  oğlu</t>
  </si>
  <si>
    <t>Əhmədov Ramid Sücahət  oğlu</t>
  </si>
  <si>
    <t>Fərzəliyev Ələsgər Elbayaz  oğlu</t>
  </si>
  <si>
    <t>Rəhimli Anar Əhəd  oğlu</t>
  </si>
  <si>
    <t>Poladov Asif Akif  oğlu</t>
  </si>
  <si>
    <t>Məmmədov Timur Mirzə  oğlu</t>
  </si>
  <si>
    <t>Allahverdiyev Emil Həsən  oğlu</t>
  </si>
  <si>
    <t>Hüseynov Sərdar Məhərrəm  oğlu</t>
  </si>
  <si>
    <t>Səfərov Zaur Əsədulla  oğlu</t>
  </si>
  <si>
    <t>Əsədli Asif Aydın  oğlu</t>
  </si>
  <si>
    <t>Qafarov Cəlal Sami  oğlu</t>
  </si>
  <si>
    <t>Qasımov Rəşid Zakir  oğlu</t>
  </si>
  <si>
    <t>Abdulxalıqov Xudaverdi Məhəmməd  oğlu</t>
  </si>
  <si>
    <t>Həşimov Asif Hidayət  oğlu</t>
  </si>
  <si>
    <t>Babayev Nurulla Əbülfət  oğlu</t>
  </si>
  <si>
    <t>Xalıqov Azad Bəhrəm  oğlu</t>
  </si>
  <si>
    <t>Hadıyev Ayaz Nazim  oğlu</t>
  </si>
  <si>
    <t>Abdullayev Ceyhun Aqadadaş  oğlu</t>
  </si>
  <si>
    <t>Abdullayev Əfsər Qəşəm  oğlu</t>
  </si>
  <si>
    <t>Axundov Şıxı Allahverdi  oğlu</t>
  </si>
  <si>
    <t>Babayev Anar Sövdüməli  oğlu</t>
  </si>
  <si>
    <t>Qasımov Qabil Bala  oğlu</t>
  </si>
  <si>
    <t>Əliyev Kamran Nizam  oğlu</t>
  </si>
  <si>
    <t>İsmayılov Mehman Məhəmməd  oğlu</t>
  </si>
  <si>
    <t>Əliyev Səməd Teymur  oğlu</t>
  </si>
  <si>
    <t>Abbasov Elmar Rəcəb  oğlu</t>
  </si>
  <si>
    <t>Məmmədov Azər Ramiz  oğlu</t>
  </si>
  <si>
    <t>Abdullayev Hüseyn Sübhan  oğlu</t>
  </si>
  <si>
    <t>İsmayılov Ramiz Adil  oğlu</t>
  </si>
  <si>
    <t>Əliyev Asif Elşad  oğlu</t>
  </si>
  <si>
    <t>Tağıyev Yaqub Əvəz  oğlu</t>
  </si>
  <si>
    <t>Səfərov Pənah Ələkbər  oğlu</t>
  </si>
  <si>
    <t>Mustafayev Nazim Əsgər  oğlu</t>
  </si>
  <si>
    <t>İbrahimov Faiq Əliheydər  oğlu</t>
  </si>
  <si>
    <t>Eminov Sənan Ağacan  oğlu</t>
  </si>
  <si>
    <t>Əsgərov Nihad Həmid  oğlu</t>
  </si>
  <si>
    <t>Məlikov Rəfiağa İsmayıl  oğlu</t>
  </si>
  <si>
    <t>Vəliyev İxtiyar Nazim  oğlu</t>
  </si>
  <si>
    <t>Qabulov Aqil Tahir  oğlu</t>
  </si>
  <si>
    <t>Məmmədov Gündüz Elşad  oğlu</t>
  </si>
  <si>
    <t>Nərimanlı Məmmədağa Abasət  oğlu</t>
  </si>
  <si>
    <t>Kazımov Vilayət Novruz  oğlu</t>
  </si>
  <si>
    <t>Mehdili Mübariz Həmdiyə  oğlu</t>
  </si>
  <si>
    <t>Əskərov Kamran Natiq  oğlu</t>
  </si>
  <si>
    <t>Talıbov Firudin Məhəmməd  oğlu</t>
  </si>
  <si>
    <t>Mustafayev Vladislav Musa  oğlu</t>
  </si>
  <si>
    <t>Əliyev İman Bayraməli  oğlu</t>
  </si>
  <si>
    <t>Aslanov Fərman Bəylər  oğlu</t>
  </si>
  <si>
    <t>Rüstəmov Qaytaran Firudin  oğlu</t>
  </si>
  <si>
    <t>İsmayılov Elman Nadir  oğlu</t>
  </si>
  <si>
    <t>Hacıyev Yaşar Məmmədhəsən  oğlu</t>
  </si>
  <si>
    <t>Qafarlı Babək Dədəkişi  oğlu</t>
  </si>
  <si>
    <t>Bəkmirzəyev Yalçın Seyidbaba  oğlu</t>
  </si>
  <si>
    <t>Məcidov Nağı Durasan  oğlu</t>
  </si>
  <si>
    <t>Şabiyev Məmmədağa Qurban  oğlu</t>
  </si>
  <si>
    <t>Nəcəfov Emin Cəbrayıl  oğlu</t>
  </si>
  <si>
    <t>Məmmədov Mirəli İlham  oğlu</t>
  </si>
  <si>
    <t>Rəhimov Ruslan Raqif  oğlu</t>
  </si>
  <si>
    <t>Zahidov Yaşar Cankişi  oğlu</t>
  </si>
  <si>
    <t>Mustafayev İsrafil Ramazan  oğlu</t>
  </si>
  <si>
    <t>Məmmədov Ramazan Fidayə  oğlu</t>
  </si>
  <si>
    <t>Teymurov Tural Tofiq  oğlu</t>
  </si>
  <si>
    <t>Əliyev Qulu Mövmin  oğlu</t>
  </si>
  <si>
    <t>Abdullayev Şaban Qəhrəman  oğlu</t>
  </si>
  <si>
    <t>Ağayev Mətləb Güloğlan  oğlu</t>
  </si>
  <si>
    <t>Şəfiyev Anar Nuruş  oğlu</t>
  </si>
  <si>
    <t>Məhərrəmov Şirvani İntizar  oğlu</t>
  </si>
  <si>
    <t>Həsənov Şahvələd Ağa  oğlu</t>
  </si>
  <si>
    <t>Əliyev Mehman Qəzənfər  oğlu</t>
  </si>
  <si>
    <t>Məmmədov Kamal Adil  oğlu</t>
  </si>
  <si>
    <t>Hüseynov Vaqif Nadirhüseyn  oğlu</t>
  </si>
  <si>
    <t>Lətifov Arif Müqəddəs  oğlu</t>
  </si>
  <si>
    <t>Rəhimov Mirəli Namaz  oğlu</t>
  </si>
  <si>
    <t>Alməmmədov Sarvan Asif  oğlu</t>
  </si>
  <si>
    <t>Tarverdiyev Ramiz Teyfur  oğlu</t>
  </si>
  <si>
    <t>Məmmədli Rabil Əmiraslan  oğlu</t>
  </si>
  <si>
    <t>Xəlilov Mehdi Rafət  oğlu</t>
  </si>
  <si>
    <t>Səmədov Rasim Əsgərəli  oğlu</t>
  </si>
  <si>
    <t>Həsənov Nəzirməmməd Nəzərəli  oğlu</t>
  </si>
  <si>
    <t>Əmrahov Ələsgər Xanəhməd  oğlu</t>
  </si>
  <si>
    <t>Qasımov Xosrov Elman  oğlu</t>
  </si>
  <si>
    <t>Mikailov Cahangir Əlövsət  oğlu</t>
  </si>
  <si>
    <t>Tağıyev Rizvan Qasım  oğlu</t>
  </si>
  <si>
    <t>Xalıqov Ramiz Şahlar  oğlu</t>
  </si>
  <si>
    <t>Apatonov Elman Alik  oğlu</t>
  </si>
  <si>
    <t>Hüseynov Vidadi Zaxid  oğlu</t>
  </si>
  <si>
    <t>Əliyev Mehdi Qələndər  oğlu</t>
  </si>
  <si>
    <t>Babayev Savad Şahab  oğlu</t>
  </si>
  <si>
    <t>Əbilov Rəşadət Dövlət  oğlu</t>
  </si>
  <si>
    <t>Məmmədov Əziz Nurəddin  oğlu</t>
  </si>
  <si>
    <t>Hüseynov Asiman Muqbil  oğlu</t>
  </si>
  <si>
    <t>Cəlilov Qalamirzə Abbas  oğlu</t>
  </si>
  <si>
    <t>Qəniyev İslam Famil  oğlu</t>
  </si>
  <si>
    <t>Bəşirov Mətləb Bayram  oğlu</t>
  </si>
  <si>
    <t>Mirzəcanov Rafiq Füzuli  oğlu</t>
  </si>
  <si>
    <t>Mehdiyev Elxan Əlikram  oğlu</t>
  </si>
  <si>
    <t>Əsədov İlkin Həmizə  oğlu</t>
  </si>
  <si>
    <t>Novruzov Cümşüd Abdulhəmid  oğlu</t>
  </si>
  <si>
    <t>Ağakişiyev Teymur Hidayət  oğlu</t>
  </si>
  <si>
    <t>Şükürov Vurğun İmran  oğlu</t>
  </si>
  <si>
    <t>Kərimov Əliəkrəm Məmməd  oğlu</t>
  </si>
  <si>
    <t>Hüseynov Hilal Xanlar  oğlu</t>
  </si>
  <si>
    <t>Tağıyev Vitaliy Mirzə  oğlu</t>
  </si>
  <si>
    <t>Zeynalov Səxavət Qabil  oğlu</t>
  </si>
  <si>
    <t>Rəşidov Nazim Şirəli  oğlu</t>
  </si>
  <si>
    <t>Quliyev Elgün Hacnəzər  oğlu</t>
  </si>
  <si>
    <t>Hüseynov Hafiz Fərəc  oğlu</t>
  </si>
  <si>
    <t>Ədilov Sovqat Rafiq  oğlu</t>
  </si>
  <si>
    <t>Rəcəbov Samir Fazil  oğlu</t>
  </si>
  <si>
    <t>Əliyev Lətif Xeyrulla  oğlu</t>
  </si>
  <si>
    <t>Mahmudov Viktor Mirəli  oğlu</t>
  </si>
  <si>
    <t>Muradov Zəki Yəhya  oğlu</t>
  </si>
  <si>
    <t>Abugülov Rafiz Pənah  oğlu</t>
  </si>
  <si>
    <t>Gözəlov Həsən Ağacan  oğlu</t>
  </si>
  <si>
    <t>Məcidov Lazım Fariz  oğlu</t>
  </si>
  <si>
    <t>Əliyev İlqar Bəzirğan  oğlu</t>
  </si>
  <si>
    <t>Daşdəmirov İbrahim Eyvaz  oğlu</t>
  </si>
  <si>
    <t>Hüseynov Yusuf Almaz  oğlu</t>
  </si>
  <si>
    <t>Hadiyev Eldar Ağalar  oğlu</t>
  </si>
  <si>
    <t>S.A.A</t>
  </si>
  <si>
    <t>Departament</t>
  </si>
  <si>
    <t>Vəzifə</t>
  </si>
  <si>
    <t>Əmək haqqı</t>
  </si>
  <si>
    <t>Cins</t>
  </si>
  <si>
    <t>Yaş</t>
  </si>
  <si>
    <t>Doğum tarixi</t>
  </si>
  <si>
    <t>Kateqoriya</t>
  </si>
  <si>
    <t>İşə giriş tarixi</t>
  </si>
  <si>
    <t>Bonus</t>
  </si>
  <si>
    <t>qadın</t>
  </si>
  <si>
    <t>kişi</t>
  </si>
  <si>
    <t>İctimaiyyətlə əlaqələr departamenti</t>
  </si>
  <si>
    <t>Mütəxəssis</t>
  </si>
  <si>
    <t>Departament rəisi</t>
  </si>
  <si>
    <t>Departament rəisinin müavini</t>
  </si>
  <si>
    <t>Layihə üzrə koordinator</t>
  </si>
  <si>
    <t>Audit departamenti</t>
  </si>
  <si>
    <t>Sənədlərlə iş üzrə mütəxəssis</t>
  </si>
  <si>
    <t>Daxili auditor</t>
  </si>
  <si>
    <t>Baş auditor</t>
  </si>
  <si>
    <t>İnformasiya texnologiyaları departamenti</t>
  </si>
  <si>
    <t>Hüquq departamenti</t>
  </si>
  <si>
    <t>Satınalmalar departamenti</t>
  </si>
  <si>
    <t>Maliyyə və uçot departamenti</t>
  </si>
  <si>
    <t>İnzibati işlər departamenti</t>
  </si>
  <si>
    <t>Layihələrin idarə edilməsi departamenti</t>
  </si>
  <si>
    <t>İnsan resurslarının idarəedilməsi departamenti</t>
  </si>
  <si>
    <t>İqtisadçı</t>
  </si>
  <si>
    <t>Aparıcı iqtisadçı</t>
  </si>
  <si>
    <t>Aparıcı mütəxəssis</t>
  </si>
  <si>
    <t>Hüquq məsləhətçisi</t>
  </si>
  <si>
    <t>Aparıcı hüquq məsləhətçisi</t>
  </si>
  <si>
    <t>Gənclərlə iş üzrə koordinator</t>
  </si>
  <si>
    <t>Aparıcı mütəxəssis(Proqram tərtibatçısı)</t>
  </si>
  <si>
    <t>Mütəxəssis (Sistem inzibatçısı)</t>
  </si>
  <si>
    <t>Mütəxəssis (Proqram tərtibatçısı)</t>
  </si>
  <si>
    <t>Aparıcı mütəxəssis (Şəbəkə inzibatçısı)</t>
  </si>
  <si>
    <t>Aparıcı mütəxəssis - sistem arxitektoru</t>
  </si>
  <si>
    <t>Arxiv müdiri</t>
  </si>
  <si>
    <t>Çilingər-santexnik</t>
  </si>
  <si>
    <t>Texnik</t>
  </si>
  <si>
    <t>Referent</t>
  </si>
  <si>
    <t>Təlim üzrə koordinator</t>
  </si>
  <si>
    <t>Mühasib</t>
  </si>
  <si>
    <t>Aparıcı mühasib</t>
  </si>
  <si>
    <t>Mühəndis (ətraf mühitin mühafizəsi üzrə)</t>
  </si>
  <si>
    <t>Mühəndis (sertifikatlaşdırma üzrə)</t>
  </si>
  <si>
    <t>fəhlə</t>
  </si>
  <si>
    <t>mütəxəssis</t>
  </si>
  <si>
    <t>rəhbər işçi</t>
  </si>
  <si>
    <t>SƏTƏM Departamenti</t>
  </si>
  <si>
    <t>Aparıcı mühəndis</t>
  </si>
  <si>
    <t>İqtisadi təhlil və proqnozlaşdırma departamenti</t>
  </si>
  <si>
    <t>Risklərin idarəedilməsi departamenti</t>
  </si>
  <si>
    <t>Strateji inkişaf departamenti</t>
  </si>
  <si>
    <t>Koordinator</t>
  </si>
  <si>
    <t>Auditor</t>
  </si>
  <si>
    <t>Satış üzrə mütəxəssis</t>
  </si>
  <si>
    <t>Əliyev</t>
  </si>
  <si>
    <t>Azad</t>
  </si>
  <si>
    <t>Tahir</t>
  </si>
  <si>
    <t>Hüseynova</t>
  </si>
  <si>
    <t>Rübeyda</t>
  </si>
  <si>
    <t>Bəhruz</t>
  </si>
  <si>
    <t>Şahbudaqova</t>
  </si>
  <si>
    <t>Yaqubova</t>
  </si>
  <si>
    <t>Mehriban</t>
  </si>
  <si>
    <t>Telman</t>
  </si>
  <si>
    <t>Xəyal</t>
  </si>
  <si>
    <t>Xanım</t>
  </si>
  <si>
    <t>Ədilova</t>
  </si>
  <si>
    <t>Ulduz</t>
  </si>
  <si>
    <t>Hüseyn</t>
  </si>
  <si>
    <t>Şəfiyev</t>
  </si>
  <si>
    <t>Vidadi</t>
  </si>
  <si>
    <t>Məmmədova</t>
  </si>
  <si>
    <t>Fəxrəddin</t>
  </si>
  <si>
    <t>Əsgərov</t>
  </si>
  <si>
    <t>Kamran</t>
  </si>
  <si>
    <t>Mehman</t>
  </si>
  <si>
    <t>Ağayev</t>
  </si>
  <si>
    <t>Elmir</t>
  </si>
  <si>
    <t>Fazil</t>
  </si>
  <si>
    <t>Niyazlı</t>
  </si>
  <si>
    <t>Gülnarə</t>
  </si>
  <si>
    <t>Quliyev</t>
  </si>
  <si>
    <t>İmran</t>
  </si>
  <si>
    <t>Abı</t>
  </si>
  <si>
    <t>Həsənova</t>
  </si>
  <si>
    <t>Vəfa</t>
  </si>
  <si>
    <t>Rasim</t>
  </si>
  <si>
    <t>Bayramova</t>
  </si>
  <si>
    <t>Fəridə</t>
  </si>
  <si>
    <t>Aftandil</t>
  </si>
  <si>
    <t>Fərzəliyev</t>
  </si>
  <si>
    <t>Samir</t>
  </si>
  <si>
    <t>Tofiq</t>
  </si>
  <si>
    <t>Əhmədov</t>
  </si>
  <si>
    <t>Nicat</t>
  </si>
  <si>
    <t>Xudaverdi</t>
  </si>
  <si>
    <t>Novruz</t>
  </si>
  <si>
    <t>Qasımov</t>
  </si>
  <si>
    <t>Nazim</t>
  </si>
  <si>
    <t>Əlizadə</t>
  </si>
  <si>
    <t>Emin</t>
  </si>
  <si>
    <t>Zamanlı</t>
  </si>
  <si>
    <t>Ramin</t>
  </si>
  <si>
    <t>İbrahimov</t>
  </si>
  <si>
    <t>Rövşən</t>
  </si>
  <si>
    <t>Qafarova</t>
  </si>
  <si>
    <t>Təranə</t>
  </si>
  <si>
    <t>Rəhimov</t>
  </si>
  <si>
    <t>Eldar</t>
  </si>
  <si>
    <t>Rəşad</t>
  </si>
  <si>
    <t>Vüqar</t>
  </si>
  <si>
    <t>Sahib</t>
  </si>
  <si>
    <t>Rəhimli</t>
  </si>
  <si>
    <t>Namik</t>
  </si>
  <si>
    <t>Mahmud</t>
  </si>
  <si>
    <t>Məşədiyeva</t>
  </si>
  <si>
    <t>Nuranə</t>
  </si>
  <si>
    <t>Ədalət</t>
  </si>
  <si>
    <t>Mazanova</t>
  </si>
  <si>
    <t>Əntiqə</t>
  </si>
  <si>
    <t>Namiq</t>
  </si>
  <si>
    <t>Məmmədov</t>
  </si>
  <si>
    <t>Azər</t>
  </si>
  <si>
    <t>Ramiz</t>
  </si>
  <si>
    <t>İbadov</t>
  </si>
  <si>
    <t>Məmməd</t>
  </si>
  <si>
    <t>Əkbər</t>
  </si>
  <si>
    <t>Cəlilov</t>
  </si>
  <si>
    <t>Qalamirzə</t>
  </si>
  <si>
    <t>Abbas</t>
  </si>
  <si>
    <t>Həmidli</t>
  </si>
  <si>
    <t>Hüsniyyə</t>
  </si>
  <si>
    <t>Faiq</t>
  </si>
  <si>
    <t>Abbasova</t>
  </si>
  <si>
    <t>Gülxanım</t>
  </si>
  <si>
    <t>Məmmədbağır</t>
  </si>
  <si>
    <t>Kərimov</t>
  </si>
  <si>
    <t>Səftər</t>
  </si>
  <si>
    <t>Səadət</t>
  </si>
  <si>
    <t>Əkbərli</t>
  </si>
  <si>
    <t>Bəylər</t>
  </si>
  <si>
    <t>Əlixan</t>
  </si>
  <si>
    <t>Ələkbərova</t>
  </si>
  <si>
    <t>Lamiyə</t>
  </si>
  <si>
    <t>Zəfər</t>
  </si>
  <si>
    <t>Qədirli</t>
  </si>
  <si>
    <t>Mənsurə</t>
  </si>
  <si>
    <t>Camal</t>
  </si>
  <si>
    <t>Şirinov</t>
  </si>
  <si>
    <t>Cavad</t>
  </si>
  <si>
    <t>Cahangir</t>
  </si>
  <si>
    <t>Mədətova</t>
  </si>
  <si>
    <t>İradə</t>
  </si>
  <si>
    <t>Elvin</t>
  </si>
  <si>
    <t>Mikayılov</t>
  </si>
  <si>
    <t>Ziya</t>
  </si>
  <si>
    <t>Əmirxan</t>
  </si>
  <si>
    <t>Novruzov</t>
  </si>
  <si>
    <t>Haqqulla</t>
  </si>
  <si>
    <t>Bədəlova</t>
  </si>
  <si>
    <t>Sidiqə</t>
  </si>
  <si>
    <t>Rəcəb</t>
  </si>
  <si>
    <t>Cəlilova</t>
  </si>
  <si>
    <t>Şölə</t>
  </si>
  <si>
    <t>Bədəl</t>
  </si>
  <si>
    <t>Mətləb</t>
  </si>
  <si>
    <t>Güloğlan</t>
  </si>
  <si>
    <t>Qulizadə</t>
  </si>
  <si>
    <t>Dürnisə</t>
  </si>
  <si>
    <t>Səidə</t>
  </si>
  <si>
    <t>Məsum</t>
  </si>
  <si>
    <t>Həmidov</t>
  </si>
  <si>
    <t>Orduxan</t>
  </si>
  <si>
    <t>Rəşid</t>
  </si>
  <si>
    <t>Nəsrullayev</t>
  </si>
  <si>
    <t>Mahir</t>
  </si>
  <si>
    <t>Balaxan</t>
  </si>
  <si>
    <t>Rəsmiyyə</t>
  </si>
  <si>
    <t>Allahverdi</t>
  </si>
  <si>
    <t>Taharov</t>
  </si>
  <si>
    <t>Müzəffər</t>
  </si>
  <si>
    <t>Pörüz</t>
  </si>
  <si>
    <t>Rəsulov</t>
  </si>
  <si>
    <t>Nüsrət</t>
  </si>
  <si>
    <t>Məhəmməd</t>
  </si>
  <si>
    <t>Məlikov</t>
  </si>
  <si>
    <t>Rəfiağa</t>
  </si>
  <si>
    <t>İsmayıl</t>
  </si>
  <si>
    <t>Şayxutdinov</t>
  </si>
  <si>
    <t>Mütəllim</t>
  </si>
  <si>
    <t>Alışan</t>
  </si>
  <si>
    <t>Əliyeva</t>
  </si>
  <si>
    <t>Çiçək</t>
  </si>
  <si>
    <t>Hikmət</t>
  </si>
  <si>
    <t>Salamova</t>
  </si>
  <si>
    <t>Güllər</t>
  </si>
  <si>
    <t>Əlizamin</t>
  </si>
  <si>
    <t>Baxışlı</t>
  </si>
  <si>
    <t>Bayram</t>
  </si>
  <si>
    <t>Fizuli</t>
  </si>
  <si>
    <t>Muradov</t>
  </si>
  <si>
    <t>Məhərrəm</t>
  </si>
  <si>
    <t>Soltanov</t>
  </si>
  <si>
    <t>Vaqif</t>
  </si>
  <si>
    <t>Niftulla</t>
  </si>
  <si>
    <t>Babayev</t>
  </si>
  <si>
    <t>Savad</t>
  </si>
  <si>
    <t>Şahab</t>
  </si>
  <si>
    <t>Sənubər</t>
  </si>
  <si>
    <t>Ceyhun</t>
  </si>
  <si>
    <t>Qurbanov</t>
  </si>
  <si>
    <t>Məqsəd</t>
  </si>
  <si>
    <t>Babayeva</t>
  </si>
  <si>
    <t>Lətifə</t>
  </si>
  <si>
    <t>Suməli</t>
  </si>
  <si>
    <t>Bahadır</t>
  </si>
  <si>
    <t>Qurban</t>
  </si>
  <si>
    <t>Lətifov</t>
  </si>
  <si>
    <t>Arif</t>
  </si>
  <si>
    <t>Müqəddəs</t>
  </si>
  <si>
    <t>Əsədov</t>
  </si>
  <si>
    <t>İlkin</t>
  </si>
  <si>
    <t>Həmizə</t>
  </si>
  <si>
    <t>Mehtiyev</t>
  </si>
  <si>
    <t>Həsənov</t>
  </si>
  <si>
    <t>Sədulla</t>
  </si>
  <si>
    <t>Eyyub</t>
  </si>
  <si>
    <t>İmanov</t>
  </si>
  <si>
    <t>Rza</t>
  </si>
  <si>
    <t>Sabir</t>
  </si>
  <si>
    <t>Zabil</t>
  </si>
  <si>
    <t>Zeynəgül</t>
  </si>
  <si>
    <t>Baxşəliyeva</t>
  </si>
  <si>
    <t>Ruhiyyə</t>
  </si>
  <si>
    <t>Etibar</t>
  </si>
  <si>
    <t>Əmirov</t>
  </si>
  <si>
    <t>Seyfəl</t>
  </si>
  <si>
    <t>Şamil</t>
  </si>
  <si>
    <t>Vəliyev</t>
  </si>
  <si>
    <t>Hicran</t>
  </si>
  <si>
    <t>Zakir</t>
  </si>
  <si>
    <t>Heybətova</t>
  </si>
  <si>
    <t>Pərvin</t>
  </si>
  <si>
    <t>Cahid</t>
  </si>
  <si>
    <t>Yaqubov</t>
  </si>
  <si>
    <t>Elxan</t>
  </si>
  <si>
    <t>Akif</t>
  </si>
  <si>
    <t>Məmmədli</t>
  </si>
  <si>
    <t>Gülarə</t>
  </si>
  <si>
    <t>Elgün</t>
  </si>
  <si>
    <t>Orxan</t>
  </si>
  <si>
    <t>Fatma</t>
  </si>
  <si>
    <t>Fariz</t>
  </si>
  <si>
    <t>Məlahət</t>
  </si>
  <si>
    <t>Kamil</t>
  </si>
  <si>
    <t>Kərimli</t>
  </si>
  <si>
    <t>Asilə</t>
  </si>
  <si>
    <t>Yaşar</t>
  </si>
  <si>
    <t>Qüdrətov</t>
  </si>
  <si>
    <t>Fəzail</t>
  </si>
  <si>
    <t>Qasımova</t>
  </si>
  <si>
    <t>Həsənli</t>
  </si>
  <si>
    <t>Zülfiyyə</t>
  </si>
  <si>
    <t>Valeh</t>
  </si>
  <si>
    <t>Zingirov</t>
  </si>
  <si>
    <t>Yasəf</t>
  </si>
  <si>
    <t>Xanəli</t>
  </si>
  <si>
    <t>Vüsal</t>
  </si>
  <si>
    <t>Zeynalov</t>
  </si>
  <si>
    <t>Ağa</t>
  </si>
  <si>
    <t>Xudiyev</t>
  </si>
  <si>
    <t>Afət</t>
  </si>
  <si>
    <t>Hüseynov</t>
  </si>
  <si>
    <t>Rahid</t>
  </si>
  <si>
    <t>Sadıqova</t>
  </si>
  <si>
    <t>Gültac</t>
  </si>
  <si>
    <t>Füzuli</t>
  </si>
  <si>
    <t>Hümbətova</t>
  </si>
  <si>
    <t>İlqar</t>
  </si>
  <si>
    <t>Şabiyev</t>
  </si>
  <si>
    <t>Adıgözəl</t>
  </si>
  <si>
    <t>Əkbərov</t>
  </si>
  <si>
    <t>Əziz</t>
  </si>
  <si>
    <t>Rəhim</t>
  </si>
  <si>
    <t>Əsədova</t>
  </si>
  <si>
    <t>Nihal</t>
  </si>
  <si>
    <t>Şünasib</t>
  </si>
  <si>
    <t>Əzizli</t>
  </si>
  <si>
    <t>Aydan</t>
  </si>
  <si>
    <t>Rüstəmli</t>
  </si>
  <si>
    <t>Aydın</t>
  </si>
  <si>
    <t>Süleymanov</t>
  </si>
  <si>
    <t>Əli</t>
  </si>
  <si>
    <t>Nurulla</t>
  </si>
  <si>
    <t>Əbülfət</t>
  </si>
  <si>
    <t>Bayramov</t>
  </si>
  <si>
    <t>Səxavət</t>
  </si>
  <si>
    <t>Nəzakət</t>
  </si>
  <si>
    <t>Sirac</t>
  </si>
  <si>
    <t>Əhmədova</t>
  </si>
  <si>
    <t>Firuz</t>
  </si>
  <si>
    <t>Ruxsarə</t>
  </si>
  <si>
    <t>Xalıq</t>
  </si>
  <si>
    <t>Murad</t>
  </si>
  <si>
    <t>Cəfərli</t>
  </si>
  <si>
    <t>Elnarə</t>
  </si>
  <si>
    <t>İlham</t>
  </si>
  <si>
    <t>Musayev</t>
  </si>
  <si>
    <t>Tural</t>
  </si>
  <si>
    <t>Kamal</t>
  </si>
  <si>
    <t>Fərid</t>
  </si>
  <si>
    <t>Qabil</t>
  </si>
  <si>
    <t>İntiqam</t>
  </si>
  <si>
    <t>Mirzə</t>
  </si>
  <si>
    <t>Elmar</t>
  </si>
  <si>
    <t>Bəşirov</t>
  </si>
  <si>
    <t>Elman</t>
  </si>
  <si>
    <t>Abbasov</t>
  </si>
  <si>
    <t>Elçin</t>
  </si>
  <si>
    <t>Asif</t>
  </si>
  <si>
    <t>Cümşüd</t>
  </si>
  <si>
    <t>Xədicə</t>
  </si>
  <si>
    <t>Adil</t>
  </si>
  <si>
    <t>Ərkan</t>
  </si>
  <si>
    <t>Hacıyev</t>
  </si>
  <si>
    <t>Məmmədhəsən</t>
  </si>
  <si>
    <t>Sadıqov</t>
  </si>
  <si>
    <t>Elsevər</t>
  </si>
  <si>
    <t>Əyanət</t>
  </si>
  <si>
    <t>Məmmədhüseyn</t>
  </si>
  <si>
    <t>Tanırverdiyeva</t>
  </si>
  <si>
    <t>Zəminə</t>
  </si>
  <si>
    <t>Teymur</t>
  </si>
  <si>
    <t>Zairov</t>
  </si>
  <si>
    <t>Əmir</t>
  </si>
  <si>
    <t>Dilqəm</t>
  </si>
  <si>
    <t>Mahizər</t>
  </si>
  <si>
    <t>Ruhəngiz</t>
  </si>
  <si>
    <t>Bəxtiyar</t>
  </si>
  <si>
    <t>Mütəllimov</t>
  </si>
  <si>
    <t>Məhəmmədhüseyn</t>
  </si>
  <si>
    <t>Qulu</t>
  </si>
  <si>
    <t>Mövmin</t>
  </si>
  <si>
    <t>Rəşidov</t>
  </si>
  <si>
    <t>Atabala</t>
  </si>
  <si>
    <t>Məhərrəmli</t>
  </si>
  <si>
    <t>Əsgər</t>
  </si>
  <si>
    <t>Sadiq</t>
  </si>
  <si>
    <t>Ağayarlı</t>
  </si>
  <si>
    <t>Gülnur</t>
  </si>
  <si>
    <t>Dursun</t>
  </si>
  <si>
    <t>Aslanov</t>
  </si>
  <si>
    <t>Əhməd</t>
  </si>
  <si>
    <t>Əşrəf</t>
  </si>
  <si>
    <t>Gülşən</t>
  </si>
  <si>
    <t>Nəsimi</t>
  </si>
  <si>
    <t>Siryayeva</t>
  </si>
  <si>
    <t>Çimnaz</t>
  </si>
  <si>
    <t>Xudu</t>
  </si>
  <si>
    <t>Balağa</t>
  </si>
  <si>
    <t>Əliheydər</t>
  </si>
  <si>
    <t>Aslanlı</t>
  </si>
  <si>
    <t>Yusif</t>
  </si>
  <si>
    <t>Ramilə</t>
  </si>
  <si>
    <t>Tibilisxan</t>
  </si>
  <si>
    <t>Səidova</t>
  </si>
  <si>
    <t>Sədaqət</t>
  </si>
  <si>
    <t>Abasağa</t>
  </si>
  <si>
    <t>Qurbanova</t>
  </si>
  <si>
    <t>Turxan</t>
  </si>
  <si>
    <t>Hamlet</t>
  </si>
  <si>
    <t>Ələsgərov</t>
  </si>
  <si>
    <t>Əflatun</t>
  </si>
  <si>
    <t>Zərif</t>
  </si>
  <si>
    <t>Səməd</t>
  </si>
  <si>
    <t>Səfərli</t>
  </si>
  <si>
    <t>Nəcəf</t>
  </si>
  <si>
    <t>Xanağa</t>
  </si>
  <si>
    <t>Seyran</t>
  </si>
  <si>
    <t>Rauf</t>
  </si>
  <si>
    <t>Fəyyaz</t>
  </si>
  <si>
    <t>Beybala</t>
  </si>
  <si>
    <t>Vahidə</t>
  </si>
  <si>
    <t>Eldəniz</t>
  </si>
  <si>
    <t>Yaqub</t>
  </si>
  <si>
    <t>Aslanova</t>
  </si>
  <si>
    <t>Şəmsiyyə</t>
  </si>
  <si>
    <t>Çingiz</t>
  </si>
  <si>
    <t>Mehdiyeva</t>
  </si>
  <si>
    <t>Fənarə</t>
  </si>
  <si>
    <t>Səbinə</t>
  </si>
  <si>
    <t>Elimxan</t>
  </si>
  <si>
    <t>Hüseynli</t>
  </si>
  <si>
    <t>Bağırov</t>
  </si>
  <si>
    <t>Rüstəm</t>
  </si>
  <si>
    <t>Ağayeva</t>
  </si>
  <si>
    <t>Solmaz</t>
  </si>
  <si>
    <t>Mehdiyev</t>
  </si>
  <si>
    <t>Əlikram</t>
  </si>
  <si>
    <t>Ayçiçək</t>
  </si>
  <si>
    <t>Mirzəcanova</t>
  </si>
  <si>
    <t>Səlimə</t>
  </si>
  <si>
    <t>Anar</t>
  </si>
  <si>
    <t>Nuruş</t>
  </si>
  <si>
    <t>Yusifov</t>
  </si>
  <si>
    <t>Mübariz</t>
  </si>
  <si>
    <t>Əbdulrəhim</t>
  </si>
  <si>
    <t>Nəcəfov</t>
  </si>
  <si>
    <t>Cəbrayıl</t>
  </si>
  <si>
    <t>Turan</t>
  </si>
  <si>
    <t>Miriyeva</t>
  </si>
  <si>
    <t>Yelena</t>
  </si>
  <si>
    <t>Təhməzov</t>
  </si>
  <si>
    <t>Ülkər</t>
  </si>
  <si>
    <t>Sənan</t>
  </si>
  <si>
    <t>Günel</t>
  </si>
  <si>
    <t>Əvəz</t>
  </si>
  <si>
    <t>Əcəbnaz</t>
  </si>
  <si>
    <t>Zeynallı</t>
  </si>
  <si>
    <t>Hafiz</t>
  </si>
  <si>
    <t>Xalisə</t>
  </si>
  <si>
    <t>Lütfiyyə</t>
  </si>
  <si>
    <t>Xəlilov</t>
  </si>
  <si>
    <t>Gözəlova</t>
  </si>
  <si>
    <t>Zeynəb</t>
  </si>
  <si>
    <t>Ramil</t>
  </si>
  <si>
    <t>Abdullayev</t>
  </si>
  <si>
    <t>Həsən</t>
  </si>
  <si>
    <t>İsmayılova</t>
  </si>
  <si>
    <t>Şərafət</t>
  </si>
  <si>
    <t>Vasif</t>
  </si>
  <si>
    <t>Şahsuvar</t>
  </si>
  <si>
    <t>Tahirova</t>
  </si>
  <si>
    <t>Sevda</t>
  </si>
  <si>
    <t>Rzayev</t>
  </si>
  <si>
    <t>Niyaz</t>
  </si>
  <si>
    <t>Nadir</t>
  </si>
  <si>
    <t>Abasova</t>
  </si>
  <si>
    <t>Rasimə</t>
  </si>
  <si>
    <t>İlqarə</t>
  </si>
  <si>
    <t>Tomris</t>
  </si>
  <si>
    <t>İsrafil</t>
  </si>
  <si>
    <t>Münəvvər</t>
  </si>
  <si>
    <t>İnarə</t>
  </si>
  <si>
    <t>Zahid</t>
  </si>
  <si>
    <t>Ağca</t>
  </si>
  <si>
    <t>Xəyalə</t>
  </si>
  <si>
    <t>Elnur</t>
  </si>
  <si>
    <t>Pərvinə</t>
  </si>
  <si>
    <t>Samirə</t>
  </si>
  <si>
    <t>Süleyman</t>
  </si>
  <si>
    <t>Çərkəzli</t>
  </si>
  <si>
    <t>Nailə</t>
  </si>
  <si>
    <t>Osmanlı</t>
  </si>
  <si>
    <t>Camalova</t>
  </si>
  <si>
    <t>Aqil</t>
  </si>
  <si>
    <t>Cəfərov</t>
  </si>
  <si>
    <t>Zaur</t>
  </si>
  <si>
    <t>Allahyarova</t>
  </si>
  <si>
    <t>İntizar</t>
  </si>
  <si>
    <t>Mehdili</t>
  </si>
  <si>
    <t>Həmdiyə</t>
  </si>
  <si>
    <t>Pənah</t>
  </si>
  <si>
    <t>Abdulxalıqov</t>
  </si>
  <si>
    <t>İslam</t>
  </si>
  <si>
    <t>Hökümə</t>
  </si>
  <si>
    <t>İmam</t>
  </si>
  <si>
    <t>Elməddin</t>
  </si>
  <si>
    <t>Əfəndiyeva</t>
  </si>
  <si>
    <t>Nuray</t>
  </si>
  <si>
    <t>Babaşah</t>
  </si>
  <si>
    <t>Leyla</t>
  </si>
  <si>
    <t>Cəlil</t>
  </si>
  <si>
    <t>Daşdəmirov</t>
  </si>
  <si>
    <t>Bilal</t>
  </si>
  <si>
    <t>Calal</t>
  </si>
  <si>
    <t>Şahvələd</t>
  </si>
  <si>
    <t>Ömərova</t>
  </si>
  <si>
    <t>Xalidə</t>
  </si>
  <si>
    <t>Alışova</t>
  </si>
  <si>
    <t>Pəri</t>
  </si>
  <si>
    <t>Mirzəcanov</t>
  </si>
  <si>
    <t>Rafiq</t>
  </si>
  <si>
    <t>Nuriyeva</t>
  </si>
  <si>
    <t>Brilyant</t>
  </si>
  <si>
    <t>Vyaçeslav</t>
  </si>
  <si>
    <t>Lətafət</t>
  </si>
  <si>
    <t>Nərimanlı</t>
  </si>
  <si>
    <t>Məmmədağa</t>
  </si>
  <si>
    <t>Abasət</t>
  </si>
  <si>
    <t>Zərdüşt</t>
  </si>
  <si>
    <t>Rəsul</t>
  </si>
  <si>
    <t>Zahidov</t>
  </si>
  <si>
    <t>Cankişi</t>
  </si>
  <si>
    <t>Məryəm</t>
  </si>
  <si>
    <t>Emil</t>
  </si>
  <si>
    <t>Teymurov</t>
  </si>
  <si>
    <t>Aynurə</t>
  </si>
  <si>
    <t>Əmbiyeva</t>
  </si>
  <si>
    <t>Gülzar</t>
  </si>
  <si>
    <t>Eminova</t>
  </si>
  <si>
    <t>Leyli</t>
  </si>
  <si>
    <t>Alıyev</t>
  </si>
  <si>
    <t>Ehtibar</t>
  </si>
  <si>
    <t>Oktay</t>
  </si>
  <si>
    <t>Əlibəyov</t>
  </si>
  <si>
    <t>Bəhram</t>
  </si>
  <si>
    <t>Eyvaz</t>
  </si>
  <si>
    <t>Şəfiqə</t>
  </si>
  <si>
    <t>Mirzəyev</t>
  </si>
  <si>
    <t>Malik</t>
  </si>
  <si>
    <t>Zəhra</t>
  </si>
  <si>
    <t>İbrahim</t>
  </si>
  <si>
    <t>Zeynalova</t>
  </si>
  <si>
    <t>Şahnaz</t>
  </si>
  <si>
    <t>Ənvər</t>
  </si>
  <si>
    <t>Rüstəmov</t>
  </si>
  <si>
    <t>Cəfər</t>
  </si>
  <si>
    <t>Əzizağa</t>
  </si>
  <si>
    <t>Əzimov</t>
  </si>
  <si>
    <t>Nəbiyeva</t>
  </si>
  <si>
    <t>Fərhad</t>
  </si>
  <si>
    <t>Qarayeva</t>
  </si>
  <si>
    <t>Hadıyev</t>
  </si>
  <si>
    <t>Cavanşir</t>
  </si>
  <si>
    <t>Fidan</t>
  </si>
  <si>
    <t>Səfərov</t>
  </si>
  <si>
    <t>İskəndərli</t>
  </si>
  <si>
    <t>Raziyə</t>
  </si>
  <si>
    <t>Fərziyeva</t>
  </si>
  <si>
    <t>Həqiqət</t>
  </si>
  <si>
    <t>Kamilə</t>
  </si>
  <si>
    <t>Elşən</t>
  </si>
  <si>
    <t>Füruzə</t>
  </si>
  <si>
    <t>Vahid</t>
  </si>
  <si>
    <t>Nüşabə</t>
  </si>
  <si>
    <t>Bəhrəm</t>
  </si>
  <si>
    <t>Əsgərova</t>
  </si>
  <si>
    <t>Sübhan</t>
  </si>
  <si>
    <t>Xalıqov</t>
  </si>
  <si>
    <t>Şahlar</t>
  </si>
  <si>
    <t>Musa</t>
  </si>
  <si>
    <t>Ceyran</t>
  </si>
  <si>
    <t>Mustafayev</t>
  </si>
  <si>
    <t>Əzizova</t>
  </si>
  <si>
    <t>Ofeliya</t>
  </si>
  <si>
    <t>Ballı</t>
  </si>
  <si>
    <t>Bağmanlı</t>
  </si>
  <si>
    <t>Şəhrəbanu</t>
  </si>
  <si>
    <t>Yasin</t>
  </si>
  <si>
    <t>Təhməzova</t>
  </si>
  <si>
    <t>Sayalı</t>
  </si>
  <si>
    <t>Xaməmmədov</t>
  </si>
  <si>
    <t>Asəf</t>
  </si>
  <si>
    <t>Qəzənfər</t>
  </si>
  <si>
    <t>Rəmziyə</t>
  </si>
  <si>
    <t>Raifə</t>
  </si>
  <si>
    <t>Afiq</t>
  </si>
  <si>
    <t>Gülmirzə</t>
  </si>
  <si>
    <t>Axundov</t>
  </si>
  <si>
    <t>Vazeh</t>
  </si>
  <si>
    <t>Sulduz</t>
  </si>
  <si>
    <t>Baba</t>
  </si>
  <si>
    <t>Yamən</t>
  </si>
  <si>
    <t>Şiriyev</t>
  </si>
  <si>
    <t>Mirfərman</t>
  </si>
  <si>
    <t>Züleyxa</t>
  </si>
  <si>
    <t>Mikailov</t>
  </si>
  <si>
    <t>Əlövsət</t>
  </si>
  <si>
    <t>Həmidova</t>
  </si>
  <si>
    <t>Ceyla</t>
  </si>
  <si>
    <t>Rəmiş</t>
  </si>
  <si>
    <t>Sərdar</t>
  </si>
  <si>
    <t>Yasəmən</t>
  </si>
  <si>
    <t>Türkan</t>
  </si>
  <si>
    <t>Elbəy</t>
  </si>
  <si>
    <t>Elvira</t>
  </si>
  <si>
    <t>Qasım</t>
  </si>
  <si>
    <t>Nəzərov</t>
  </si>
  <si>
    <t>Bünyamin</t>
  </si>
  <si>
    <t>Əfəndili</t>
  </si>
  <si>
    <t>Naibə</t>
  </si>
  <si>
    <t>Veysəlova</t>
  </si>
  <si>
    <t>Pərvanə</t>
  </si>
  <si>
    <t>Həşimova</t>
  </si>
  <si>
    <t>Zamin</t>
  </si>
  <si>
    <t>Qələndər</t>
  </si>
  <si>
    <t>Almaz</t>
  </si>
  <si>
    <t>Babək</t>
  </si>
  <si>
    <t>Əlxan</t>
  </si>
  <si>
    <t>Tofit</t>
  </si>
  <si>
    <t>Elşad</t>
  </si>
  <si>
    <t>Talıbov</t>
  </si>
  <si>
    <t>Həmzə</t>
  </si>
  <si>
    <t>İbrahimova</t>
  </si>
  <si>
    <t>Sima</t>
  </si>
  <si>
    <t>Vladislav</t>
  </si>
  <si>
    <t>Səbuhi</t>
  </si>
  <si>
    <t>Müntəzir</t>
  </si>
  <si>
    <t>Mürvət</t>
  </si>
  <si>
    <t>Gündüz</t>
  </si>
  <si>
    <t>Mahmudov</t>
  </si>
  <si>
    <t>Həsənağa</t>
  </si>
  <si>
    <t>Əfəndi</t>
  </si>
  <si>
    <t>Vüsalə</t>
  </si>
  <si>
    <t>Səfurə</t>
  </si>
  <si>
    <t>Natiq</t>
  </si>
  <si>
    <t>Şamxal</t>
  </si>
  <si>
    <t>Sumbat</t>
  </si>
  <si>
    <t>Şahin</t>
  </si>
  <si>
    <t>Zülfüqar</t>
  </si>
  <si>
    <t>Rəxşəndə</t>
  </si>
  <si>
    <t>Mürsəlova</t>
  </si>
  <si>
    <t>Ramazan</t>
  </si>
  <si>
    <t>Ağarəhimov</t>
  </si>
  <si>
    <t>Əliabbas</t>
  </si>
  <si>
    <t>Rəvan</t>
  </si>
  <si>
    <t>Əşrəfova</t>
  </si>
  <si>
    <t>Ramazanov</t>
  </si>
  <si>
    <t>Xatirə</t>
  </si>
  <si>
    <t>Dadaşova</t>
  </si>
  <si>
    <t>Ələkbərov</t>
  </si>
  <si>
    <t>Nərminə</t>
  </si>
  <si>
    <t>Mənsimova</t>
  </si>
  <si>
    <t>Sona</t>
  </si>
  <si>
    <t>Raif</t>
  </si>
  <si>
    <t>Röyal</t>
  </si>
  <si>
    <t>Nəsir</t>
  </si>
  <si>
    <t>Taptıq</t>
  </si>
  <si>
    <t>Lətif</t>
  </si>
  <si>
    <t>Ədibə</t>
  </si>
  <si>
    <t>Zamiq</t>
  </si>
  <si>
    <t>Kənan</t>
  </si>
  <si>
    <t>Ülfət</t>
  </si>
  <si>
    <t>Flora</t>
  </si>
  <si>
    <t>Fərman</t>
  </si>
  <si>
    <t>Aygün</t>
  </si>
  <si>
    <t>Vilayət</t>
  </si>
  <si>
    <t>Əbdül</t>
  </si>
  <si>
    <t>Qafarlı</t>
  </si>
  <si>
    <t>Nisə</t>
  </si>
  <si>
    <t>Paşa</t>
  </si>
  <si>
    <t>Haqverdi</t>
  </si>
  <si>
    <t>Əminə</t>
  </si>
  <si>
    <t>Ələkbər</t>
  </si>
  <si>
    <t>Tağıyev</t>
  </si>
  <si>
    <t>Nurəddin</t>
  </si>
  <si>
    <t>Rəna</t>
  </si>
  <si>
    <t>Kazımov</t>
  </si>
  <si>
    <t>Mehdi</t>
  </si>
  <si>
    <t>Rafət</t>
  </si>
  <si>
    <t>Gülnar</t>
  </si>
  <si>
    <t>Evqeniya</t>
  </si>
  <si>
    <t>Nəfisə</t>
  </si>
  <si>
    <t>Qazıbəyov</t>
  </si>
  <si>
    <t>Hacıbala</t>
  </si>
  <si>
    <t>Poladov</t>
  </si>
  <si>
    <t>Xudat</t>
  </si>
  <si>
    <t>Əbilov</t>
  </si>
  <si>
    <t>Rəşadət</t>
  </si>
  <si>
    <t>Dövlət</t>
  </si>
  <si>
    <t>Vitaliy</t>
  </si>
  <si>
    <t>İxtiyar</t>
  </si>
  <si>
    <t>Əsədli</t>
  </si>
  <si>
    <t>Aqşin</t>
  </si>
  <si>
    <t>Səttərova</t>
  </si>
  <si>
    <t>Esmira</t>
  </si>
  <si>
    <t>Ağakişiyev</t>
  </si>
  <si>
    <t>Hidayət</t>
  </si>
  <si>
    <t>Heydərov</t>
  </si>
  <si>
    <t>Həmid</t>
  </si>
  <si>
    <t>Nurxan</t>
  </si>
  <si>
    <t>Fətullayev</t>
  </si>
  <si>
    <t>Nəriman</t>
  </si>
  <si>
    <t>Ağavahid</t>
  </si>
  <si>
    <t>Osmanov</t>
  </si>
  <si>
    <t>Bağır</t>
  </si>
  <si>
    <t>Fizzə</t>
  </si>
  <si>
    <t>Vəli</t>
  </si>
  <si>
    <t>Hadiyev</t>
  </si>
  <si>
    <t>Ağalar</t>
  </si>
  <si>
    <t>İmanova</t>
  </si>
  <si>
    <t>İsmət</t>
  </si>
  <si>
    <t>Sultanov</t>
  </si>
  <si>
    <t>Xəyyam</t>
  </si>
  <si>
    <t>Əliməmməd</t>
  </si>
  <si>
    <t>Yazgül</t>
  </si>
  <si>
    <t>Zahir</t>
  </si>
  <si>
    <t>Sərxan</t>
  </si>
  <si>
    <t>Məsmə</t>
  </si>
  <si>
    <t>Zinaida</t>
  </si>
  <si>
    <t>Mobil</t>
  </si>
  <si>
    <t>Tarverdiyev</t>
  </si>
  <si>
    <t>Teyfur</t>
  </si>
  <si>
    <t>Yeganə</t>
  </si>
  <si>
    <t>Hümbət</t>
  </si>
  <si>
    <t>Osmanova</t>
  </si>
  <si>
    <t>Adgözəl</t>
  </si>
  <si>
    <t>Hacnəzər</t>
  </si>
  <si>
    <t>Böyükkişi</t>
  </si>
  <si>
    <t>Tatyana</t>
  </si>
  <si>
    <t>İlnarə</t>
  </si>
  <si>
    <t>Hacıbalayeva</t>
  </si>
  <si>
    <t>Cavid</t>
  </si>
  <si>
    <t>Gülsüm</t>
  </si>
  <si>
    <t>İlhamə</t>
  </si>
  <si>
    <t>Əfqan</t>
  </si>
  <si>
    <t>Şahmarova</t>
  </si>
  <si>
    <t>Şaban</t>
  </si>
  <si>
    <t>Qəhrəman</t>
  </si>
  <si>
    <t>İsmayılov</t>
  </si>
  <si>
    <t>Ruhid</t>
  </si>
  <si>
    <t>Laçın</t>
  </si>
  <si>
    <t>Ağamalı</t>
  </si>
  <si>
    <t>Allahverdiyev</t>
  </si>
  <si>
    <t>Aidə</t>
  </si>
  <si>
    <t>Famil</t>
  </si>
  <si>
    <t>Şıxı</t>
  </si>
  <si>
    <t>Şirxan</t>
  </si>
  <si>
    <t>İsakova</t>
  </si>
  <si>
    <t>Aynur</t>
  </si>
  <si>
    <t>Ruslan</t>
  </si>
  <si>
    <t>Cabbarov</t>
  </si>
  <si>
    <t>Əmin</t>
  </si>
  <si>
    <t>Aslan</t>
  </si>
  <si>
    <t>Abdulla</t>
  </si>
  <si>
    <t>Gövhər</t>
  </si>
  <si>
    <t>Nərgiz</t>
  </si>
  <si>
    <t>Əmrahova</t>
  </si>
  <si>
    <t>Mahirə</t>
  </si>
  <si>
    <t>Farid</t>
  </si>
  <si>
    <t>Şövqi</t>
  </si>
  <si>
    <t>Manaflı</t>
  </si>
  <si>
    <t>Səlahəddin</t>
  </si>
  <si>
    <t>Mahmudova</t>
  </si>
  <si>
    <t>Fikrətli</t>
  </si>
  <si>
    <t>Rasulova</t>
  </si>
  <si>
    <t>Niyazi</t>
  </si>
  <si>
    <t>Ülviyyə</t>
  </si>
  <si>
    <t>Cəmalə</t>
  </si>
  <si>
    <t>Teyyub</t>
  </si>
  <si>
    <t>Afaq</t>
  </si>
  <si>
    <t>Şəhla</t>
  </si>
  <si>
    <t>Mirzoyeva</t>
  </si>
  <si>
    <t>Fimar</t>
  </si>
  <si>
    <t>Dünyamalı</t>
  </si>
  <si>
    <t>Səmayə</t>
  </si>
  <si>
    <t>Firdovsi</t>
  </si>
  <si>
    <t>Rəcəbov</t>
  </si>
  <si>
    <t>Lalə</t>
  </si>
  <si>
    <t>Zayid</t>
  </si>
  <si>
    <t>Dadaşov</t>
  </si>
  <si>
    <t>Taliyə</t>
  </si>
  <si>
    <t>Səmədov</t>
  </si>
  <si>
    <t>Əsgərəli</t>
  </si>
  <si>
    <t>Hacıyeva</t>
  </si>
  <si>
    <t>Maisə</t>
  </si>
  <si>
    <t>Kərimova</t>
  </si>
  <si>
    <t>Əkbərova</t>
  </si>
  <si>
    <t>Zarəngiz</t>
  </si>
  <si>
    <t>Araz</t>
  </si>
  <si>
    <t>Babaşova</t>
  </si>
  <si>
    <t>Maris</t>
  </si>
  <si>
    <t>Arifə</t>
  </si>
  <si>
    <t>Xanlar</t>
  </si>
  <si>
    <t>Nəsibova</t>
  </si>
  <si>
    <t>Ayaz</t>
  </si>
  <si>
    <t>Zeynal</t>
  </si>
  <si>
    <t>Tamilla</t>
  </si>
  <si>
    <t>Sevinc</t>
  </si>
  <si>
    <t>Apatonov</t>
  </si>
  <si>
    <t>Alik</t>
  </si>
  <si>
    <t>Təhminə</t>
  </si>
  <si>
    <t>Tərlan</t>
  </si>
  <si>
    <t>Nadirhüseyn</t>
  </si>
  <si>
    <t>Fəryaz</t>
  </si>
  <si>
    <t>Nurlana</t>
  </si>
  <si>
    <t>Heybətov</t>
  </si>
  <si>
    <t>Rizvanova</t>
  </si>
  <si>
    <t>Qara</t>
  </si>
  <si>
    <t>Adilə</t>
  </si>
  <si>
    <t>Səhər</t>
  </si>
  <si>
    <t>Türkanə</t>
  </si>
  <si>
    <t>Atakişiyev</t>
  </si>
  <si>
    <t>Mazanov</t>
  </si>
  <si>
    <t>Səhrab</t>
  </si>
  <si>
    <t>Ələsgər</t>
  </si>
  <si>
    <t>Elbayaz</t>
  </si>
  <si>
    <t>Qadir</t>
  </si>
  <si>
    <t>Balaməli</t>
  </si>
  <si>
    <t>Şirəli</t>
  </si>
  <si>
    <t>Əlimirzə</t>
  </si>
  <si>
    <t>Gülmalı</t>
  </si>
  <si>
    <t>Dünyamalıyev</t>
  </si>
  <si>
    <t>Mustafa</t>
  </si>
  <si>
    <t>Feyzulla</t>
  </si>
  <si>
    <t>Cəmaləddin</t>
  </si>
  <si>
    <t>Vəliyeva</t>
  </si>
  <si>
    <t>Şəlalə</t>
  </si>
  <si>
    <t>Həbibli</t>
  </si>
  <si>
    <t>Məzahir</t>
  </si>
  <si>
    <t>Zibeydə</t>
  </si>
  <si>
    <t>Güləlizadə</t>
  </si>
  <si>
    <t>Əbülfərz</t>
  </si>
  <si>
    <t>Seymur</t>
  </si>
  <si>
    <t>Viktor</t>
  </si>
  <si>
    <t>Mirəli</t>
  </si>
  <si>
    <t>Fatxudinov</t>
  </si>
  <si>
    <t>Gülağa</t>
  </si>
  <si>
    <t>Fərzəmalı</t>
  </si>
  <si>
    <t>Şöhrət</t>
  </si>
  <si>
    <t>Müqabil</t>
  </si>
  <si>
    <t>Hilal</t>
  </si>
  <si>
    <t>İrşad</t>
  </si>
  <si>
    <t>Mərziyyə</t>
  </si>
  <si>
    <t>Şahvələdova</t>
  </si>
  <si>
    <t>Sitarə</t>
  </si>
  <si>
    <t>Tükəzban</t>
  </si>
  <si>
    <t>Xeybər</t>
  </si>
  <si>
    <t>Mülayim</t>
  </si>
  <si>
    <t>Salahov</t>
  </si>
  <si>
    <t>Saleh</t>
  </si>
  <si>
    <t>Ruqiyyə</t>
  </si>
  <si>
    <t>Xəlilzadə</t>
  </si>
  <si>
    <t>Könül</t>
  </si>
  <si>
    <t>Səma</t>
  </si>
  <si>
    <t>Qulam</t>
  </si>
  <si>
    <t>Qənimət</t>
  </si>
  <si>
    <t>Famil </t>
  </si>
  <si>
    <t>Elixan</t>
  </si>
  <si>
    <t>Haxverdi</t>
  </si>
  <si>
    <t>Taleh</t>
  </si>
  <si>
    <t>Cavan</t>
  </si>
  <si>
    <t>Timur</t>
  </si>
  <si>
    <t>Əsədulla</t>
  </si>
  <si>
    <t>Yunusov</t>
  </si>
  <si>
    <t>Rizvan</t>
  </si>
  <si>
    <t>Qənbərli</t>
  </si>
  <si>
    <t>Gülüş</t>
  </si>
  <si>
    <t>Elimşah</t>
  </si>
  <si>
    <t>Dünyaməddin</t>
  </si>
  <si>
    <t>Minurə</t>
  </si>
  <si>
    <t>Pərviz</t>
  </si>
  <si>
    <t>Fərəcova</t>
  </si>
  <si>
    <t>Əhliman</t>
  </si>
  <si>
    <t>Əliağa</t>
  </si>
  <si>
    <t>Rəhman</t>
  </si>
  <si>
    <t>Akifə</t>
  </si>
  <si>
    <t>Zabit</t>
  </si>
  <si>
    <t>Əzizov</t>
  </si>
  <si>
    <t>Şərifova</t>
  </si>
  <si>
    <t>Gülçin</t>
  </si>
  <si>
    <t>Zöhrab</t>
  </si>
  <si>
    <t>Çinarə</t>
  </si>
  <si>
    <t>Salam</t>
  </si>
  <si>
    <t>Yunis</t>
  </si>
  <si>
    <t>Abuzər</t>
  </si>
  <si>
    <t>Qəniyev</t>
  </si>
  <si>
    <t>Cəmil</t>
  </si>
  <si>
    <t>Qəşəm</t>
  </si>
  <si>
    <t>Hakim</t>
  </si>
  <si>
    <t>Qerman</t>
  </si>
  <si>
    <t>Rəfail</t>
  </si>
  <si>
    <t>Rabil</t>
  </si>
  <si>
    <t>Əmiraslan</t>
  </si>
  <si>
    <t>Qafarov</t>
  </si>
  <si>
    <t>Şahin </t>
  </si>
  <si>
    <t>Məmmədəli</t>
  </si>
  <si>
    <t>Zamanov</t>
  </si>
  <si>
    <t>Mirzəbala</t>
  </si>
  <si>
    <t>Aytəkin</t>
  </si>
  <si>
    <t>Məzair</t>
  </si>
  <si>
    <t>Aqadadaş</t>
  </si>
  <si>
    <t>Eminov</t>
  </si>
  <si>
    <t>Ağacan</t>
  </si>
  <si>
    <t>Asim</t>
  </si>
  <si>
    <t>Bayraməli</t>
  </si>
  <si>
    <t>Dürdanə</t>
  </si>
  <si>
    <t>Raqif</t>
  </si>
  <si>
    <t>İbrahimli</t>
  </si>
  <si>
    <t>Qayıbova</t>
  </si>
  <si>
    <t>Hüseynağa</t>
  </si>
  <si>
    <t>Azadə</t>
  </si>
  <si>
    <t>Nihad</t>
  </si>
  <si>
    <t>Rəfiqə</t>
  </si>
  <si>
    <t>Nəbi</t>
  </si>
  <si>
    <t>Coşqun</t>
  </si>
  <si>
    <t>Sevil</t>
  </si>
  <si>
    <t>İman</t>
  </si>
  <si>
    <t>Cabir</t>
  </si>
  <si>
    <t>Əhəd</t>
  </si>
  <si>
    <t>Qaytaran</t>
  </si>
  <si>
    <t>Firudin</t>
  </si>
  <si>
    <t>Hacı</t>
  </si>
  <si>
    <t>Sabirə</t>
  </si>
  <si>
    <t>Möhübbət</t>
  </si>
  <si>
    <t>Turanə</t>
  </si>
  <si>
    <t>Maksumova</t>
  </si>
  <si>
    <t>Fərahim</t>
  </si>
  <si>
    <t>Qalib</t>
  </si>
  <si>
    <t>Nazir</t>
  </si>
  <si>
    <t>Sərkar</t>
  </si>
  <si>
    <t>Əsmər</t>
  </si>
  <si>
    <t>Laləzar</t>
  </si>
  <si>
    <t>Barat</t>
  </si>
  <si>
    <t>Məşədibaba</t>
  </si>
  <si>
    <t>Kifayət</t>
  </si>
  <si>
    <t>Ələskər</t>
  </si>
  <si>
    <t>Məmmədrəhimova</t>
  </si>
  <si>
    <t>Tamara</t>
  </si>
  <si>
    <t>İqbal</t>
  </si>
  <si>
    <t>Nərimanov</t>
  </si>
  <si>
    <t>Gülay</t>
  </si>
  <si>
    <t>Alməmmədov</t>
  </si>
  <si>
    <t>Sarvan</t>
  </si>
  <si>
    <t>Fikrət</t>
  </si>
  <si>
    <t>Süleymanova</t>
  </si>
  <si>
    <t>Qənirə</t>
  </si>
  <si>
    <t>Binətəliyev</t>
  </si>
  <si>
    <t>Valid</t>
  </si>
  <si>
    <t>Kəmalə</t>
  </si>
  <si>
    <t>İsgəndərli</t>
  </si>
  <si>
    <t>Əbdüləli</t>
  </si>
  <si>
    <t>Rövşanə</t>
  </si>
  <si>
    <t>Nazimə</t>
  </si>
  <si>
    <t>Əmrah</t>
  </si>
  <si>
    <t>Əbülfəz</t>
  </si>
  <si>
    <t>Mecidov</t>
  </si>
  <si>
    <t>Cəlilzadə</t>
  </si>
  <si>
    <t>Qızbəs</t>
  </si>
  <si>
    <t>Dönməz</t>
  </si>
  <si>
    <t>Xasayev</t>
  </si>
  <si>
    <t>Xəlil</t>
  </si>
  <si>
    <t>Həmidə</t>
  </si>
  <si>
    <t>Məcidov</t>
  </si>
  <si>
    <t>Lazım</t>
  </si>
  <si>
    <t>İmamquliyev</t>
  </si>
  <si>
    <t>İdrisova</t>
  </si>
  <si>
    <t>Şükürov</t>
  </si>
  <si>
    <t>Tutu</t>
  </si>
  <si>
    <t>Tariel</t>
  </si>
  <si>
    <t>Natəvan</t>
  </si>
  <si>
    <t>Namaz</t>
  </si>
  <si>
    <t>Yəhya</t>
  </si>
  <si>
    <t>Sürəyyə</t>
  </si>
  <si>
    <t>Budaqlı</t>
  </si>
  <si>
    <t>Mirzəhəsən</t>
  </si>
  <si>
    <t>Aybəniz</t>
  </si>
  <si>
    <t>Məşgül</t>
  </si>
  <si>
    <t>Dədəkişi</t>
  </si>
  <si>
    <t>Firəngiz</t>
  </si>
  <si>
    <t>Məlikli</t>
  </si>
  <si>
    <t>Fəhrat</t>
  </si>
  <si>
    <t>Əmrahov</t>
  </si>
  <si>
    <t>Xanəhməd</t>
  </si>
  <si>
    <t>Beydullayev</t>
  </si>
  <si>
    <t>Məhəbbət</t>
  </si>
  <si>
    <t>Gülnara</t>
  </si>
  <si>
    <t>Tevan</t>
  </si>
  <si>
    <t>Quliyeva</t>
  </si>
  <si>
    <t>Ayla</t>
  </si>
  <si>
    <t>Xasay</t>
  </si>
  <si>
    <t>Osman</t>
  </si>
  <si>
    <t>Bala</t>
  </si>
  <si>
    <t>Hümbətli</t>
  </si>
  <si>
    <t>Xudaverdiyev</t>
  </si>
  <si>
    <t>Ələmdar</t>
  </si>
  <si>
    <t>Rusif</t>
  </si>
  <si>
    <t>Məhru</t>
  </si>
  <si>
    <t>Nurməmməd</t>
  </si>
  <si>
    <t>Dilşad</t>
  </si>
  <si>
    <t>Fatihə</t>
  </si>
  <si>
    <t>Əliş</t>
  </si>
  <si>
    <t>Mehbarə</t>
  </si>
  <si>
    <t>Mösüm</t>
  </si>
  <si>
    <t>Bəhlul</t>
  </si>
  <si>
    <t>Selcan</t>
  </si>
  <si>
    <t>Rəmziyyə</t>
  </si>
  <si>
    <t>Oruc</t>
  </si>
  <si>
    <t>Fərəc</t>
  </si>
  <si>
    <t>Nahid</t>
  </si>
  <si>
    <t>Xeyrulla</t>
  </si>
  <si>
    <t>Məhərrəmov</t>
  </si>
  <si>
    <t>Şirvani</t>
  </si>
  <si>
    <t>Gözəlov</t>
  </si>
  <si>
    <t>Cəmilə</t>
  </si>
  <si>
    <t>Xəqani</t>
  </si>
  <si>
    <t>Mehin</t>
  </si>
  <si>
    <t>Aysel</t>
  </si>
  <si>
    <t>Roman</t>
  </si>
  <si>
    <t>Şirindil</t>
  </si>
  <si>
    <t>Rustəm</t>
  </si>
  <si>
    <t>Aydəmirov</t>
  </si>
  <si>
    <t>Balaoğlan</t>
  </si>
  <si>
    <t>Şürəddin</t>
  </si>
  <si>
    <t>Əskərov</t>
  </si>
  <si>
    <t>Salmanov</t>
  </si>
  <si>
    <t>Nəcəfquluyev</t>
  </si>
  <si>
    <t>Alış</t>
  </si>
  <si>
    <t>Asiman</t>
  </si>
  <si>
    <t>Muqbil</t>
  </si>
  <si>
    <t>Üzeyir</t>
  </si>
  <si>
    <t>Rahil</t>
  </si>
  <si>
    <t>Zərbiyev</t>
  </si>
  <si>
    <t>İbiş</t>
  </si>
  <si>
    <t>Zərifə</t>
  </si>
  <si>
    <t>Məğrub</t>
  </si>
  <si>
    <t>Gülbəniz</t>
  </si>
  <si>
    <t>Gülməmmədov</t>
  </si>
  <si>
    <t>Bahadur</t>
  </si>
  <si>
    <t>Həbib</t>
  </si>
  <si>
    <t>Ağakişi</t>
  </si>
  <si>
    <t>Şaəli</t>
  </si>
  <si>
    <t>Qədirov</t>
  </si>
  <si>
    <t>Qəmbər</t>
  </si>
  <si>
    <t>Aliyə</t>
  </si>
  <si>
    <t>Rufulla</t>
  </si>
  <si>
    <t>İlmanov</t>
  </si>
  <si>
    <t>Amil</t>
  </si>
  <si>
    <t>İkram</t>
  </si>
  <si>
    <t>Südabə</t>
  </si>
  <si>
    <t>Sudeif</t>
  </si>
  <si>
    <t>Jalə</t>
  </si>
  <si>
    <t>Ağaislam</t>
  </si>
  <si>
    <t>Səlimət</t>
  </si>
  <si>
    <t>Mayis</t>
  </si>
  <si>
    <t>Məmmədalı</t>
  </si>
  <si>
    <t>Əlyar</t>
  </si>
  <si>
    <t>Zöhrə</t>
  </si>
  <si>
    <t>Əcəmov</t>
  </si>
  <si>
    <t>Afil</t>
  </si>
  <si>
    <t>Zəki</t>
  </si>
  <si>
    <t>Qabulov</t>
  </si>
  <si>
    <t>Fətdayev</t>
  </si>
  <si>
    <t>Mümtaz</t>
  </si>
  <si>
    <t>Etiqad</t>
  </si>
  <si>
    <t>Xansuvar</t>
  </si>
  <si>
    <t>Cəlal</t>
  </si>
  <si>
    <t>Sami</t>
  </si>
  <si>
    <t>Şixənmədov</t>
  </si>
  <si>
    <t>Əlihüseyn</t>
  </si>
  <si>
    <t>Xosrov</t>
  </si>
  <si>
    <t>Ramid</t>
  </si>
  <si>
    <t>Sücahət</t>
  </si>
  <si>
    <t>Hacıbəyova</t>
  </si>
  <si>
    <t>Səkinə</t>
  </si>
  <si>
    <t>Ramazanova</t>
  </si>
  <si>
    <t>Nəzirməmməd</t>
  </si>
  <si>
    <t>Nəzərəli</t>
  </si>
  <si>
    <t>Primov</t>
  </si>
  <si>
    <t>Tahir </t>
  </si>
  <si>
    <t>Yusuf</t>
  </si>
  <si>
    <t>Ədilov</t>
  </si>
  <si>
    <t>Sovqat</t>
  </si>
  <si>
    <t>Şakir</t>
  </si>
  <si>
    <t>Seydiyev</t>
  </si>
  <si>
    <t>Cabbar</t>
  </si>
  <si>
    <t>Növrəstə</t>
  </si>
  <si>
    <t>Nəsib</t>
  </si>
  <si>
    <t>Rzaquliyev</t>
  </si>
  <si>
    <t>Elturan</t>
  </si>
  <si>
    <t>Simuzər</t>
  </si>
  <si>
    <t>Məcnun</t>
  </si>
  <si>
    <t>Sövdüməli</t>
  </si>
  <si>
    <t>Abdulhəmid</t>
  </si>
  <si>
    <t>İdrak</t>
  </si>
  <si>
    <t>Şiralıyev</t>
  </si>
  <si>
    <t>Əjdər</t>
  </si>
  <si>
    <t>Şahniyar</t>
  </si>
  <si>
    <t>Şircavan</t>
  </si>
  <si>
    <t>Rübabə</t>
  </si>
  <si>
    <t>Siyasət</t>
  </si>
  <si>
    <t>Əliəkrəm</t>
  </si>
  <si>
    <t>Nizam</t>
  </si>
  <si>
    <t>Şəmmədov</t>
  </si>
  <si>
    <t>Ağamaliyev</t>
  </si>
  <si>
    <t>Vaqif </t>
  </si>
  <si>
    <t>Əsədullayev</t>
  </si>
  <si>
    <t>Eynəli</t>
  </si>
  <si>
    <t>Qafur</t>
  </si>
  <si>
    <t>Naib</t>
  </si>
  <si>
    <t>Qüdrət</t>
  </si>
  <si>
    <t>Mürsəlov</t>
  </si>
  <si>
    <t>Orucəli</t>
  </si>
  <si>
    <t>Səmədli</t>
  </si>
  <si>
    <t>Sofiyeva</t>
  </si>
  <si>
    <t>Sacidə</t>
  </si>
  <si>
    <t>Bəzirğan</t>
  </si>
  <si>
    <t>Müslüm</t>
  </si>
  <si>
    <t>Böyükxan</t>
  </si>
  <si>
    <t>Fərəməzov</t>
  </si>
  <si>
    <t>Vurğun</t>
  </si>
  <si>
    <t>Butayev</t>
  </si>
  <si>
    <t>Əfsər</t>
  </si>
  <si>
    <t>Məhəmmədağa</t>
  </si>
  <si>
    <t>Abugülov</t>
  </si>
  <si>
    <t>Rafiz</t>
  </si>
  <si>
    <t>İsrafilov</t>
  </si>
  <si>
    <t>Daşlı</t>
  </si>
  <si>
    <t>Xanməmməd</t>
  </si>
  <si>
    <t>Şükufə</t>
  </si>
  <si>
    <t>Həşimov</t>
  </si>
  <si>
    <t>Mirzəxanov</t>
  </si>
  <si>
    <t>Muxtar</t>
  </si>
  <si>
    <t>Köçəriyev</t>
  </si>
  <si>
    <t>Qurbanəli</t>
  </si>
  <si>
    <t>Zaxid</t>
  </si>
  <si>
    <t>Fidayə</t>
  </si>
  <si>
    <t>Nağı</t>
  </si>
  <si>
    <t>Durasan</t>
  </si>
  <si>
    <t>Fəhrad</t>
  </si>
  <si>
    <t>Zərbəliyev</t>
  </si>
  <si>
    <t>Yahya</t>
  </si>
  <si>
    <t>Qeybulla</t>
  </si>
  <si>
    <t>Bəkmirzəyev</t>
  </si>
  <si>
    <t>Yalçın</t>
  </si>
  <si>
    <t>Seyidbaba</t>
  </si>
  <si>
    <t>Gülüstan</t>
  </si>
  <si>
    <t>Soyad</t>
  </si>
  <si>
    <t>Ad</t>
  </si>
  <si>
    <t>Ata adı</t>
  </si>
  <si>
    <t>Maaş</t>
  </si>
  <si>
    <t>İşçi nömrəsi</t>
  </si>
  <si>
    <t>Başlanğıc tarix</t>
  </si>
  <si>
    <t>Son tarix</t>
  </si>
  <si>
    <t>5 il 6 ay sonrakı tarixi tapın</t>
  </si>
  <si>
    <t>3 il 8 ay əvvəlki tarixi tapın</t>
  </si>
  <si>
    <t>05.07.1889</t>
  </si>
  <si>
    <t>Bakı, bir bölgedeki dağların Güneş ışınlarını alış yönü veya Güneş'e bakış</t>
  </si>
  <si>
    <t>kısmı olarak açıklanabilmektedir. Bakı enlem etkisi</t>
  </si>
  <si>
    <t>dolayısıyla matematik konum sonucunda oluşur. Ayrıca özel</t>
  </si>
  <si>
    <t>konumun sonucu olduğu da söylenebilmektedir. Ancak 2. savın</t>
  </si>
  <si>
    <t>kanıtlanab Bakı, bir bölgedeki dağların Güneş ışınlarını alış yönü veya</t>
  </si>
  <si>
    <t>Güneş'e bakış kısmı olarak açıklanabilmektedir. Bakı enlem etkisi</t>
  </si>
  <si>
    <t>dolayısıyla matematik konum sonucunda oluşur. Ayrıca özel</t>
  </si>
  <si>
    <t>konumun sonucu olduğu da söylenebilmektedir. Ancak 2. savın</t>
  </si>
  <si>
    <t>Wildcard character</t>
  </si>
  <si>
    <t>*</t>
  </si>
  <si>
    <t>?</t>
  </si>
  <si>
    <t>0-</t>
  </si>
  <si>
    <r>
      <rPr>
        <sz val="14"/>
        <color rgb="FFFF0000"/>
        <rFont val="Cambria"/>
        <family val="1"/>
      </rPr>
      <t xml:space="preserve">DATE </t>
    </r>
    <r>
      <rPr>
        <sz val="14"/>
        <color theme="1"/>
        <rFont val="Cambria"/>
        <family val="1"/>
      </rPr>
      <t>(ДАТА; TARİH)</t>
    </r>
  </si>
  <si>
    <r>
      <rPr>
        <sz val="14"/>
        <color rgb="FFFF0000"/>
        <rFont val="Cambria"/>
        <family val="1"/>
      </rPr>
      <t>DAY</t>
    </r>
    <r>
      <rPr>
        <sz val="14"/>
        <color theme="1"/>
        <rFont val="Cambria"/>
        <family val="1"/>
      </rPr>
      <t xml:space="preserve"> (ДЕНЬ; GÜN)</t>
    </r>
  </si>
  <si>
    <r>
      <rPr>
        <sz val="14"/>
        <color rgb="FFFF0000"/>
        <rFont val="Cambria"/>
        <family val="1"/>
      </rPr>
      <t>MONTH</t>
    </r>
    <r>
      <rPr>
        <sz val="14"/>
        <color theme="1"/>
        <rFont val="Cambria"/>
        <family val="1"/>
      </rPr>
      <t xml:space="preserve"> (МЕСЯЦ; AY)</t>
    </r>
  </si>
  <si>
    <r>
      <rPr>
        <sz val="14"/>
        <color rgb="FFFF0000"/>
        <rFont val="Cambria"/>
        <family val="1"/>
      </rPr>
      <t>YEAR</t>
    </r>
    <r>
      <rPr>
        <sz val="14"/>
        <color theme="1"/>
        <rFont val="Cambria"/>
        <family val="1"/>
      </rPr>
      <t xml:space="preserve"> (ГОД; YIL)</t>
    </r>
  </si>
  <si>
    <r>
      <rPr>
        <sz val="14"/>
        <color rgb="FFFF0000"/>
        <rFont val="Cambria"/>
        <family val="1"/>
      </rPr>
      <t>DATEVALUE</t>
    </r>
    <r>
      <rPr>
        <sz val="14"/>
        <color theme="1"/>
        <rFont val="Cambria"/>
        <family val="1"/>
      </rPr>
      <t xml:space="preserve"> (ДАТАЗНАЧ; TARİHSAYISI)</t>
    </r>
  </si>
  <si>
    <r>
      <rPr>
        <sz val="14"/>
        <color rgb="FFFF0000"/>
        <rFont val="Cambria"/>
        <family val="1"/>
      </rPr>
      <t>MINUTE</t>
    </r>
    <r>
      <rPr>
        <sz val="14"/>
        <color theme="1"/>
        <rFont val="Cambria"/>
        <family val="1"/>
      </rPr>
      <t xml:space="preserve"> (МИНУТЫ; DAKİKA)</t>
    </r>
  </si>
  <si>
    <r>
      <rPr>
        <sz val="14"/>
        <color rgb="FFFF0000"/>
        <rFont val="Cambria"/>
        <family val="1"/>
      </rPr>
      <t>HOUR</t>
    </r>
    <r>
      <rPr>
        <sz val="14"/>
        <color theme="1"/>
        <rFont val="Cambria"/>
        <family val="1"/>
      </rPr>
      <t xml:space="preserve"> (ЧАС; SAAT)</t>
    </r>
  </si>
  <si>
    <r>
      <rPr>
        <sz val="14"/>
        <color rgb="FFFF0000"/>
        <rFont val="Cambria"/>
        <family val="1"/>
      </rPr>
      <t>SECOND</t>
    </r>
    <r>
      <rPr>
        <sz val="14"/>
        <color theme="1"/>
        <rFont val="Cambria"/>
        <family val="1"/>
      </rPr>
      <t xml:space="preserve"> (СЕКУНДЫ; SANİYE)</t>
    </r>
  </si>
  <si>
    <r>
      <rPr>
        <sz val="14"/>
        <color rgb="FFFF0000"/>
        <rFont val="Cambria"/>
        <family val="1"/>
      </rPr>
      <t>EDATE</t>
    </r>
    <r>
      <rPr>
        <sz val="14"/>
        <color theme="1"/>
        <rFont val="Cambria"/>
        <family val="1"/>
      </rPr>
      <t xml:space="preserve"> (ДАТАМЕС; SERİTARİH)</t>
    </r>
  </si>
  <si>
    <r>
      <rPr>
        <sz val="14"/>
        <color rgb="FFFF0000"/>
        <rFont val="Cambria"/>
        <family val="1"/>
      </rPr>
      <t>EOMONTH</t>
    </r>
    <r>
      <rPr>
        <sz val="14"/>
        <color theme="1"/>
        <rFont val="Cambria"/>
        <family val="1"/>
      </rPr>
      <t xml:space="preserve"> (КОНМЕСЯЦА; SERİAY)</t>
    </r>
  </si>
  <si>
    <r>
      <rPr>
        <sz val="14"/>
        <color rgb="FFFF0000"/>
        <rFont val="Cambria"/>
        <family val="1"/>
      </rPr>
      <t>TIMEVALUE</t>
    </r>
    <r>
      <rPr>
        <sz val="14"/>
        <color theme="1"/>
        <rFont val="Cambria"/>
        <family val="1"/>
      </rPr>
      <t xml:space="preserve"> (ВРЕМЗНАЧ; ZAMANSAYISI)</t>
    </r>
  </si>
  <si>
    <r>
      <rPr>
        <sz val="14"/>
        <color rgb="FFFF0000"/>
        <rFont val="Cambria"/>
        <family val="1"/>
      </rPr>
      <t>WORKDAY</t>
    </r>
    <r>
      <rPr>
        <sz val="14"/>
        <color theme="1"/>
        <rFont val="Cambria"/>
        <family val="1"/>
      </rPr>
      <t xml:space="preserve"> (РАБДЕНЬ; İŞGÜNÜ)</t>
    </r>
  </si>
  <si>
    <r>
      <rPr>
        <sz val="14"/>
        <color rgb="FFFF0000"/>
        <rFont val="Cambria"/>
        <family val="1"/>
      </rPr>
      <t>WORKDAY.INTL</t>
    </r>
    <r>
      <rPr>
        <sz val="14"/>
        <color theme="1"/>
        <rFont val="Cambria"/>
        <family val="1"/>
      </rPr>
      <t xml:space="preserve"> (РАБДЕНЬ.МЕЖД; İŞGÜNÜ.ULUSL)</t>
    </r>
  </si>
  <si>
    <r>
      <rPr>
        <sz val="14"/>
        <color rgb="FFFF0000"/>
        <rFont val="Cambria"/>
        <family val="1"/>
      </rPr>
      <t>NETWORKDAYS</t>
    </r>
    <r>
      <rPr>
        <sz val="14"/>
        <color theme="1"/>
        <rFont val="Cambria"/>
        <family val="1"/>
        <charset val="186"/>
      </rPr>
      <t xml:space="preserve"> (ЧИСТРАБДНИ; TAMİŞGÜNÜ)</t>
    </r>
  </si>
  <si>
    <r>
      <rPr>
        <sz val="14"/>
        <color rgb="FFFF0000"/>
        <rFont val="Cambria"/>
        <family val="1"/>
      </rPr>
      <t>DAYS</t>
    </r>
    <r>
      <rPr>
        <sz val="14"/>
        <color theme="1"/>
        <rFont val="Cambria"/>
        <family val="1"/>
        <charset val="186"/>
      </rPr>
      <t xml:space="preserve"> (ЧИСТРАБДНИ; GÜNSAY)</t>
    </r>
  </si>
  <si>
    <r>
      <rPr>
        <sz val="14"/>
        <color rgb="FFFF0000"/>
        <rFont val="Cambria"/>
        <family val="1"/>
      </rPr>
      <t>NOW</t>
    </r>
    <r>
      <rPr>
        <sz val="14"/>
        <color theme="1"/>
        <rFont val="Cambria"/>
        <family val="1"/>
      </rPr>
      <t xml:space="preserve"> (ТДАТА; ŞİMDİ)</t>
    </r>
  </si>
  <si>
    <r>
      <rPr>
        <sz val="14"/>
        <color rgb="FFFF0000"/>
        <rFont val="Cambria"/>
        <family val="1"/>
      </rPr>
      <t>TODAY</t>
    </r>
    <r>
      <rPr>
        <sz val="14"/>
        <color theme="1"/>
        <rFont val="Cambria"/>
        <family val="1"/>
      </rPr>
      <t xml:space="preserve"> (СЕГОДНЯ; BUGÜN)</t>
    </r>
  </si>
  <si>
    <r>
      <rPr>
        <sz val="14"/>
        <color rgb="FFFF0000"/>
        <rFont val="Cambria"/>
        <family val="1"/>
      </rPr>
      <t>TIME</t>
    </r>
    <r>
      <rPr>
        <sz val="14"/>
        <color theme="1"/>
        <rFont val="Cambria"/>
        <family val="1"/>
      </rPr>
      <t xml:space="preserve"> (ВРЕМЯ; ZAMAN)</t>
    </r>
  </si>
  <si>
    <r>
      <rPr>
        <sz val="14"/>
        <color rgb="FFFF0000"/>
        <rFont val="Cambria"/>
        <family val="1"/>
      </rPr>
      <t>NETWORKDAYS.INTL</t>
    </r>
    <r>
      <rPr>
        <sz val="14"/>
        <color theme="1"/>
        <rFont val="Cambria"/>
        <family val="1"/>
        <charset val="186"/>
      </rPr>
      <t xml:space="preserve"> (ЧИСТРАБДНИ.МЕЖД; TAMİŞGÜNÜ.ULUSL)</t>
    </r>
  </si>
  <si>
    <r>
      <rPr>
        <sz val="14"/>
        <color rgb="FFFF0000"/>
        <rFont val="Cambria"/>
        <family val="1"/>
      </rPr>
      <t>WEEKDAY</t>
    </r>
    <r>
      <rPr>
        <sz val="14"/>
        <color theme="1"/>
        <rFont val="Cambria"/>
        <family val="1"/>
        <charset val="186"/>
      </rPr>
      <t xml:space="preserve"> (ДЕНЬНЕД; HAFTANINGÜNÜ)</t>
    </r>
  </si>
  <si>
    <r>
      <rPr>
        <sz val="14"/>
        <color rgb="FFFF0000"/>
        <rFont val="Cambria"/>
        <family val="1"/>
      </rPr>
      <t>WEEKNUM</t>
    </r>
    <r>
      <rPr>
        <sz val="14"/>
        <color theme="1"/>
        <rFont val="Cambria"/>
        <family val="1"/>
      </rPr>
      <t xml:space="preserve"> (НОМНЕДЕЛИ; HAFTASAY)</t>
    </r>
  </si>
  <si>
    <r>
      <rPr>
        <sz val="14"/>
        <color rgb="FFFF0000"/>
        <rFont val="Cambria"/>
        <family val="1"/>
      </rPr>
      <t>YEARFRAC</t>
    </r>
    <r>
      <rPr>
        <sz val="14"/>
        <color theme="1"/>
        <rFont val="Cambria"/>
        <family val="1"/>
      </rPr>
      <t xml:space="preserve"> (ДОЛЯГОДА; YILORAN)</t>
    </r>
  </si>
  <si>
    <r>
      <rPr>
        <sz val="14"/>
        <color rgb="FFFF0000"/>
        <rFont val="Cambria"/>
        <family val="1"/>
      </rPr>
      <t>DATEDIF</t>
    </r>
    <r>
      <rPr>
        <sz val="14"/>
        <color theme="1"/>
        <rFont val="Cambria"/>
        <family val="1"/>
      </rPr>
      <t xml:space="preserve"> (РАЗНДАТ; ETARİHLİ)</t>
    </r>
  </si>
  <si>
    <r>
      <rPr>
        <b/>
        <sz val="16"/>
        <color rgb="FFFF0000"/>
        <rFont val="Palatino Linotype"/>
        <family val="1"/>
      </rPr>
      <t>Date&amp;Time functions</t>
    </r>
    <r>
      <rPr>
        <b/>
        <sz val="16"/>
        <color theme="1"/>
        <rFont val="Palatino Linotype"/>
        <family val="1"/>
      </rPr>
      <t xml:space="preserve"> (Даты и время; Tarih ve zaman)</t>
    </r>
  </si>
  <si>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</si>
  <si>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</si>
  <si>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</si>
  <si>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</si>
  <si>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</si>
  <si>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</si>
  <si>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</si>
  <si>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</si>
  <si>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</si>
  <si>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</si>
  <si>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excel</t>
  </si>
  <si>
    <t>Əgər eyni növ əməliyyatı bir sıra hüceyrələrdə etmək istəyirsənsə, sadəcə bir</t>
  </si>
  <si>
    <t>formul yazıb, sonra onu digər hüceyrələrə çəkə bilərsən (Fill Handle). Əgər eyni</t>
  </si>
  <si>
    <t>növ əməliyyatı bir sıra hüceyrələrdə etmək istəyirsənsə, sadəcə bir formul yazıb,</t>
  </si>
  <si>
    <t>sonra onu digə</t>
  </si>
  <si>
    <t>oğlu</t>
  </si>
  <si>
    <t>qızı</t>
  </si>
  <si>
    <t>A</t>
  </si>
  <si>
    <t>Yan</t>
  </si>
  <si>
    <t>Fev</t>
  </si>
  <si>
    <t>Mar</t>
  </si>
  <si>
    <t>Apr</t>
  </si>
  <si>
    <t>May</t>
  </si>
  <si>
    <t>İyn</t>
  </si>
  <si>
    <t>İyl</t>
  </si>
  <si>
    <t>Avq</t>
  </si>
  <si>
    <t>Sen</t>
  </si>
  <si>
    <t>Okt</t>
  </si>
  <si>
    <t>Noy</t>
  </si>
  <si>
    <t>Dek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</si>
</sst>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2C]\ * #,##0.00_-;\-[$₼-42C]\ * #,##0.00_-;_-[$₼-42C]\ * &quot;-&quot;??_-;_-@_-"/>
    <numFmt numFmtId="165" formatCode="[$-F400]h:mm:ss\ AM/PM"/>
    <numFmt numFmtId="166" formatCode="dd\.mm\.yyyy"/>
  </numFmts>
  <fonts count="24" x14ac:knownFonts="1">
    <font>
      <sz val="13"/>
      <color theme="1"/>
      <name val="Palatino Linotype"/>
      <family val="2"/>
      <charset val="186"/>
    </font>
    <font>
      <b/>
      <sz val="16"/>
      <color theme="0"/>
      <name val="Palatino Linotype"/>
      <family val="2"/>
      <charset val="186"/>
    </font>
    <font>
      <sz val="12"/>
      <color theme="1"/>
      <name val="Arial"/>
      <family val="2"/>
      <charset val="186"/>
    </font>
    <font>
      <sz val="14"/>
      <color theme="1"/>
      <name val="Cambria"/>
      <family val="1"/>
      <charset val="186"/>
    </font>
    <font>
      <sz val="14"/>
      <color theme="1"/>
      <name val="Palatino Linotype"/>
      <family val="2"/>
      <charset val="186"/>
    </font>
    <font>
      <sz val="8"/>
      <name val="Palatino Linotype"/>
      <family val="2"/>
      <charset val="186"/>
    </font>
    <font>
      <b/>
      <sz val="13"/>
      <color theme="0"/>
      <name val="Palatino Linotype"/>
      <family val="1"/>
    </font>
    <font>
      <b/>
      <sz val="11"/>
      <color rgb="FF202122"/>
      <name val="Arial"/>
      <family val="2"/>
    </font>
    <font>
      <sz val="14"/>
      <color rgb="FFFF0000"/>
      <name val="Cambria"/>
      <family val="1"/>
    </font>
    <font>
      <sz val="14"/>
      <color theme="1"/>
      <name val="Cambria"/>
      <family val="1"/>
    </font>
    <font>
      <sz val="11"/>
      <color theme="1"/>
      <name val="Calibri"/>
      <family val="2"/>
      <charset val="186"/>
      <scheme val="minor"/>
    </font>
    <font>
      <b/>
      <sz val="16"/>
      <color theme="1"/>
      <name val="Palatino Linotype"/>
      <family val="1"/>
    </font>
    <font>
      <b/>
      <sz val="16"/>
      <color rgb="FFFF0000"/>
      <name val="Palatino Linotype"/>
      <family val="1"/>
    </font>
    <font>
      <sz val="13"/>
      <color theme="1"/>
      <name val="Palatino Linotype"/>
      <family val="2"/>
      <charset val="186"/>
    </font>
    <font>
      <u/>
      <sz val="13"/>
      <color theme="10"/>
      <name val="Palatino Linotype"/>
      <family val="2"/>
      <charset val="186"/>
    </font>
    <font>
      <b/>
      <sz val="28"/>
      <name val="Palatino Linotype"/>
      <family val="1"/>
    </font>
    <font>
      <b/>
      <sz val="18"/>
      <color rgb="FF002060"/>
      <name val="Palatino Linotype"/>
      <family val="1"/>
    </font>
    <font>
      <b/>
      <sz val="18"/>
      <color theme="0"/>
      <name val="Calibri Light"/>
      <family val="2"/>
      <scheme val="major"/>
    </font>
    <font>
      <b/>
      <sz val="18"/>
      <name val="Palatino Linotype"/>
      <family val="1"/>
    </font>
    <font>
      <b/>
      <sz val="16"/>
      <name val="Palatino Linotype"/>
      <family val="1"/>
    </font>
    <font>
      <sz val="45"/>
      <color theme="1"/>
      <name val="Palatino Linotype"/>
      <family val="2"/>
      <charset val="186"/>
    </font>
    <font>
      <u/>
      <sz val="45"/>
      <color theme="10"/>
      <name val="Palatino Linotype"/>
      <family val="2"/>
      <charset val="186"/>
    </font>
    <font>
      <b/>
      <sz val="14"/>
      <color indexed="81"/>
      <name val="Tahoma"/>
      <family val="2"/>
    </font>
    <font>
      <sz val="13"/>
      <color theme="4" tint="-0.499984740745262"/>
      <name val="Palatino Linotype"/>
      <family val="2"/>
      <charset val="186"/>
    </font>
  </fonts>
  <fills count="11">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0" tint="-0.14999847407452621"/>
        <bgColor indexed="64"/>
      </patternFill>
    </fill>
    <fill>
      <patternFill patternType="solid">
        <fgColor theme="4" tint="0.59999389629810485"/>
        <bgColor indexed="64"/>
      </patternFill>
    </fill>
    <fill>
      <patternFill patternType="solid">
        <fgColor rgb="FF002060"/>
        <bgColor indexed="64"/>
      </patternFill>
    </fill>
    <fill>
      <patternFill patternType="solid">
        <fgColor rgb="FFFFFF00"/>
        <bgColor indexed="64"/>
      </patternFill>
    </fill>
    <fill>
      <patternFill patternType="solid">
        <fgColor rgb="FFFFFF00"/>
        <bgColor theme="9" tint="0.79998168889431442"/>
      </patternFill>
    </fill>
    <fill>
      <patternFill patternType="solid">
        <fgColor theme="7" tint="0.79998168889431442"/>
        <bgColor indexed="64"/>
      </patternFill>
    </fill>
    <fill>
      <patternFill patternType="solid">
        <fgColor theme="4" tint="0.39997558519241921"/>
        <bgColor theme="9" tint="0.79998168889431442"/>
      </patternFill>
    </fill>
  </fills>
  <borders count="5">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10" fillId="0" borderId="0"/>
    <xf numFmtId="0" fontId="13" fillId="0" borderId="0"/>
    <xf numFmtId="0" fontId="14" fillId="0" borderId="0" applyNumberFormat="0" applyFill="0" applyBorder="0" applyAlignment="0" applyProtection="0"/>
  </cellStyleXfs>
  <cellXfs count="47">
    <xf numFmtId="0" fontId="0" fillId="0" borderId="0" xfId="0"/>
    <xf numFmtId="14" fontId="0" fillId="0" borderId="0" xfId="0" applyNumberFormat="1"/>
    <xf numFmtId="14" fontId="0" fillId="0" borderId="0" xfId="0" applyNumberFormat="1" applyAlignment="1">
      <alignment wrapText="1"/>
    </xf>
    <xf numFmtId="14" fontId="1" fillId="2" borderId="3" xfId="0" applyNumberFormat="1" applyFont="1" applyFill="1" applyBorder="1" applyAlignment="1">
      <alignment horizontal="left" vertical="center" wrapText="1"/>
    </xf>
    <xf numFmtId="0" fontId="0" fillId="3" borderId="1" xfId="0" applyFill="1" applyBorder="1"/>
    <xf numFmtId="0" fontId="0" fillId="3" borderId="2" xfId="0" applyFill="1" applyBorder="1"/>
    <xf numFmtId="164" fontId="0" fillId="3" borderId="2" xfId="0" applyNumberFormat="1" applyFill="1" applyBorder="1"/>
    <xf numFmtId="14" fontId="0" fillId="3" borderId="2" xfId="0" applyNumberFormat="1" applyFill="1" applyBorder="1"/>
    <xf numFmtId="14" fontId="0" fillId="3" borderId="3" xfId="0" applyNumberFormat="1" applyFill="1" applyBorder="1" applyAlignment="1">
      <alignment wrapText="1"/>
    </xf>
    <xf numFmtId="0" fontId="0" fillId="0" borderId="1" xfId="0" applyBorder="1"/>
    <xf numFmtId="0" fontId="0" fillId="0" borderId="2" xfId="0" applyBorder="1"/>
    <xf numFmtId="164" fontId="0" fillId="0" borderId="2" xfId="0" applyNumberFormat="1" applyBorder="1"/>
    <xf numFmtId="14" fontId="0" fillId="0" borderId="2" xfId="0" applyNumberFormat="1" applyBorder="1"/>
    <xf numFmtId="14" fontId="0" fillId="0" borderId="3" xfId="0" applyNumberFormat="1" applyBorder="1" applyAlignment="1">
      <alignment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14" fontId="1" fillId="2" borderId="2" xfId="0" applyNumberFormat="1" applyFont="1" applyFill="1" applyBorder="1" applyAlignment="1">
      <alignment horizontal="left" vertical="center" wrapText="1"/>
    </xf>
    <xf numFmtId="0" fontId="0" fillId="0" borderId="0" xfId="0" applyAlignment="1">
      <alignment horizontal="left" wrapText="1"/>
    </xf>
    <xf numFmtId="14" fontId="0" fillId="0" borderId="0" xfId="0" applyNumberFormat="1" applyAlignment="1">
      <alignment horizontal="left" wrapText="1"/>
    </xf>
    <xf numFmtId="20" fontId="0" fillId="0" borderId="0" xfId="0" applyNumberFormat="1"/>
    <xf numFmtId="2" fontId="0" fillId="0" borderId="0" xfId="0" applyNumberFormat="1"/>
    <xf numFmtId="0" fontId="0" fillId="5" borderId="4" xfId="0" applyFill="1" applyBorder="1" applyAlignment="1">
      <alignment horizontal="center" vertical="center"/>
    </xf>
    <xf numFmtId="14" fontId="0" fillId="0" borderId="4" xfId="0" applyNumberFormat="1" applyBorder="1" applyAlignment="1">
      <alignment horizontal="center" vertical="center"/>
    </xf>
    <xf numFmtId="14" fontId="6" fillId="6" borderId="0" xfId="0" applyNumberFormat="1" applyFont="1" applyFill="1"/>
    <xf numFmtId="165" fontId="0" fillId="0" borderId="0" xfId="0" applyNumberFormat="1"/>
    <xf numFmtId="14" fontId="0" fillId="0" borderId="4" xfId="0" applyNumberFormat="1" applyBorder="1" applyAlignment="1">
      <alignment horizontal="center" vertical="center" wrapText="1"/>
    </xf>
    <xf numFmtId="18" fontId="0" fillId="0" borderId="0" xfId="0" applyNumberFormat="1"/>
    <xf numFmtId="0" fontId="7" fillId="0" borderId="0" xfId="0" applyFont="1"/>
    <xf numFmtId="0" fontId="0" fillId="7" borderId="2" xfId="0" applyFill="1" applyBorder="1"/>
    <xf numFmtId="0" fontId="0" fillId="8" borderId="2" xfId="0" applyFill="1" applyBorder="1"/>
    <xf numFmtId="0" fontId="4" fillId="0" borderId="0" xfId="0" applyFont="1" applyAlignment="1">
      <alignment horizontal="left" vertical="center" wrapText="1"/>
    </xf>
    <xf numFmtId="0" fontId="9" fillId="0" borderId="0" xfId="1" applyFont="1" applyAlignment="1">
      <alignment horizontal="left" vertical="center" wrapText="1"/>
    </xf>
    <xf numFmtId="0" fontId="9" fillId="4" borderId="0" xfId="1" applyFont="1" applyFill="1" applyAlignment="1">
      <alignment horizontal="left" vertical="center" wrapText="1"/>
    </xf>
    <xf numFmtId="0" fontId="11" fillId="7" borderId="0" xfId="0" applyFont="1" applyFill="1" applyAlignment="1">
      <alignment horizontal="left" vertical="center" wrapText="1"/>
    </xf>
    <xf numFmtId="0" fontId="13" fillId="9" borderId="0" xfId="3" applyFill="1"/>
    <xf numFmtId="0" fontId="17" fillId="9" borderId="0" xfId="3" applyFont="1" applyFill="1"/>
    <xf numFmtId="0" fontId="18" fillId="9" borderId="0" xfId="3" applyFont="1" applyFill="1"/>
    <xf numFmtId="0" fontId="20" fillId="9" borderId="0" xfId="3" applyFont="1" applyFill="1"/>
    <xf numFmtId="164" fontId="0" fillId="0" borderId="0" xfId="0" applyNumberFormat="1"/>
    <xf numFmtId="0" fontId="0" fillId="0" borderId="0" xfId="0" applyNumberFormat="1"/>
    <xf numFmtId="166" fontId="0" fillId="0" borderId="0" xfId="0" applyNumberFormat="1"/>
    <xf numFmtId="0" fontId="23" fillId="10" borderId="2" xfId="0" applyFont="1" applyFill="1" applyBorder="1"/>
    <xf numFmtId="0" fontId="21" fillId="9" borderId="0" xfId="4" applyFont="1" applyFill="1" applyAlignment="1">
      <alignment horizontal="center" vertical="center"/>
    </xf>
    <xf numFmtId="0" fontId="20" fillId="9" borderId="0" xfId="3" applyFont="1" applyFill="1" applyAlignment="1">
      <alignment horizontal="center" vertical="center"/>
    </xf>
    <xf numFmtId="0" fontId="15" fillId="9" borderId="0" xfId="3" applyFont="1" applyFill="1" applyAlignment="1">
      <alignment horizontal="right" vertical="center"/>
    </xf>
    <xf numFmtId="0" fontId="16" fillId="9" borderId="0" xfId="3" applyFont="1" applyFill="1" applyAlignment="1">
      <alignment horizontal="left" wrapText="1"/>
    </xf>
    <xf numFmtId="0" fontId="19" fillId="9" borderId="0" xfId="3" applyFont="1" applyFill="1" applyAlignment="1">
      <alignment horizontal="center"/>
    </xf>
  </cellXfs>
  <cellStyles count="5">
    <cellStyle name="Hyperlink 3" xfId="4" xr:uid="{69ED2EF7-F4D0-4E62-8327-411CA25D2581}"/>
    <cellStyle name="Normal" xfId="0" builtinId="0"/>
    <cellStyle name="Normal 2" xfId="2" xr:uid="{B49077C9-D4DB-401C-AE9E-357B608BF4E2}"/>
    <cellStyle name="Normal 2 2" xfId="1" xr:uid="{722AE1A0-D675-4B1C-8392-7D0FB0A27CA0}"/>
    <cellStyle name="Normal 2 2 2" xfId="3" xr:uid="{1FD93C9C-DADA-40A2-8428-E7464A0582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36EFCD4F-06F5-41B9-B8A2-3F162D4A6D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AF4C5DD0-8275-4727-9F5B-821FF4864C0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920F5282-651B-46B6-BF40-F6AF7171AE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BA2A2EAA-7C7F-4B65-89C8-5739FF47119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C510D41C-41DE-4DC9-BEB9-612CF119134B}"/>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597EEC06-F8F2-4806-A051-68E4F39AFA4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535F4B05-41C7-40B0-B799-8FAE4BF32E1B}"/>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4E9C-FDAA-4A3F-90EF-6FD783D30A2D}">
  <sheetPr>
    <tabColor rgb="FF2988B7"/>
  </sheetPr>
  <dimension ref="A1:XFC26"/>
  <sheetViews>
    <sheetView showGridLines="0" topLeftCell="A10" zoomScale="70" zoomScaleNormal="70" workbookViewId="0"/>
  </sheetViews>
  <sheetFormatPr defaultColWidth="0" defaultRowHeight="0" customHeight="1" zeroHeight="1" x14ac:dyDescent="0.35"/>
  <cols>
    <col min="1" max="18" width="9.77734375" style="34" customWidth="1"/>
    <col min="19" max="19" width="9.6640625" style="34" customWidth="1"/>
    <col min="20" max="16383" width="9.77734375" style="34" hidden="1"/>
    <col min="16384" max="16384" width="6.5546875" style="34" hidden="1" customWidth="1"/>
  </cols>
  <sheetData>
    <row r="1" spans="1:19" ht="18.95" customHeight="1" x14ac:dyDescent="0.35">
      <c r="B1" s="44" t="s">
        <v>1858</v>
      </c>
      <c r="C1" s="44"/>
      <c r="D1" s="44"/>
      <c r="E1" s="44"/>
      <c r="F1" s="44"/>
      <c r="G1" s="44"/>
      <c r="H1" s="44"/>
      <c r="I1" s="44"/>
      <c r="J1" s="44"/>
      <c r="K1" s="44"/>
      <c r="L1" s="44"/>
      <c r="M1" s="44"/>
      <c r="N1" s="44"/>
      <c r="O1" s="44"/>
    </row>
    <row r="2" spans="1:19" ht="18.95" customHeight="1" x14ac:dyDescent="0.35">
      <c r="B2" s="44"/>
      <c r="C2" s="44"/>
      <c r="D2" s="44"/>
      <c r="E2" s="44"/>
      <c r="F2" s="44"/>
      <c r="G2" s="44"/>
      <c r="H2" s="44"/>
      <c r="I2" s="44"/>
      <c r="J2" s="44"/>
      <c r="K2" s="44"/>
      <c r="L2" s="44"/>
      <c r="M2" s="44"/>
      <c r="N2" s="44"/>
      <c r="O2" s="44"/>
    </row>
    <row r="3" spans="1:19" ht="18.95" customHeight="1" x14ac:dyDescent="0.35">
      <c r="B3" s="44"/>
      <c r="C3" s="44"/>
      <c r="D3" s="44"/>
      <c r="E3" s="44"/>
      <c r="F3" s="44"/>
      <c r="G3" s="44"/>
      <c r="H3" s="44"/>
      <c r="I3" s="44"/>
      <c r="J3" s="44"/>
      <c r="K3" s="44"/>
      <c r="L3" s="44"/>
      <c r="M3" s="44"/>
      <c r="N3" s="44"/>
      <c r="O3" s="44"/>
    </row>
    <row r="4" spans="1:19" ht="18.95" customHeight="1" x14ac:dyDescent="0.35">
      <c r="B4" s="44"/>
      <c r="C4" s="44"/>
      <c r="D4" s="44"/>
      <c r="E4" s="44"/>
      <c r="F4" s="44"/>
      <c r="G4" s="44"/>
      <c r="H4" s="44"/>
      <c r="I4" s="44"/>
      <c r="J4" s="44"/>
      <c r="K4" s="44"/>
      <c r="L4" s="44"/>
      <c r="M4" s="44"/>
      <c r="N4" s="44"/>
      <c r="O4" s="44"/>
    </row>
    <row r="5" spans="1:19" ht="18.95" customHeight="1" x14ac:dyDescent="0.35">
      <c r="B5" s="44"/>
      <c r="C5" s="44"/>
      <c r="D5" s="44"/>
      <c r="E5" s="44"/>
      <c r="F5" s="44"/>
      <c r="G5" s="44"/>
      <c r="H5" s="44"/>
      <c r="I5" s="44"/>
      <c r="J5" s="44"/>
      <c r="K5" s="44"/>
      <c r="L5" s="44"/>
      <c r="M5" s="44"/>
      <c r="N5" s="44"/>
      <c r="O5" s="44"/>
    </row>
    <row r="6" spans="1:19" ht="141.94999999999999" customHeight="1" x14ac:dyDescent="0.45">
      <c r="A6" s="45" t="s">
        <v>1859</v>
      </c>
      <c r="B6" s="45"/>
      <c r="C6" s="45"/>
      <c r="D6" s="45"/>
      <c r="E6" s="45"/>
      <c r="F6" s="45"/>
      <c r="G6" s="45"/>
      <c r="H6" s="45"/>
      <c r="I6" s="45"/>
      <c r="J6" s="45"/>
      <c r="K6" s="45"/>
      <c r="L6" s="45"/>
      <c r="M6" s="45"/>
      <c r="N6" s="45"/>
      <c r="O6" s="45"/>
      <c r="P6" s="45"/>
      <c r="Q6" s="45"/>
      <c r="R6" s="45"/>
      <c r="S6" s="45"/>
    </row>
    <row r="7" spans="1:19" ht="128.65" customHeight="1" x14ac:dyDescent="0.45">
      <c r="A7" s="45" t="s">
        <v>1860</v>
      </c>
      <c r="B7" s="45"/>
      <c r="C7" s="45"/>
      <c r="D7" s="45"/>
      <c r="E7" s="45"/>
      <c r="F7" s="45"/>
      <c r="G7" s="45"/>
      <c r="H7" s="45"/>
      <c r="I7" s="45"/>
      <c r="J7" s="45"/>
      <c r="K7" s="45"/>
      <c r="L7" s="45"/>
      <c r="M7" s="45"/>
      <c r="N7" s="45"/>
      <c r="O7" s="45"/>
      <c r="P7" s="45"/>
      <c r="Q7" s="45"/>
      <c r="R7" s="45"/>
      <c r="S7" s="45"/>
    </row>
    <row r="8" spans="1:19" ht="3.4" customHeight="1" x14ac:dyDescent="0.35"/>
    <row r="9" spans="1:19" ht="23.25" x14ac:dyDescent="0.35">
      <c r="A9" s="35"/>
    </row>
    <row r="10" spans="1:19" ht="25.5" x14ac:dyDescent="0.45">
      <c r="A10" s="36" t="s">
        <v>1861</v>
      </c>
    </row>
    <row r="11" spans="1:19" ht="25.5" x14ac:dyDescent="0.45">
      <c r="A11" s="36" t="s">
        <v>1862</v>
      </c>
    </row>
    <row r="12" spans="1:19" ht="18.75" x14ac:dyDescent="0.35"/>
    <row r="13" spans="1:19" ht="18.75" x14ac:dyDescent="0.35"/>
    <row r="14" spans="1:19" ht="18.75" x14ac:dyDescent="0.35"/>
    <row r="15" spans="1:19" ht="18.75" x14ac:dyDescent="0.35"/>
    <row r="16" spans="1:19" ht="18.75" x14ac:dyDescent="0.35"/>
    <row r="17" spans="2:18" ht="18.75" x14ac:dyDescent="0.35"/>
    <row r="18" spans="2:18" ht="22.5" x14ac:dyDescent="0.4">
      <c r="B18" s="46" t="s">
        <v>1863</v>
      </c>
      <c r="C18" s="46"/>
      <c r="D18" s="46" t="s">
        <v>1864</v>
      </c>
      <c r="E18" s="46"/>
      <c r="F18" s="46" t="s">
        <v>1865</v>
      </c>
      <c r="G18" s="46"/>
      <c r="H18" s="46" t="s">
        <v>1866</v>
      </c>
      <c r="I18" s="46"/>
    </row>
    <row r="19" spans="2:18" ht="18.75" x14ac:dyDescent="0.35"/>
    <row r="20" spans="2:18" ht="2.25" customHeight="1" x14ac:dyDescent="0.35"/>
    <row r="21" spans="2:18" ht="18.75" customHeight="1" x14ac:dyDescent="1.05">
      <c r="J21" s="37"/>
      <c r="K21" s="37"/>
      <c r="L21" s="37"/>
      <c r="M21" s="37"/>
      <c r="N21" s="37"/>
      <c r="O21" s="37"/>
      <c r="P21" s="37"/>
      <c r="Q21" s="37"/>
      <c r="R21" s="37"/>
    </row>
    <row r="22" spans="2:18" ht="18.75" customHeight="1" x14ac:dyDescent="1.05">
      <c r="J22" s="37"/>
      <c r="K22" s="37"/>
      <c r="L22" s="37"/>
      <c r="M22" s="37"/>
      <c r="N22" s="37"/>
      <c r="O22" s="37"/>
      <c r="P22" s="37"/>
      <c r="Q22" s="37"/>
      <c r="R22" s="37"/>
    </row>
    <row r="23" spans="2:18" ht="18.75" customHeight="1" x14ac:dyDescent="0.35">
      <c r="J23" s="42" t="s">
        <v>1867</v>
      </c>
      <c r="K23" s="43"/>
      <c r="L23" s="43"/>
      <c r="M23" s="43"/>
      <c r="N23" s="43"/>
      <c r="O23" s="43"/>
      <c r="P23" s="43"/>
      <c r="Q23" s="43"/>
      <c r="R23" s="43"/>
    </row>
    <row r="24" spans="2:18" ht="18.75" customHeight="1" x14ac:dyDescent="0.35">
      <c r="J24" s="43"/>
      <c r="K24" s="43"/>
      <c r="L24" s="43"/>
      <c r="M24" s="43"/>
      <c r="N24" s="43"/>
      <c r="O24" s="43"/>
      <c r="P24" s="43"/>
      <c r="Q24" s="43"/>
      <c r="R24" s="43"/>
    </row>
    <row r="25" spans="2:18" ht="18.75" customHeight="1" x14ac:dyDescent="0.35">
      <c r="J25" s="43"/>
      <c r="K25" s="43"/>
      <c r="L25" s="43"/>
      <c r="M25" s="43"/>
      <c r="N25" s="43"/>
      <c r="O25" s="43"/>
      <c r="P25" s="43"/>
      <c r="Q25" s="43"/>
      <c r="R25" s="43"/>
    </row>
    <row r="26" spans="2:18" ht="18.75" customHeight="1" x14ac:dyDescent="0.35"/>
  </sheetData>
  <mergeCells count="8">
    <mergeCell ref="J23:R25"/>
    <mergeCell ref="B1:O5"/>
    <mergeCell ref="A6:S6"/>
    <mergeCell ref="A7:S7"/>
    <mergeCell ref="B18:C18"/>
    <mergeCell ref="D18:E18"/>
    <mergeCell ref="F18:G18"/>
    <mergeCell ref="H18:I18"/>
  </mergeCells>
  <hyperlinks>
    <hyperlink ref="J23" r:id="rId1" xr:uid="{82B79A3E-2BA5-44BE-80AF-2B07D5F8E59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C9E1A-3B73-4AEA-B333-2FBB6E250320}">
  <dimension ref="A1:X691"/>
  <sheetViews>
    <sheetView topLeftCell="A4" zoomScale="73" zoomScaleNormal="73" workbookViewId="0">
      <selection activeCell="E18" sqref="E18"/>
    </sheetView>
  </sheetViews>
  <sheetFormatPr defaultRowHeight="18.75" x14ac:dyDescent="0.35"/>
  <cols>
    <col min="1" max="1" width="12.6640625" customWidth="1"/>
    <col min="2" max="2" width="18" bestFit="1" customWidth="1"/>
    <col min="3" max="3" width="16" bestFit="1" customWidth="1"/>
    <col min="4" max="4" width="18.21875" customWidth="1"/>
    <col min="5" max="5" width="39.44140625" customWidth="1"/>
    <col min="6" max="6" width="19.21875" customWidth="1"/>
    <col min="7" max="7" width="18.6640625" bestFit="1" customWidth="1"/>
    <col min="8" max="8" width="7.5546875" customWidth="1"/>
    <col min="9" max="9" width="44.44140625" customWidth="1"/>
    <col min="10" max="10" width="38" customWidth="1"/>
    <col min="11" max="11" width="15.21875" customWidth="1"/>
    <col min="12" max="12" width="10.77734375" bestFit="1" customWidth="1"/>
    <col min="13" max="13" width="14.21875" bestFit="1" customWidth="1"/>
    <col min="14" max="14" width="7.44140625" bestFit="1" customWidth="1"/>
    <col min="15" max="15" width="9.21875" style="1" bestFit="1" customWidth="1"/>
    <col min="16" max="16" width="14.88671875" bestFit="1" customWidth="1"/>
    <col min="17" max="17" width="13.109375" style="2" bestFit="1" customWidth="1"/>
    <col min="18" max="18" width="16.88671875" bestFit="1" customWidth="1"/>
    <col min="22" max="22" width="18.21875" customWidth="1"/>
  </cols>
  <sheetData>
    <row r="1" spans="1:22" s="17" customFormat="1" ht="39" customHeight="1" x14ac:dyDescent="0.35">
      <c r="A1" s="14" t="s">
        <v>1816</v>
      </c>
      <c r="B1" s="14" t="s">
        <v>1812</v>
      </c>
      <c r="C1" s="15" t="s">
        <v>1813</v>
      </c>
      <c r="D1" s="15" t="s">
        <v>1814</v>
      </c>
      <c r="E1" s="15" t="s">
        <v>689</v>
      </c>
      <c r="F1" s="15"/>
      <c r="G1" s="10" t="s">
        <v>1814</v>
      </c>
      <c r="H1" s="10" t="s">
        <v>1875</v>
      </c>
      <c r="I1" s="15" t="s">
        <v>690</v>
      </c>
      <c r="J1" s="15" t="s">
        <v>691</v>
      </c>
      <c r="K1" s="15" t="s">
        <v>1815</v>
      </c>
      <c r="L1" s="15" t="s">
        <v>698</v>
      </c>
      <c r="M1" s="15" t="s">
        <v>692</v>
      </c>
      <c r="N1" s="15" t="s">
        <v>693</v>
      </c>
      <c r="O1" s="15" t="s">
        <v>694</v>
      </c>
      <c r="P1" s="16" t="s">
        <v>695</v>
      </c>
      <c r="Q1" s="15" t="s">
        <v>696</v>
      </c>
      <c r="R1" s="3" t="s">
        <v>697</v>
      </c>
      <c r="S1" s="18"/>
      <c r="V1" s="17" t="s">
        <v>1830</v>
      </c>
    </row>
    <row r="2" spans="1:22" x14ac:dyDescent="0.35">
      <c r="A2" s="9">
        <v>13838</v>
      </c>
      <c r="B2" s="9" t="s">
        <v>1223</v>
      </c>
      <c r="C2" s="10" t="s">
        <v>1236</v>
      </c>
      <c r="D2" s="10" t="s">
        <v>796</v>
      </c>
      <c r="E2" s="10" t="s">
        <v>37</v>
      </c>
      <c r="F2" s="10" t="s">
        <v>1223</v>
      </c>
      <c r="G2" s="10" t="s">
        <v>796</v>
      </c>
      <c r="H2" s="10" t="s">
        <v>1874</v>
      </c>
      <c r="I2" s="10" t="s">
        <v>742</v>
      </c>
      <c r="J2" s="10" t="s">
        <v>717</v>
      </c>
      <c r="K2" s="11">
        <v>1153</v>
      </c>
      <c r="L2" s="11"/>
      <c r="M2" s="11">
        <f t="shared" ref="M2:M65" si="0">SUM(K2:L2)</f>
        <v>1153</v>
      </c>
      <c r="N2" s="10" t="s">
        <v>699</v>
      </c>
      <c r="O2" s="10">
        <v>50</v>
      </c>
      <c r="P2" s="12">
        <v>25502</v>
      </c>
      <c r="Q2" s="10" t="s">
        <v>738</v>
      </c>
      <c r="R2" s="13">
        <v>38925</v>
      </c>
    </row>
    <row r="3" spans="1:22" x14ac:dyDescent="0.35">
      <c r="A3" s="4">
        <v>13840</v>
      </c>
      <c r="B3" s="4" t="s">
        <v>778</v>
      </c>
      <c r="C3" s="5" t="s">
        <v>1240</v>
      </c>
      <c r="D3" s="5" t="s">
        <v>847</v>
      </c>
      <c r="E3" s="5" t="s">
        <v>128</v>
      </c>
      <c r="F3" s="10" t="s">
        <v>778</v>
      </c>
      <c r="G3" s="10" t="s">
        <v>847</v>
      </c>
      <c r="H3" s="10" t="s">
        <v>1874</v>
      </c>
      <c r="I3" s="5" t="s">
        <v>742</v>
      </c>
      <c r="J3" s="5" t="s">
        <v>717</v>
      </c>
      <c r="K3" s="6">
        <v>797</v>
      </c>
      <c r="L3" s="6"/>
      <c r="M3" s="6">
        <f t="shared" si="0"/>
        <v>797</v>
      </c>
      <c r="N3" s="5" t="s">
        <v>699</v>
      </c>
      <c r="O3" s="5">
        <v>47</v>
      </c>
      <c r="P3" s="7">
        <v>26754</v>
      </c>
      <c r="Q3" s="5" t="s">
        <v>738</v>
      </c>
      <c r="R3" s="8">
        <v>39965</v>
      </c>
    </row>
    <row r="4" spans="1:22" x14ac:dyDescent="0.35">
      <c r="A4" s="9">
        <v>13842</v>
      </c>
      <c r="B4" s="9" t="s">
        <v>755</v>
      </c>
      <c r="C4" s="10" t="s">
        <v>1229</v>
      </c>
      <c r="D4" s="10" t="s">
        <v>1243</v>
      </c>
      <c r="E4" s="10" t="s">
        <v>72</v>
      </c>
      <c r="F4" s="10" t="s">
        <v>755</v>
      </c>
      <c r="G4" s="10" t="s">
        <v>1243</v>
      </c>
      <c r="H4" s="10" t="s">
        <v>1874</v>
      </c>
      <c r="I4" s="10" t="s">
        <v>742</v>
      </c>
      <c r="J4" s="10" t="s">
        <v>717</v>
      </c>
      <c r="K4" s="11">
        <v>1184</v>
      </c>
      <c r="L4" s="11"/>
      <c r="M4" s="11">
        <f t="shared" si="0"/>
        <v>1184</v>
      </c>
      <c r="N4" s="10" t="s">
        <v>699</v>
      </c>
      <c r="O4" s="10">
        <v>46</v>
      </c>
      <c r="P4" s="12">
        <v>27089</v>
      </c>
      <c r="Q4" s="10" t="s">
        <v>738</v>
      </c>
      <c r="R4" s="13">
        <v>40028</v>
      </c>
      <c r="U4" t="s">
        <v>1831</v>
      </c>
      <c r="V4" t="s">
        <v>1833</v>
      </c>
    </row>
    <row r="5" spans="1:22" x14ac:dyDescent="0.35">
      <c r="A5" s="4">
        <v>14623</v>
      </c>
      <c r="B5" s="4" t="s">
        <v>1428</v>
      </c>
      <c r="C5" s="5" t="s">
        <v>1475</v>
      </c>
      <c r="D5" s="5" t="s">
        <v>1367</v>
      </c>
      <c r="E5" s="29" t="s">
        <v>41</v>
      </c>
      <c r="F5" s="10" t="s">
        <v>1428</v>
      </c>
      <c r="G5" s="10" t="s">
        <v>1367</v>
      </c>
      <c r="H5" s="10" t="s">
        <v>1874</v>
      </c>
      <c r="I5" s="5" t="s">
        <v>713</v>
      </c>
      <c r="J5" s="5" t="s">
        <v>717</v>
      </c>
      <c r="K5" s="6">
        <v>751</v>
      </c>
      <c r="L5" s="6"/>
      <c r="M5" s="6">
        <f t="shared" si="0"/>
        <v>751</v>
      </c>
      <c r="N5" s="5" t="s">
        <v>699</v>
      </c>
      <c r="O5" s="5">
        <v>46</v>
      </c>
      <c r="P5" s="7">
        <v>27150</v>
      </c>
      <c r="Q5" s="5" t="s">
        <v>738</v>
      </c>
      <c r="R5" s="8">
        <v>40049</v>
      </c>
      <c r="U5" t="s">
        <v>1832</v>
      </c>
      <c r="V5">
        <v>1</v>
      </c>
    </row>
    <row r="6" spans="1:22" x14ac:dyDescent="0.35">
      <c r="A6" s="9">
        <v>13844</v>
      </c>
      <c r="B6" s="9" t="s">
        <v>1246</v>
      </c>
      <c r="C6" s="10" t="s">
        <v>808</v>
      </c>
      <c r="D6" s="10" t="s">
        <v>1247</v>
      </c>
      <c r="E6" s="10" t="s">
        <v>526</v>
      </c>
      <c r="F6" s="10" t="s">
        <v>1246</v>
      </c>
      <c r="G6" s="10" t="s">
        <v>1247</v>
      </c>
      <c r="H6" s="10" t="s">
        <v>1873</v>
      </c>
      <c r="I6" s="10" t="s">
        <v>742</v>
      </c>
      <c r="J6" s="10" t="s">
        <v>717</v>
      </c>
      <c r="K6" s="11">
        <v>850</v>
      </c>
      <c r="L6" s="11"/>
      <c r="M6" s="11">
        <f t="shared" si="0"/>
        <v>850</v>
      </c>
      <c r="N6" s="10" t="s">
        <v>700</v>
      </c>
      <c r="O6" s="10">
        <v>45</v>
      </c>
      <c r="P6" s="12">
        <v>27345</v>
      </c>
      <c r="Q6" s="10" t="s">
        <v>738</v>
      </c>
      <c r="R6" s="13">
        <v>40074</v>
      </c>
    </row>
    <row r="7" spans="1:22" x14ac:dyDescent="0.35">
      <c r="A7" s="4">
        <v>13845</v>
      </c>
      <c r="B7" s="4" t="s">
        <v>1147</v>
      </c>
      <c r="C7" s="5" t="s">
        <v>1249</v>
      </c>
      <c r="D7" s="5" t="s">
        <v>1066</v>
      </c>
      <c r="E7" s="5" t="s">
        <v>56</v>
      </c>
      <c r="F7" s="10" t="s">
        <v>1147</v>
      </c>
      <c r="G7" s="10" t="s">
        <v>1066</v>
      </c>
      <c r="H7" s="10" t="s">
        <v>1874</v>
      </c>
      <c r="I7" s="5" t="s">
        <v>742</v>
      </c>
      <c r="J7" s="5" t="s">
        <v>717</v>
      </c>
      <c r="K7" s="6">
        <v>1307</v>
      </c>
      <c r="L7" s="6"/>
      <c r="M7" s="6">
        <f t="shared" si="0"/>
        <v>1307</v>
      </c>
      <c r="N7" s="5" t="s">
        <v>699</v>
      </c>
      <c r="O7" s="5">
        <v>44</v>
      </c>
      <c r="P7" s="7">
        <v>27938</v>
      </c>
      <c r="Q7" s="5" t="s">
        <v>738</v>
      </c>
      <c r="R7" s="8">
        <v>40128</v>
      </c>
    </row>
    <row r="8" spans="1:22" x14ac:dyDescent="0.35">
      <c r="A8" s="9">
        <v>13846</v>
      </c>
      <c r="B8" s="9" t="s">
        <v>918</v>
      </c>
      <c r="C8" s="10" t="s">
        <v>1251</v>
      </c>
      <c r="D8" s="10" t="s">
        <v>1252</v>
      </c>
      <c r="E8" s="10" t="s">
        <v>493</v>
      </c>
      <c r="F8" s="10" t="s">
        <v>918</v>
      </c>
      <c r="G8" s="10" t="s">
        <v>1252</v>
      </c>
      <c r="H8" s="10" t="s">
        <v>1873</v>
      </c>
      <c r="I8" s="10" t="s">
        <v>742</v>
      </c>
      <c r="J8" s="10" t="s">
        <v>717</v>
      </c>
      <c r="K8" s="11">
        <v>518</v>
      </c>
      <c r="L8" s="11">
        <f>K8*0.5</f>
        <v>259</v>
      </c>
      <c r="M8" s="11">
        <f t="shared" si="0"/>
        <v>777</v>
      </c>
      <c r="N8" s="10" t="s">
        <v>700</v>
      </c>
      <c r="O8" s="10">
        <v>44</v>
      </c>
      <c r="P8" s="12">
        <v>27720</v>
      </c>
      <c r="Q8" s="10" t="s">
        <v>738</v>
      </c>
      <c r="R8" s="13">
        <v>40130</v>
      </c>
    </row>
    <row r="9" spans="1:22" x14ac:dyDescent="0.35">
      <c r="A9" s="4">
        <v>14625</v>
      </c>
      <c r="B9" s="4" t="s">
        <v>793</v>
      </c>
      <c r="C9" s="5" t="s">
        <v>1313</v>
      </c>
      <c r="D9" s="5" t="s">
        <v>1141</v>
      </c>
      <c r="E9" s="41" t="s">
        <v>164</v>
      </c>
      <c r="F9" s="10" t="s">
        <v>793</v>
      </c>
      <c r="G9" s="10" t="s">
        <v>1141</v>
      </c>
      <c r="H9" s="10" t="s">
        <v>1874</v>
      </c>
      <c r="I9" s="5" t="s">
        <v>713</v>
      </c>
      <c r="J9" s="5" t="s">
        <v>717</v>
      </c>
      <c r="K9" s="6">
        <v>1063</v>
      </c>
      <c r="L9" s="6"/>
      <c r="M9" s="6">
        <f t="shared" si="0"/>
        <v>1063</v>
      </c>
      <c r="N9" s="5" t="s">
        <v>699</v>
      </c>
      <c r="O9" s="5">
        <v>43</v>
      </c>
      <c r="P9" s="7">
        <v>28266</v>
      </c>
      <c r="Q9" s="5" t="s">
        <v>738</v>
      </c>
      <c r="R9" s="8">
        <v>40228</v>
      </c>
    </row>
    <row r="10" spans="1:22" x14ac:dyDescent="0.35">
      <c r="A10" s="9">
        <v>13849</v>
      </c>
      <c r="B10" s="9" t="s">
        <v>1261</v>
      </c>
      <c r="C10" s="10" t="s">
        <v>844</v>
      </c>
      <c r="D10" s="10" t="s">
        <v>1262</v>
      </c>
      <c r="E10" s="10" t="s">
        <v>651</v>
      </c>
      <c r="F10" s="10" t="s">
        <v>1261</v>
      </c>
      <c r="G10" s="10" t="s">
        <v>1262</v>
      </c>
      <c r="H10" s="10" t="s">
        <v>1873</v>
      </c>
      <c r="I10" s="10" t="s">
        <v>742</v>
      </c>
      <c r="J10" s="10" t="s">
        <v>717</v>
      </c>
      <c r="K10" s="11">
        <v>818</v>
      </c>
      <c r="L10" s="11"/>
      <c r="M10" s="11">
        <f t="shared" si="0"/>
        <v>818</v>
      </c>
      <c r="N10" s="10" t="s">
        <v>700</v>
      </c>
      <c r="O10" s="10">
        <v>40</v>
      </c>
      <c r="P10" s="12">
        <v>29037</v>
      </c>
      <c r="Q10" s="10" t="s">
        <v>738</v>
      </c>
      <c r="R10" s="13">
        <v>40380</v>
      </c>
    </row>
    <row r="11" spans="1:22" x14ac:dyDescent="0.35">
      <c r="A11" s="4">
        <v>14631</v>
      </c>
      <c r="B11" s="4" t="s">
        <v>1288</v>
      </c>
      <c r="C11" s="5" t="s">
        <v>1714</v>
      </c>
      <c r="D11" s="5" t="s">
        <v>951</v>
      </c>
      <c r="E11" s="5" t="s">
        <v>88</v>
      </c>
      <c r="F11" s="10" t="s">
        <v>1288</v>
      </c>
      <c r="G11" s="10" t="s">
        <v>951</v>
      </c>
      <c r="H11" s="10" t="s">
        <v>1874</v>
      </c>
      <c r="I11" s="5" t="s">
        <v>713</v>
      </c>
      <c r="J11" s="5" t="s">
        <v>717</v>
      </c>
      <c r="K11" s="6">
        <v>1271</v>
      </c>
      <c r="L11" s="6"/>
      <c r="M11" s="6">
        <f t="shared" si="0"/>
        <v>1271</v>
      </c>
      <c r="N11" s="5" t="s">
        <v>699</v>
      </c>
      <c r="O11" s="5">
        <v>31</v>
      </c>
      <c r="P11" s="7">
        <v>32326</v>
      </c>
      <c r="Q11" s="5" t="s">
        <v>738</v>
      </c>
      <c r="R11" s="8">
        <v>40443</v>
      </c>
    </row>
    <row r="12" spans="1:22" x14ac:dyDescent="0.35">
      <c r="A12" s="9">
        <v>13851</v>
      </c>
      <c r="B12" s="9" t="s">
        <v>1148</v>
      </c>
      <c r="C12" s="10" t="s">
        <v>1267</v>
      </c>
      <c r="D12" s="10" t="s">
        <v>984</v>
      </c>
      <c r="E12" s="10" t="s">
        <v>109</v>
      </c>
      <c r="F12" s="10" t="s">
        <v>1148</v>
      </c>
      <c r="G12" s="10" t="s">
        <v>984</v>
      </c>
      <c r="H12" s="10" t="s">
        <v>1874</v>
      </c>
      <c r="I12" s="10" t="s">
        <v>742</v>
      </c>
      <c r="J12" s="10" t="s">
        <v>717</v>
      </c>
      <c r="K12" s="11">
        <v>1078</v>
      </c>
      <c r="L12" s="11"/>
      <c r="M12" s="11">
        <f t="shared" si="0"/>
        <v>1078</v>
      </c>
      <c r="N12" s="10" t="s">
        <v>699</v>
      </c>
      <c r="O12" s="10">
        <v>39</v>
      </c>
      <c r="P12" s="12">
        <v>29754</v>
      </c>
      <c r="Q12" s="10" t="s">
        <v>738</v>
      </c>
      <c r="R12" s="13">
        <v>40456</v>
      </c>
    </row>
    <row r="13" spans="1:22" x14ac:dyDescent="0.35">
      <c r="A13" s="4">
        <v>13852</v>
      </c>
      <c r="B13" s="4" t="s">
        <v>765</v>
      </c>
      <c r="C13" s="5" t="s">
        <v>1268</v>
      </c>
      <c r="D13" s="5" t="s">
        <v>1269</v>
      </c>
      <c r="E13" s="5" t="s">
        <v>52</v>
      </c>
      <c r="F13" s="10" t="s">
        <v>765</v>
      </c>
      <c r="G13" s="10" t="s">
        <v>1269</v>
      </c>
      <c r="H13" s="10" t="s">
        <v>1874</v>
      </c>
      <c r="I13" s="5" t="s">
        <v>742</v>
      </c>
      <c r="J13" s="5" t="s">
        <v>717</v>
      </c>
      <c r="K13" s="6">
        <v>1142</v>
      </c>
      <c r="L13" s="6"/>
      <c r="M13" s="6">
        <f t="shared" si="0"/>
        <v>1142</v>
      </c>
      <c r="N13" s="5" t="s">
        <v>699</v>
      </c>
      <c r="O13" s="5">
        <v>39</v>
      </c>
      <c r="P13" s="7">
        <v>29525</v>
      </c>
      <c r="Q13" s="5" t="s">
        <v>738</v>
      </c>
      <c r="R13" s="8">
        <v>40457</v>
      </c>
    </row>
    <row r="14" spans="1:22" x14ac:dyDescent="0.35">
      <c r="A14" s="9">
        <v>13853</v>
      </c>
      <c r="B14" s="9" t="s">
        <v>1231</v>
      </c>
      <c r="C14" s="10" t="s">
        <v>1270</v>
      </c>
      <c r="D14" s="10" t="s">
        <v>1100</v>
      </c>
      <c r="E14" s="10" t="s">
        <v>211</v>
      </c>
      <c r="F14" s="10" t="s">
        <v>1231</v>
      </c>
      <c r="G14" s="10" t="s">
        <v>1100</v>
      </c>
      <c r="H14" s="10" t="s">
        <v>1874</v>
      </c>
      <c r="I14" s="10" t="s">
        <v>742</v>
      </c>
      <c r="J14" s="10" t="s">
        <v>717</v>
      </c>
      <c r="K14" s="11">
        <v>610</v>
      </c>
      <c r="L14" s="11"/>
      <c r="M14" s="11">
        <f t="shared" si="0"/>
        <v>610</v>
      </c>
      <c r="N14" s="10" t="s">
        <v>699</v>
      </c>
      <c r="O14" s="10">
        <v>38</v>
      </c>
      <c r="P14" s="12">
        <v>30042</v>
      </c>
      <c r="Q14" s="10" t="s">
        <v>738</v>
      </c>
      <c r="R14" s="13">
        <v>40525</v>
      </c>
    </row>
    <row r="15" spans="1:22" x14ac:dyDescent="0.35">
      <c r="A15" s="4">
        <v>14636</v>
      </c>
      <c r="B15" s="4" t="s">
        <v>1094</v>
      </c>
      <c r="C15" s="5" t="s">
        <v>1709</v>
      </c>
      <c r="D15" s="5" t="s">
        <v>788</v>
      </c>
      <c r="E15" s="5" t="s">
        <v>216</v>
      </c>
      <c r="F15" s="10" t="s">
        <v>1094</v>
      </c>
      <c r="G15" s="10" t="s">
        <v>788</v>
      </c>
      <c r="H15" s="10" t="s">
        <v>1874</v>
      </c>
      <c r="I15" s="5" t="s">
        <v>713</v>
      </c>
      <c r="J15" s="5" t="s">
        <v>717</v>
      </c>
      <c r="K15" s="6">
        <v>1316</v>
      </c>
      <c r="L15" s="6"/>
      <c r="M15" s="6">
        <f t="shared" si="0"/>
        <v>1316</v>
      </c>
      <c r="N15" s="5" t="s">
        <v>699</v>
      </c>
      <c r="O15" s="5">
        <v>23</v>
      </c>
      <c r="P15" s="7">
        <v>35480</v>
      </c>
      <c r="Q15" s="5" t="s">
        <v>738</v>
      </c>
      <c r="R15" s="8">
        <v>43528</v>
      </c>
    </row>
    <row r="16" spans="1:22" x14ac:dyDescent="0.35">
      <c r="A16" s="9">
        <v>14637</v>
      </c>
      <c r="B16" s="9" t="s">
        <v>1727</v>
      </c>
      <c r="C16" s="10" t="s">
        <v>1728</v>
      </c>
      <c r="D16" s="10" t="s">
        <v>750</v>
      </c>
      <c r="E16" s="10" t="s">
        <v>355</v>
      </c>
      <c r="F16" s="10" t="s">
        <v>1727</v>
      </c>
      <c r="G16" s="10" t="s">
        <v>750</v>
      </c>
      <c r="H16" s="10" t="s">
        <v>1873</v>
      </c>
      <c r="I16" s="10" t="s">
        <v>713</v>
      </c>
      <c r="J16" s="10" t="s">
        <v>717</v>
      </c>
      <c r="K16" s="11">
        <v>1119</v>
      </c>
      <c r="L16" s="11"/>
      <c r="M16" s="11">
        <f t="shared" si="0"/>
        <v>1119</v>
      </c>
      <c r="N16" s="10" t="s">
        <v>700</v>
      </c>
      <c r="O16" s="10">
        <v>23</v>
      </c>
      <c r="P16" s="12">
        <v>35311</v>
      </c>
      <c r="Q16" s="10" t="s">
        <v>738</v>
      </c>
      <c r="R16" s="13">
        <v>43530</v>
      </c>
    </row>
    <row r="17" spans="1:18" x14ac:dyDescent="0.35">
      <c r="A17" s="4">
        <v>13879</v>
      </c>
      <c r="B17" s="4" t="s">
        <v>1288</v>
      </c>
      <c r="C17" s="5" t="s">
        <v>1143</v>
      </c>
      <c r="D17" s="5" t="s">
        <v>1201</v>
      </c>
      <c r="E17" s="5" t="s">
        <v>195</v>
      </c>
      <c r="F17" s="10" t="s">
        <v>1288</v>
      </c>
      <c r="G17" s="10" t="s">
        <v>1201</v>
      </c>
      <c r="H17" s="10" t="s">
        <v>1874</v>
      </c>
      <c r="I17" s="5" t="s">
        <v>742</v>
      </c>
      <c r="J17" s="5" t="s">
        <v>717</v>
      </c>
      <c r="K17" s="6">
        <v>1500</v>
      </c>
      <c r="L17" s="6"/>
      <c r="M17" s="6">
        <f t="shared" si="0"/>
        <v>1500</v>
      </c>
      <c r="N17" s="5" t="s">
        <v>699</v>
      </c>
      <c r="O17" s="5">
        <v>22</v>
      </c>
      <c r="P17" s="7">
        <v>35889</v>
      </c>
      <c r="Q17" s="5" t="s">
        <v>738</v>
      </c>
      <c r="R17" s="8">
        <v>43570</v>
      </c>
    </row>
    <row r="18" spans="1:18" x14ac:dyDescent="0.35">
      <c r="A18" s="4">
        <v>14068</v>
      </c>
      <c r="B18" s="4" t="s">
        <v>815</v>
      </c>
      <c r="C18" s="5" t="s">
        <v>1527</v>
      </c>
      <c r="D18" s="5" t="s">
        <v>1007</v>
      </c>
      <c r="E18" s="5" t="s">
        <v>575</v>
      </c>
      <c r="F18" s="10" t="s">
        <v>815</v>
      </c>
      <c r="G18" s="10" t="s">
        <v>1007</v>
      </c>
      <c r="H18" s="10" t="s">
        <v>1873</v>
      </c>
      <c r="I18" s="5" t="s">
        <v>716</v>
      </c>
      <c r="J18" s="5" t="s">
        <v>719</v>
      </c>
      <c r="K18" s="6">
        <v>2855</v>
      </c>
      <c r="L18" s="6"/>
      <c r="M18" s="6">
        <f t="shared" si="0"/>
        <v>2855</v>
      </c>
      <c r="N18" s="5" t="s">
        <v>700</v>
      </c>
      <c r="O18" s="5">
        <v>24</v>
      </c>
      <c r="P18" s="7">
        <v>34946</v>
      </c>
      <c r="Q18" s="5" t="s">
        <v>738</v>
      </c>
      <c r="R18" s="8">
        <v>43855</v>
      </c>
    </row>
    <row r="19" spans="1:18" x14ac:dyDescent="0.35">
      <c r="A19" s="4">
        <v>14438</v>
      </c>
      <c r="B19" s="4" t="s">
        <v>1574</v>
      </c>
      <c r="C19" s="5" t="s">
        <v>1298</v>
      </c>
      <c r="D19" s="5" t="s">
        <v>1473</v>
      </c>
      <c r="E19" s="5" t="s">
        <v>309</v>
      </c>
      <c r="F19" s="10" t="s">
        <v>1574</v>
      </c>
      <c r="G19" s="10" t="s">
        <v>1473</v>
      </c>
      <c r="H19" s="10" t="s">
        <v>1874</v>
      </c>
      <c r="I19" s="5" t="s">
        <v>714</v>
      </c>
      <c r="J19" s="5" t="s">
        <v>731</v>
      </c>
      <c r="K19" s="6">
        <v>786</v>
      </c>
      <c r="L19" s="6"/>
      <c r="M19" s="6">
        <f t="shared" si="0"/>
        <v>786</v>
      </c>
      <c r="N19" s="5" t="s">
        <v>699</v>
      </c>
      <c r="O19" s="5">
        <v>46</v>
      </c>
      <c r="P19" s="7">
        <v>26843</v>
      </c>
      <c r="Q19" s="5" t="s">
        <v>738</v>
      </c>
      <c r="R19" s="8">
        <v>40039</v>
      </c>
    </row>
    <row r="20" spans="1:18" x14ac:dyDescent="0.35">
      <c r="A20" s="9">
        <v>14442</v>
      </c>
      <c r="B20" s="9" t="s">
        <v>1509</v>
      </c>
      <c r="C20" s="10" t="s">
        <v>1581</v>
      </c>
      <c r="D20" s="10" t="s">
        <v>1040</v>
      </c>
      <c r="E20" s="10" t="s">
        <v>127</v>
      </c>
      <c r="F20" s="10" t="s">
        <v>1509</v>
      </c>
      <c r="G20" s="10" t="s">
        <v>1040</v>
      </c>
      <c r="H20" s="10" t="s">
        <v>1874</v>
      </c>
      <c r="I20" s="10" t="s">
        <v>714</v>
      </c>
      <c r="J20" s="10" t="s">
        <v>731</v>
      </c>
      <c r="K20" s="11">
        <v>642</v>
      </c>
      <c r="L20" s="11"/>
      <c r="M20" s="11">
        <f t="shared" si="0"/>
        <v>642</v>
      </c>
      <c r="N20" s="10" t="s">
        <v>699</v>
      </c>
      <c r="O20" s="10">
        <v>44</v>
      </c>
      <c r="P20" s="12">
        <v>27890</v>
      </c>
      <c r="Q20" s="10" t="s">
        <v>738</v>
      </c>
      <c r="R20" s="13">
        <v>40156</v>
      </c>
    </row>
    <row r="21" spans="1:18" x14ac:dyDescent="0.35">
      <c r="A21" s="4">
        <v>14461</v>
      </c>
      <c r="B21" s="4" t="s">
        <v>1039</v>
      </c>
      <c r="C21" s="5" t="s">
        <v>907</v>
      </c>
      <c r="D21" s="5" t="s">
        <v>972</v>
      </c>
      <c r="E21" s="5" t="s">
        <v>55</v>
      </c>
      <c r="F21" s="10" t="s">
        <v>1039</v>
      </c>
      <c r="G21" s="10" t="s">
        <v>972</v>
      </c>
      <c r="H21" s="10" t="s">
        <v>1874</v>
      </c>
      <c r="I21" s="5" t="s">
        <v>714</v>
      </c>
      <c r="J21" s="5" t="s">
        <v>731</v>
      </c>
      <c r="K21" s="6">
        <v>986</v>
      </c>
      <c r="L21" s="6"/>
      <c r="M21" s="6">
        <f t="shared" si="0"/>
        <v>986</v>
      </c>
      <c r="N21" s="5" t="s">
        <v>699</v>
      </c>
      <c r="O21" s="5">
        <v>35</v>
      </c>
      <c r="P21" s="7">
        <v>31049</v>
      </c>
      <c r="Q21" s="5" t="s">
        <v>738</v>
      </c>
      <c r="R21" s="8">
        <v>40196</v>
      </c>
    </row>
    <row r="22" spans="1:18" x14ac:dyDescent="0.35">
      <c r="A22" s="9">
        <v>14445</v>
      </c>
      <c r="B22" s="9" t="s">
        <v>765</v>
      </c>
      <c r="C22" s="10" t="s">
        <v>846</v>
      </c>
      <c r="D22" s="10" t="s">
        <v>843</v>
      </c>
      <c r="E22" s="10" t="s">
        <v>196</v>
      </c>
      <c r="F22" s="10" t="s">
        <v>765</v>
      </c>
      <c r="G22" s="10" t="s">
        <v>843</v>
      </c>
      <c r="H22" s="10" t="s">
        <v>1874</v>
      </c>
      <c r="I22" s="10" t="s">
        <v>714</v>
      </c>
      <c r="J22" s="10" t="s">
        <v>731</v>
      </c>
      <c r="K22" s="11">
        <v>1156</v>
      </c>
      <c r="L22" s="11"/>
      <c r="M22" s="11">
        <f t="shared" si="0"/>
        <v>1156</v>
      </c>
      <c r="N22" s="10" t="s">
        <v>699</v>
      </c>
      <c r="O22" s="10">
        <v>43</v>
      </c>
      <c r="P22" s="12">
        <v>28024</v>
      </c>
      <c r="Q22" s="10" t="s">
        <v>738</v>
      </c>
      <c r="R22" s="13">
        <v>40220</v>
      </c>
    </row>
    <row r="23" spans="1:18" x14ac:dyDescent="0.35">
      <c r="A23" s="4">
        <v>14447</v>
      </c>
      <c r="B23" s="4" t="s">
        <v>751</v>
      </c>
      <c r="C23" s="5" t="s">
        <v>1103</v>
      </c>
      <c r="D23" s="5" t="s">
        <v>1331</v>
      </c>
      <c r="E23" s="5" t="s">
        <v>191</v>
      </c>
      <c r="F23" s="10" t="s">
        <v>751</v>
      </c>
      <c r="G23" s="10" t="s">
        <v>1331</v>
      </c>
      <c r="H23" s="10" t="s">
        <v>1874</v>
      </c>
      <c r="I23" s="5" t="s">
        <v>714</v>
      </c>
      <c r="J23" s="5" t="s">
        <v>731</v>
      </c>
      <c r="K23" s="6">
        <v>1185</v>
      </c>
      <c r="L23" s="6"/>
      <c r="M23" s="6">
        <f t="shared" si="0"/>
        <v>1185</v>
      </c>
      <c r="N23" s="5" t="s">
        <v>699</v>
      </c>
      <c r="O23" s="5">
        <v>42</v>
      </c>
      <c r="P23" s="7">
        <v>28567</v>
      </c>
      <c r="Q23" s="5" t="s">
        <v>738</v>
      </c>
      <c r="R23" s="8">
        <v>40277</v>
      </c>
    </row>
    <row r="24" spans="1:18" x14ac:dyDescent="0.35">
      <c r="A24" s="9">
        <v>14470</v>
      </c>
      <c r="B24" s="9" t="s">
        <v>1615</v>
      </c>
      <c r="C24" s="10" t="s">
        <v>1299</v>
      </c>
      <c r="D24" s="10" t="s">
        <v>1310</v>
      </c>
      <c r="E24" s="10" t="s">
        <v>148</v>
      </c>
      <c r="F24" s="10" t="s">
        <v>1615</v>
      </c>
      <c r="G24" s="10" t="s">
        <v>1310</v>
      </c>
      <c r="H24" s="10" t="s">
        <v>1874</v>
      </c>
      <c r="I24" s="10" t="s">
        <v>714</v>
      </c>
      <c r="J24" s="10" t="s">
        <v>731</v>
      </c>
      <c r="K24" s="11">
        <v>724</v>
      </c>
      <c r="L24" s="11"/>
      <c r="M24" s="11">
        <f t="shared" si="0"/>
        <v>724</v>
      </c>
      <c r="N24" s="10" t="s">
        <v>699</v>
      </c>
      <c r="O24" s="10">
        <v>32</v>
      </c>
      <c r="P24" s="12">
        <v>32225</v>
      </c>
      <c r="Q24" s="10" t="s">
        <v>738</v>
      </c>
      <c r="R24" s="13">
        <v>40364</v>
      </c>
    </row>
    <row r="25" spans="1:18" x14ac:dyDescent="0.35">
      <c r="A25" s="4">
        <v>14471</v>
      </c>
      <c r="B25" s="4" t="s">
        <v>1214</v>
      </c>
      <c r="C25" s="5" t="s">
        <v>1446</v>
      </c>
      <c r="D25" s="5" t="s">
        <v>1103</v>
      </c>
      <c r="E25" s="5" t="s">
        <v>49</v>
      </c>
      <c r="F25" s="10" t="s">
        <v>1214</v>
      </c>
      <c r="G25" s="10" t="s">
        <v>1103</v>
      </c>
      <c r="H25" s="10" t="s">
        <v>1874</v>
      </c>
      <c r="I25" s="5" t="s">
        <v>714</v>
      </c>
      <c r="J25" s="5" t="s">
        <v>731</v>
      </c>
      <c r="K25" s="6">
        <v>1319</v>
      </c>
      <c r="L25" s="6"/>
      <c r="M25" s="6">
        <f t="shared" si="0"/>
        <v>1319</v>
      </c>
      <c r="N25" s="5" t="s">
        <v>699</v>
      </c>
      <c r="O25" s="5">
        <v>31</v>
      </c>
      <c r="P25" s="7">
        <v>32583</v>
      </c>
      <c r="Q25" s="5" t="s">
        <v>738</v>
      </c>
      <c r="R25" s="8">
        <v>40423</v>
      </c>
    </row>
    <row r="26" spans="1:18" x14ac:dyDescent="0.35">
      <c r="A26" s="9">
        <v>14472</v>
      </c>
      <c r="B26" s="9" t="s">
        <v>971</v>
      </c>
      <c r="C26" s="10" t="s">
        <v>1617</v>
      </c>
      <c r="D26" s="10" t="s">
        <v>1088</v>
      </c>
      <c r="E26" s="10" t="s">
        <v>271</v>
      </c>
      <c r="F26" s="10" t="s">
        <v>971</v>
      </c>
      <c r="G26" s="10" t="s">
        <v>1088</v>
      </c>
      <c r="H26" s="10" t="s">
        <v>1874</v>
      </c>
      <c r="I26" s="10" t="s">
        <v>714</v>
      </c>
      <c r="J26" s="10" t="s">
        <v>731</v>
      </c>
      <c r="K26" s="11">
        <v>594</v>
      </c>
      <c r="L26" s="11">
        <f>K26*0.5</f>
        <v>297</v>
      </c>
      <c r="M26" s="11">
        <f t="shared" si="0"/>
        <v>891</v>
      </c>
      <c r="N26" s="10" t="s">
        <v>699</v>
      </c>
      <c r="O26" s="10">
        <v>31</v>
      </c>
      <c r="P26" s="12">
        <v>32608</v>
      </c>
      <c r="Q26" s="10" t="s">
        <v>738</v>
      </c>
      <c r="R26" s="13">
        <v>40424</v>
      </c>
    </row>
    <row r="27" spans="1:18" x14ac:dyDescent="0.35">
      <c r="A27" s="4">
        <v>14453</v>
      </c>
      <c r="B27" s="4" t="s">
        <v>1311</v>
      </c>
      <c r="C27" s="5" t="s">
        <v>1596</v>
      </c>
      <c r="D27" s="5" t="s">
        <v>858</v>
      </c>
      <c r="E27" s="5" t="s">
        <v>136</v>
      </c>
      <c r="F27" s="10" t="s">
        <v>1311</v>
      </c>
      <c r="G27" s="10" t="s">
        <v>858</v>
      </c>
      <c r="H27" s="10" t="s">
        <v>1874</v>
      </c>
      <c r="I27" s="5" t="s">
        <v>714</v>
      </c>
      <c r="J27" s="5" t="s">
        <v>731</v>
      </c>
      <c r="K27" s="6">
        <v>1117</v>
      </c>
      <c r="L27" s="6"/>
      <c r="M27" s="6">
        <f t="shared" si="0"/>
        <v>1117</v>
      </c>
      <c r="N27" s="5" t="s">
        <v>699</v>
      </c>
      <c r="O27" s="5">
        <v>39</v>
      </c>
      <c r="P27" s="7">
        <v>29484</v>
      </c>
      <c r="Q27" s="5" t="s">
        <v>738</v>
      </c>
      <c r="R27" s="8">
        <v>40485</v>
      </c>
    </row>
    <row r="28" spans="1:18" x14ac:dyDescent="0.35">
      <c r="A28" s="9">
        <v>14455</v>
      </c>
      <c r="B28" s="9" t="s">
        <v>906</v>
      </c>
      <c r="C28" s="10" t="s">
        <v>1114</v>
      </c>
      <c r="D28" s="10" t="s">
        <v>1556</v>
      </c>
      <c r="E28" s="10" t="s">
        <v>224</v>
      </c>
      <c r="F28" s="10" t="s">
        <v>906</v>
      </c>
      <c r="G28" s="10" t="s">
        <v>1556</v>
      </c>
      <c r="H28" s="10" t="s">
        <v>1874</v>
      </c>
      <c r="I28" s="10" t="s">
        <v>714</v>
      </c>
      <c r="J28" s="10" t="s">
        <v>731</v>
      </c>
      <c r="K28" s="11">
        <v>890</v>
      </c>
      <c r="L28" s="11"/>
      <c r="M28" s="11">
        <f t="shared" si="0"/>
        <v>890</v>
      </c>
      <c r="N28" s="10" t="s">
        <v>699</v>
      </c>
      <c r="O28" s="10">
        <v>37</v>
      </c>
      <c r="P28" s="12">
        <v>30175</v>
      </c>
      <c r="Q28" s="10" t="s">
        <v>738</v>
      </c>
      <c r="R28" s="13">
        <v>40585</v>
      </c>
    </row>
    <row r="29" spans="1:18" x14ac:dyDescent="0.35">
      <c r="A29" s="4">
        <v>14478</v>
      </c>
      <c r="B29" s="4" t="s">
        <v>1263</v>
      </c>
      <c r="C29" s="5" t="s">
        <v>1627</v>
      </c>
      <c r="D29" s="5" t="s">
        <v>814</v>
      </c>
      <c r="E29" s="5" t="s">
        <v>284</v>
      </c>
      <c r="F29" s="10" t="s">
        <v>1263</v>
      </c>
      <c r="G29" s="10" t="s">
        <v>814</v>
      </c>
      <c r="H29" s="10" t="s">
        <v>1874</v>
      </c>
      <c r="I29" s="5" t="s">
        <v>714</v>
      </c>
      <c r="J29" s="5" t="s">
        <v>731</v>
      </c>
      <c r="K29" s="6">
        <v>1253</v>
      </c>
      <c r="L29" s="6"/>
      <c r="M29" s="6">
        <f t="shared" si="0"/>
        <v>1253</v>
      </c>
      <c r="N29" s="5" t="s">
        <v>699</v>
      </c>
      <c r="O29" s="5">
        <v>28</v>
      </c>
      <c r="P29" s="7">
        <v>33749</v>
      </c>
      <c r="Q29" s="5" t="s">
        <v>738</v>
      </c>
      <c r="R29" s="8">
        <v>43229</v>
      </c>
    </row>
    <row r="30" spans="1:18" x14ac:dyDescent="0.35">
      <c r="A30" s="9">
        <v>14482</v>
      </c>
      <c r="B30" s="9" t="s">
        <v>993</v>
      </c>
      <c r="C30" s="10" t="s">
        <v>1633</v>
      </c>
      <c r="D30" s="10" t="s">
        <v>1634</v>
      </c>
      <c r="E30" s="10" t="s">
        <v>51</v>
      </c>
      <c r="F30" s="10" t="s">
        <v>993</v>
      </c>
      <c r="G30" s="10" t="s">
        <v>1634</v>
      </c>
      <c r="H30" s="10" t="s">
        <v>1874</v>
      </c>
      <c r="I30" s="10" t="s">
        <v>714</v>
      </c>
      <c r="J30" s="10" t="s">
        <v>731</v>
      </c>
      <c r="K30" s="11">
        <v>841</v>
      </c>
      <c r="L30" s="11"/>
      <c r="M30" s="11">
        <f t="shared" si="0"/>
        <v>841</v>
      </c>
      <c r="N30" s="10" t="s">
        <v>699</v>
      </c>
      <c r="O30" s="10">
        <v>25</v>
      </c>
      <c r="P30" s="12">
        <v>34700</v>
      </c>
      <c r="Q30" s="10" t="s">
        <v>738</v>
      </c>
      <c r="R30" s="13">
        <v>43403</v>
      </c>
    </row>
    <row r="31" spans="1:18" x14ac:dyDescent="0.35">
      <c r="A31" s="4">
        <v>14490</v>
      </c>
      <c r="B31" s="4" t="s">
        <v>1079</v>
      </c>
      <c r="C31" s="5" t="s">
        <v>1057</v>
      </c>
      <c r="D31" s="5" t="s">
        <v>1028</v>
      </c>
      <c r="E31" s="5" t="s">
        <v>131</v>
      </c>
      <c r="F31" s="10" t="s">
        <v>1079</v>
      </c>
      <c r="G31" s="10" t="s">
        <v>1028</v>
      </c>
      <c r="H31" s="10" t="s">
        <v>1874</v>
      </c>
      <c r="I31" s="5" t="s">
        <v>714</v>
      </c>
      <c r="J31" s="5" t="s">
        <v>731</v>
      </c>
      <c r="K31" s="6">
        <v>997</v>
      </c>
      <c r="L31" s="6"/>
      <c r="M31" s="6">
        <f t="shared" si="0"/>
        <v>997</v>
      </c>
      <c r="N31" s="5" t="s">
        <v>699</v>
      </c>
      <c r="O31" s="5">
        <v>23</v>
      </c>
      <c r="P31" s="7">
        <v>35491</v>
      </c>
      <c r="Q31" s="5" t="s">
        <v>738</v>
      </c>
      <c r="R31" s="8">
        <v>43516</v>
      </c>
    </row>
    <row r="32" spans="1:18" x14ac:dyDescent="0.35">
      <c r="A32" s="9">
        <v>14496</v>
      </c>
      <c r="B32" s="9" t="s">
        <v>1104</v>
      </c>
      <c r="C32" s="10" t="s">
        <v>1165</v>
      </c>
      <c r="D32" s="10" t="s">
        <v>1158</v>
      </c>
      <c r="E32" s="10" t="s">
        <v>166</v>
      </c>
      <c r="F32" s="10" t="s">
        <v>1104</v>
      </c>
      <c r="G32" s="10" t="s">
        <v>1158</v>
      </c>
      <c r="H32" s="10" t="s">
        <v>1874</v>
      </c>
      <c r="I32" s="10" t="s">
        <v>714</v>
      </c>
      <c r="J32" s="10" t="s">
        <v>731</v>
      </c>
      <c r="K32" s="11">
        <v>918</v>
      </c>
      <c r="L32" s="11"/>
      <c r="M32" s="11">
        <f t="shared" si="0"/>
        <v>918</v>
      </c>
      <c r="N32" s="10" t="s">
        <v>699</v>
      </c>
      <c r="O32" s="10">
        <v>22</v>
      </c>
      <c r="P32" s="12">
        <v>35928</v>
      </c>
      <c r="Q32" s="10" t="s">
        <v>738</v>
      </c>
      <c r="R32" s="13">
        <v>43594</v>
      </c>
    </row>
    <row r="33" spans="1:20" x14ac:dyDescent="0.35">
      <c r="A33" s="4">
        <v>13526</v>
      </c>
      <c r="B33" s="4" t="s">
        <v>812</v>
      </c>
      <c r="C33" s="5" t="s">
        <v>813</v>
      </c>
      <c r="D33" s="5" t="s">
        <v>814</v>
      </c>
      <c r="E33" s="5" t="s">
        <v>7</v>
      </c>
      <c r="F33" s="10" t="s">
        <v>812</v>
      </c>
      <c r="G33" s="10" t="s">
        <v>814</v>
      </c>
      <c r="H33" s="10" t="s">
        <v>1874</v>
      </c>
      <c r="I33" s="5" t="s">
        <v>706</v>
      </c>
      <c r="J33" s="5" t="s">
        <v>709</v>
      </c>
      <c r="K33" s="6">
        <v>961</v>
      </c>
      <c r="L33" s="6"/>
      <c r="M33" s="6">
        <f t="shared" si="0"/>
        <v>961</v>
      </c>
      <c r="N33" s="5" t="s">
        <v>699</v>
      </c>
      <c r="O33" s="5">
        <v>51</v>
      </c>
      <c r="P33" s="7">
        <v>25220</v>
      </c>
      <c r="Q33" s="5" t="s">
        <v>739</v>
      </c>
      <c r="R33" s="8">
        <v>38846</v>
      </c>
    </row>
    <row r="34" spans="1:20" x14ac:dyDescent="0.35">
      <c r="A34" s="9">
        <v>13538</v>
      </c>
      <c r="B34" s="9" t="s">
        <v>861</v>
      </c>
      <c r="C34" s="10" t="s">
        <v>846</v>
      </c>
      <c r="D34" s="10" t="s">
        <v>944</v>
      </c>
      <c r="E34" s="10" t="s">
        <v>126</v>
      </c>
      <c r="F34" s="10" t="s">
        <v>861</v>
      </c>
      <c r="G34" s="10" t="s">
        <v>944</v>
      </c>
      <c r="H34" s="10" t="s">
        <v>1874</v>
      </c>
      <c r="I34" s="10" t="s">
        <v>706</v>
      </c>
      <c r="J34" s="10" t="s">
        <v>709</v>
      </c>
      <c r="K34" s="11">
        <v>656</v>
      </c>
      <c r="L34" s="11"/>
      <c r="M34" s="11">
        <f t="shared" si="0"/>
        <v>656</v>
      </c>
      <c r="N34" s="10" t="s">
        <v>699</v>
      </c>
      <c r="O34" s="10">
        <v>34</v>
      </c>
      <c r="P34" s="12">
        <v>31258</v>
      </c>
      <c r="Q34" s="10" t="s">
        <v>739</v>
      </c>
      <c r="R34" s="13">
        <v>40224</v>
      </c>
    </row>
    <row r="35" spans="1:20" x14ac:dyDescent="0.35">
      <c r="A35" s="4">
        <v>13539</v>
      </c>
      <c r="B35" s="4" t="s">
        <v>751</v>
      </c>
      <c r="C35" s="5" t="s">
        <v>945</v>
      </c>
      <c r="D35" s="5" t="s">
        <v>946</v>
      </c>
      <c r="E35" s="5" t="s">
        <v>74</v>
      </c>
      <c r="F35" s="10" t="s">
        <v>751</v>
      </c>
      <c r="G35" s="10" t="s">
        <v>946</v>
      </c>
      <c r="H35" s="10" t="s">
        <v>1874</v>
      </c>
      <c r="I35" s="5" t="s">
        <v>706</v>
      </c>
      <c r="J35" s="5" t="s">
        <v>709</v>
      </c>
      <c r="K35" s="6">
        <v>511</v>
      </c>
      <c r="L35" s="11">
        <f>K35*0.5</f>
        <v>255.5</v>
      </c>
      <c r="M35" s="6">
        <f t="shared" si="0"/>
        <v>766.5</v>
      </c>
      <c r="N35" s="5" t="s">
        <v>699</v>
      </c>
      <c r="O35" s="5">
        <v>33</v>
      </c>
      <c r="P35" s="7">
        <v>31629</v>
      </c>
      <c r="Q35" s="5" t="s">
        <v>739</v>
      </c>
      <c r="R35" s="8">
        <v>40274</v>
      </c>
    </row>
    <row r="36" spans="1:20" x14ac:dyDescent="0.35">
      <c r="A36" s="9">
        <v>13541</v>
      </c>
      <c r="B36" s="9" t="s">
        <v>958</v>
      </c>
      <c r="C36" s="10" t="s">
        <v>959</v>
      </c>
      <c r="D36" s="10" t="s">
        <v>960</v>
      </c>
      <c r="E36" s="10" t="s">
        <v>540</v>
      </c>
      <c r="F36" s="10" t="s">
        <v>958</v>
      </c>
      <c r="G36" s="10" t="s">
        <v>960</v>
      </c>
      <c r="H36" s="10" t="s">
        <v>1873</v>
      </c>
      <c r="I36" s="10" t="s">
        <v>706</v>
      </c>
      <c r="J36" s="10" t="s">
        <v>709</v>
      </c>
      <c r="K36" s="11">
        <v>1224</v>
      </c>
      <c r="L36" s="11"/>
      <c r="M36" s="11">
        <f t="shared" si="0"/>
        <v>1224</v>
      </c>
      <c r="N36" s="10" t="s">
        <v>700</v>
      </c>
      <c r="O36" s="10">
        <v>28</v>
      </c>
      <c r="P36" s="12">
        <v>33460</v>
      </c>
      <c r="Q36" s="10" t="s">
        <v>739</v>
      </c>
      <c r="R36" s="13">
        <v>43189</v>
      </c>
    </row>
    <row r="37" spans="1:20" x14ac:dyDescent="0.35">
      <c r="A37" s="4">
        <v>13543</v>
      </c>
      <c r="B37" s="4" t="s">
        <v>973</v>
      </c>
      <c r="C37" s="5" t="s">
        <v>974</v>
      </c>
      <c r="D37" s="5" t="s">
        <v>757</v>
      </c>
      <c r="E37" s="5" t="s">
        <v>428</v>
      </c>
      <c r="F37" s="10" t="s">
        <v>973</v>
      </c>
      <c r="G37" s="10" t="s">
        <v>757</v>
      </c>
      <c r="H37" s="10" t="s">
        <v>1873</v>
      </c>
      <c r="I37" s="5" t="s">
        <v>706</v>
      </c>
      <c r="J37" s="5" t="s">
        <v>709</v>
      </c>
      <c r="K37" s="6">
        <v>1243</v>
      </c>
      <c r="L37" s="6"/>
      <c r="M37" s="6">
        <f t="shared" si="0"/>
        <v>1243</v>
      </c>
      <c r="N37" s="5" t="s">
        <v>700</v>
      </c>
      <c r="O37" s="5">
        <v>25</v>
      </c>
      <c r="P37" s="7">
        <v>34744</v>
      </c>
      <c r="Q37" s="5" t="s">
        <v>739</v>
      </c>
      <c r="R37" s="8">
        <v>43375</v>
      </c>
    </row>
    <row r="38" spans="1:20" x14ac:dyDescent="0.35">
      <c r="A38" s="9">
        <v>13544</v>
      </c>
      <c r="B38" s="9" t="s">
        <v>985</v>
      </c>
      <c r="C38" s="10" t="s">
        <v>794</v>
      </c>
      <c r="D38" s="10" t="s">
        <v>986</v>
      </c>
      <c r="E38" s="10" t="s">
        <v>462</v>
      </c>
      <c r="F38" s="10" t="s">
        <v>985</v>
      </c>
      <c r="G38" s="10" t="s">
        <v>986</v>
      </c>
      <c r="H38" s="10" t="s">
        <v>1873</v>
      </c>
      <c r="I38" s="10" t="s">
        <v>706</v>
      </c>
      <c r="J38" s="10" t="s">
        <v>709</v>
      </c>
      <c r="K38" s="11">
        <v>1292</v>
      </c>
      <c r="L38" s="11"/>
      <c r="M38" s="11">
        <f t="shared" si="0"/>
        <v>1292</v>
      </c>
      <c r="N38" s="10" t="s">
        <v>700</v>
      </c>
      <c r="O38" s="10">
        <v>23</v>
      </c>
      <c r="P38" s="12">
        <v>35608</v>
      </c>
      <c r="Q38" s="10" t="s">
        <v>739</v>
      </c>
      <c r="R38" s="13">
        <v>43497</v>
      </c>
    </row>
    <row r="39" spans="1:20" x14ac:dyDescent="0.35">
      <c r="A39" s="4">
        <v>13974</v>
      </c>
      <c r="B39" s="4" t="s">
        <v>748</v>
      </c>
      <c r="C39" s="5" t="s">
        <v>972</v>
      </c>
      <c r="D39" s="5" t="s">
        <v>1351</v>
      </c>
      <c r="E39" s="5" t="s">
        <v>326</v>
      </c>
      <c r="F39" s="10" t="s">
        <v>748</v>
      </c>
      <c r="G39" s="10" t="s">
        <v>1351</v>
      </c>
      <c r="H39" s="10" t="s">
        <v>1873</v>
      </c>
      <c r="I39" s="5" t="s">
        <v>710</v>
      </c>
      <c r="J39" s="5" t="s">
        <v>724</v>
      </c>
      <c r="K39" s="6">
        <v>730</v>
      </c>
      <c r="L39" s="6"/>
      <c r="M39" s="6">
        <f t="shared" si="0"/>
        <v>730</v>
      </c>
      <c r="N39" s="5" t="s">
        <v>700</v>
      </c>
      <c r="O39" s="5">
        <v>48</v>
      </c>
      <c r="P39" s="7">
        <v>26261</v>
      </c>
      <c r="Q39" s="5" t="s">
        <v>738</v>
      </c>
      <c r="R39" s="8">
        <v>39910</v>
      </c>
    </row>
    <row r="40" spans="1:20" x14ac:dyDescent="0.35">
      <c r="A40" s="9">
        <v>13977</v>
      </c>
      <c r="B40" s="9" t="s">
        <v>1377</v>
      </c>
      <c r="C40" s="10" t="s">
        <v>1378</v>
      </c>
      <c r="D40" s="10" t="s">
        <v>912</v>
      </c>
      <c r="E40" s="10" t="s">
        <v>567</v>
      </c>
      <c r="F40" s="10" t="s">
        <v>1377</v>
      </c>
      <c r="G40" s="10" t="s">
        <v>912</v>
      </c>
      <c r="H40" s="10" t="s">
        <v>1873</v>
      </c>
      <c r="I40" s="10" t="s">
        <v>710</v>
      </c>
      <c r="J40" s="10" t="s">
        <v>724</v>
      </c>
      <c r="K40" s="11">
        <v>1123</v>
      </c>
      <c r="L40" s="11"/>
      <c r="M40" s="11">
        <f t="shared" si="0"/>
        <v>1123</v>
      </c>
      <c r="N40" s="10" t="s">
        <v>700</v>
      </c>
      <c r="O40" s="10">
        <v>40</v>
      </c>
      <c r="P40" s="12">
        <v>29050</v>
      </c>
      <c r="Q40" s="10" t="s">
        <v>738</v>
      </c>
      <c r="R40" s="13">
        <v>40386</v>
      </c>
    </row>
    <row r="41" spans="1:20" x14ac:dyDescent="0.35">
      <c r="A41" s="4">
        <v>14504</v>
      </c>
      <c r="B41" s="4" t="s">
        <v>1573</v>
      </c>
      <c r="C41" s="5" t="s">
        <v>1346</v>
      </c>
      <c r="D41" s="5" t="s">
        <v>939</v>
      </c>
      <c r="E41" s="5" t="s">
        <v>217</v>
      </c>
      <c r="F41" s="10" t="s">
        <v>1573</v>
      </c>
      <c r="G41" s="10" t="s">
        <v>939</v>
      </c>
      <c r="H41" s="10" t="s">
        <v>1874</v>
      </c>
      <c r="I41" s="5" t="s">
        <v>714</v>
      </c>
      <c r="J41" s="5" t="s">
        <v>730</v>
      </c>
      <c r="K41" s="6">
        <v>783</v>
      </c>
      <c r="L41" s="6"/>
      <c r="M41" s="6">
        <f t="shared" si="0"/>
        <v>783</v>
      </c>
      <c r="N41" s="5" t="s">
        <v>699</v>
      </c>
      <c r="O41" s="5">
        <v>47</v>
      </c>
      <c r="P41" s="7">
        <v>26550</v>
      </c>
      <c r="Q41" s="5" t="s">
        <v>738</v>
      </c>
      <c r="R41" s="8">
        <v>39987</v>
      </c>
    </row>
    <row r="42" spans="1:20" x14ac:dyDescent="0.35">
      <c r="A42" s="9">
        <v>14507</v>
      </c>
      <c r="B42" s="9" t="s">
        <v>1210</v>
      </c>
      <c r="C42" s="10" t="s">
        <v>1585</v>
      </c>
      <c r="D42" s="10" t="s">
        <v>1586</v>
      </c>
      <c r="E42" s="10" t="s">
        <v>618</v>
      </c>
      <c r="F42" s="10" t="s">
        <v>1210</v>
      </c>
      <c r="G42" s="10" t="s">
        <v>1586</v>
      </c>
      <c r="H42" s="10" t="s">
        <v>1873</v>
      </c>
      <c r="I42" s="10" t="s">
        <v>714</v>
      </c>
      <c r="J42" s="10" t="s">
        <v>730</v>
      </c>
      <c r="K42" s="11">
        <v>876</v>
      </c>
      <c r="L42" s="11"/>
      <c r="M42" s="11">
        <f t="shared" si="0"/>
        <v>876</v>
      </c>
      <c r="N42" s="10" t="s">
        <v>700</v>
      </c>
      <c r="O42" s="10">
        <v>43</v>
      </c>
      <c r="P42" s="12">
        <v>28039</v>
      </c>
      <c r="Q42" s="10" t="s">
        <v>738</v>
      </c>
      <c r="R42" s="13">
        <v>40224</v>
      </c>
    </row>
    <row r="43" spans="1:20" x14ac:dyDescent="0.35">
      <c r="A43" s="4">
        <v>14512</v>
      </c>
      <c r="B43" s="4" t="s">
        <v>917</v>
      </c>
      <c r="C43" s="5" t="s">
        <v>1619</v>
      </c>
      <c r="D43" s="5" t="s">
        <v>1620</v>
      </c>
      <c r="E43" s="5" t="s">
        <v>432</v>
      </c>
      <c r="F43" s="10" t="s">
        <v>917</v>
      </c>
      <c r="G43" s="10" t="s">
        <v>1620</v>
      </c>
      <c r="H43" s="10" t="s">
        <v>1873</v>
      </c>
      <c r="I43" s="5" t="s">
        <v>714</v>
      </c>
      <c r="J43" s="5" t="s">
        <v>730</v>
      </c>
      <c r="K43" s="6">
        <v>573</v>
      </c>
      <c r="L43" s="11">
        <f>K43*0.5</f>
        <v>286.5</v>
      </c>
      <c r="M43" s="6">
        <f t="shared" si="0"/>
        <v>859.5</v>
      </c>
      <c r="N43" s="5" t="s">
        <v>700</v>
      </c>
      <c r="O43" s="5">
        <v>31</v>
      </c>
      <c r="P43" s="7">
        <v>32485</v>
      </c>
      <c r="Q43" s="5" t="s">
        <v>738</v>
      </c>
      <c r="R43" s="8">
        <v>40435</v>
      </c>
    </row>
    <row r="44" spans="1:20" x14ac:dyDescent="0.35">
      <c r="A44" s="9">
        <v>14508</v>
      </c>
      <c r="B44" s="9" t="s">
        <v>1069</v>
      </c>
      <c r="C44" s="10" t="s">
        <v>1594</v>
      </c>
      <c r="D44" s="10" t="s">
        <v>1595</v>
      </c>
      <c r="E44" s="10" t="s">
        <v>467</v>
      </c>
      <c r="F44" s="10" t="s">
        <v>1069</v>
      </c>
      <c r="G44" s="10" t="s">
        <v>1595</v>
      </c>
      <c r="H44" s="10" t="s">
        <v>1873</v>
      </c>
      <c r="I44" s="10" t="s">
        <v>714</v>
      </c>
      <c r="J44" s="10" t="s">
        <v>730</v>
      </c>
      <c r="K44" s="11">
        <v>1114</v>
      </c>
      <c r="L44" s="11"/>
      <c r="M44" s="11">
        <f t="shared" si="0"/>
        <v>1114</v>
      </c>
      <c r="N44" s="10" t="s">
        <v>700</v>
      </c>
      <c r="O44" s="10">
        <v>39</v>
      </c>
      <c r="P44" s="12">
        <v>29461</v>
      </c>
      <c r="Q44" s="10" t="s">
        <v>738</v>
      </c>
      <c r="R44" s="13">
        <v>40478</v>
      </c>
    </row>
    <row r="45" spans="1:20" x14ac:dyDescent="0.35">
      <c r="A45" s="4">
        <v>14514</v>
      </c>
      <c r="B45" s="4" t="s">
        <v>1625</v>
      </c>
      <c r="C45" s="5" t="s">
        <v>1073</v>
      </c>
      <c r="D45" s="5" t="s">
        <v>1287</v>
      </c>
      <c r="E45" s="5" t="s">
        <v>383</v>
      </c>
      <c r="F45" s="10" t="s">
        <v>1625</v>
      </c>
      <c r="G45" s="10" t="s">
        <v>1287</v>
      </c>
      <c r="H45" s="10" t="s">
        <v>1873</v>
      </c>
      <c r="I45" s="5" t="s">
        <v>714</v>
      </c>
      <c r="J45" s="5" t="s">
        <v>730</v>
      </c>
      <c r="K45" s="6">
        <v>596</v>
      </c>
      <c r="L45" s="11">
        <f>K45*0.5</f>
        <v>298</v>
      </c>
      <c r="M45" s="6">
        <f t="shared" si="0"/>
        <v>894</v>
      </c>
      <c r="N45" s="5" t="s">
        <v>700</v>
      </c>
      <c r="O45" s="5">
        <v>29</v>
      </c>
      <c r="P45" s="7">
        <v>33135</v>
      </c>
      <c r="Q45" s="5" t="s">
        <v>738</v>
      </c>
      <c r="R45" s="8">
        <v>43171</v>
      </c>
      <c r="T45">
        <v>600</v>
      </c>
    </row>
    <row r="46" spans="1:20" x14ac:dyDescent="0.35">
      <c r="A46" s="9">
        <v>14515</v>
      </c>
      <c r="B46" s="9" t="s">
        <v>1333</v>
      </c>
      <c r="C46" s="10" t="s">
        <v>1282</v>
      </c>
      <c r="D46" s="10" t="s">
        <v>1643</v>
      </c>
      <c r="E46" s="10" t="s">
        <v>621</v>
      </c>
      <c r="F46" s="10" t="s">
        <v>1333</v>
      </c>
      <c r="G46" s="10" t="s">
        <v>1643</v>
      </c>
      <c r="H46" s="10" t="s">
        <v>1873</v>
      </c>
      <c r="I46" s="10" t="s">
        <v>714</v>
      </c>
      <c r="J46" s="10" t="s">
        <v>730</v>
      </c>
      <c r="K46" s="11">
        <v>1109</v>
      </c>
      <c r="L46" s="11"/>
      <c r="M46" s="11">
        <f t="shared" si="0"/>
        <v>1109</v>
      </c>
      <c r="N46" s="10" t="s">
        <v>700</v>
      </c>
      <c r="O46" s="10">
        <v>21</v>
      </c>
      <c r="P46" s="12">
        <v>36147</v>
      </c>
      <c r="Q46" s="10" t="s">
        <v>738</v>
      </c>
      <c r="R46" s="13">
        <v>43634</v>
      </c>
    </row>
    <row r="47" spans="1:20" x14ac:dyDescent="0.35">
      <c r="A47" s="4">
        <v>14112</v>
      </c>
      <c r="B47" s="4" t="s">
        <v>748</v>
      </c>
      <c r="C47" s="5" t="s">
        <v>1068</v>
      </c>
      <c r="D47" s="5" t="s">
        <v>1026</v>
      </c>
      <c r="E47" s="5" t="s">
        <v>594</v>
      </c>
      <c r="F47" s="10" t="s">
        <v>748</v>
      </c>
      <c r="G47" s="10" t="s">
        <v>1026</v>
      </c>
      <c r="H47" s="10" t="s">
        <v>1873</v>
      </c>
      <c r="I47" s="5" t="s">
        <v>716</v>
      </c>
      <c r="J47" s="5" t="s">
        <v>702</v>
      </c>
      <c r="K47" s="6">
        <v>889</v>
      </c>
      <c r="L47" s="6"/>
      <c r="M47" s="6">
        <f t="shared" si="0"/>
        <v>889</v>
      </c>
      <c r="N47" s="5" t="s">
        <v>700</v>
      </c>
      <c r="O47" s="5">
        <v>50</v>
      </c>
      <c r="P47" s="7">
        <v>25502</v>
      </c>
      <c r="Q47" s="5" t="s">
        <v>738</v>
      </c>
      <c r="R47" s="8">
        <v>38932</v>
      </c>
    </row>
    <row r="48" spans="1:20" x14ac:dyDescent="0.35">
      <c r="A48" s="9">
        <v>14113</v>
      </c>
      <c r="B48" s="9" t="s">
        <v>751</v>
      </c>
      <c r="C48" s="10" t="s">
        <v>1443</v>
      </c>
      <c r="D48" s="10" t="s">
        <v>1444</v>
      </c>
      <c r="E48" s="10" t="s">
        <v>240</v>
      </c>
      <c r="F48" s="10" t="s">
        <v>751</v>
      </c>
      <c r="G48" s="10" t="s">
        <v>1444</v>
      </c>
      <c r="H48" s="10" t="s">
        <v>1874</v>
      </c>
      <c r="I48" s="10" t="s">
        <v>716</v>
      </c>
      <c r="J48" s="10" t="s">
        <v>702</v>
      </c>
      <c r="K48" s="11">
        <v>954</v>
      </c>
      <c r="L48" s="11"/>
      <c r="M48" s="11">
        <f t="shared" si="0"/>
        <v>954</v>
      </c>
      <c r="N48" s="10" t="s">
        <v>699</v>
      </c>
      <c r="O48" s="10">
        <v>50</v>
      </c>
      <c r="P48" s="12">
        <v>25684</v>
      </c>
      <c r="Q48" s="10" t="s">
        <v>738</v>
      </c>
      <c r="R48" s="13">
        <v>38933</v>
      </c>
    </row>
    <row r="49" spans="1:20" x14ac:dyDescent="0.35">
      <c r="A49" s="4">
        <v>14288</v>
      </c>
      <c r="B49" s="4" t="s">
        <v>1117</v>
      </c>
      <c r="C49" s="5" t="s">
        <v>1476</v>
      </c>
      <c r="D49" s="5" t="s">
        <v>1533</v>
      </c>
      <c r="E49" s="5" t="s">
        <v>84</v>
      </c>
      <c r="F49" s="10" t="s">
        <v>1117</v>
      </c>
      <c r="G49" s="10" t="s">
        <v>1533</v>
      </c>
      <c r="H49" s="10" t="s">
        <v>1874</v>
      </c>
      <c r="I49" s="5" t="s">
        <v>714</v>
      </c>
      <c r="J49" s="5" t="s">
        <v>702</v>
      </c>
      <c r="K49" s="6">
        <v>816</v>
      </c>
      <c r="L49" s="6"/>
      <c r="M49" s="6">
        <f t="shared" si="0"/>
        <v>816</v>
      </c>
      <c r="N49" s="5" t="s">
        <v>699</v>
      </c>
      <c r="O49" s="5">
        <v>50</v>
      </c>
      <c r="P49" s="7">
        <v>25412</v>
      </c>
      <c r="Q49" s="5" t="s">
        <v>738</v>
      </c>
      <c r="R49" s="8">
        <v>38940</v>
      </c>
    </row>
    <row r="50" spans="1:20" x14ac:dyDescent="0.35">
      <c r="A50" s="9">
        <v>14116</v>
      </c>
      <c r="B50" s="9" t="s">
        <v>1449</v>
      </c>
      <c r="C50" s="10" t="s">
        <v>1450</v>
      </c>
      <c r="D50" s="10" t="s">
        <v>762</v>
      </c>
      <c r="E50" s="28" t="s">
        <v>262</v>
      </c>
      <c r="F50" s="10" t="s">
        <v>1449</v>
      </c>
      <c r="G50" s="10" t="s">
        <v>762</v>
      </c>
      <c r="H50" s="10" t="s">
        <v>1874</v>
      </c>
      <c r="I50" s="10" t="s">
        <v>716</v>
      </c>
      <c r="J50" s="10" t="s">
        <v>702</v>
      </c>
      <c r="K50" s="11">
        <v>561</v>
      </c>
      <c r="L50" s="11">
        <f>K50*0.5</f>
        <v>280.5</v>
      </c>
      <c r="M50" s="11">
        <f t="shared" si="0"/>
        <v>841.5</v>
      </c>
      <c r="N50" s="10" t="s">
        <v>699</v>
      </c>
      <c r="O50" s="10">
        <v>49</v>
      </c>
      <c r="P50" s="12">
        <v>25851</v>
      </c>
      <c r="Q50" s="10" t="s">
        <v>738</v>
      </c>
      <c r="R50" s="13">
        <v>39849</v>
      </c>
      <c r="T50">
        <v>1000</v>
      </c>
    </row>
    <row r="51" spans="1:20" x14ac:dyDescent="0.35">
      <c r="A51" s="4">
        <v>14162</v>
      </c>
      <c r="B51" s="4" t="s">
        <v>1037</v>
      </c>
      <c r="C51" s="5" t="s">
        <v>792</v>
      </c>
      <c r="D51" s="5" t="s">
        <v>1484</v>
      </c>
      <c r="E51" s="29" t="s">
        <v>674</v>
      </c>
      <c r="F51" s="10" t="s">
        <v>1037</v>
      </c>
      <c r="G51" s="10" t="s">
        <v>1484</v>
      </c>
      <c r="H51" s="10" t="s">
        <v>1873</v>
      </c>
      <c r="I51" s="5" t="s">
        <v>716</v>
      </c>
      <c r="J51" s="5" t="s">
        <v>702</v>
      </c>
      <c r="K51" s="6">
        <v>1240</v>
      </c>
      <c r="L51" s="6"/>
      <c r="M51" s="6">
        <f t="shared" si="0"/>
        <v>1240</v>
      </c>
      <c r="N51" s="5" t="s">
        <v>700</v>
      </c>
      <c r="O51" s="5">
        <v>35</v>
      </c>
      <c r="P51" s="7">
        <v>30984</v>
      </c>
      <c r="Q51" s="5" t="s">
        <v>738</v>
      </c>
      <c r="R51" s="8">
        <v>40186</v>
      </c>
    </row>
    <row r="52" spans="1:20" x14ac:dyDescent="0.35">
      <c r="A52" s="9">
        <v>14963</v>
      </c>
      <c r="B52" s="9" t="s">
        <v>827</v>
      </c>
      <c r="C52" s="10" t="s">
        <v>1267</v>
      </c>
      <c r="D52" s="10" t="s">
        <v>826</v>
      </c>
      <c r="E52" s="28" t="s">
        <v>43</v>
      </c>
      <c r="F52" s="10" t="s">
        <v>827</v>
      </c>
      <c r="G52" s="10" t="s">
        <v>826</v>
      </c>
      <c r="H52" s="10" t="s">
        <v>1874</v>
      </c>
      <c r="I52" s="10" t="s">
        <v>712</v>
      </c>
      <c r="J52" s="10" t="s">
        <v>702</v>
      </c>
      <c r="K52" s="11">
        <v>1217</v>
      </c>
      <c r="L52" s="11"/>
      <c r="M52" s="11">
        <f t="shared" si="0"/>
        <v>1217</v>
      </c>
      <c r="N52" s="10" t="s">
        <v>699</v>
      </c>
      <c r="O52" s="10">
        <v>35</v>
      </c>
      <c r="P52" s="12">
        <v>30988</v>
      </c>
      <c r="Q52" s="10" t="s">
        <v>738</v>
      </c>
      <c r="R52" s="13">
        <v>40207</v>
      </c>
    </row>
    <row r="53" spans="1:20" x14ac:dyDescent="0.35">
      <c r="A53" s="4">
        <v>14964</v>
      </c>
      <c r="B53" s="4" t="s">
        <v>1769</v>
      </c>
      <c r="C53" s="5" t="s">
        <v>1770</v>
      </c>
      <c r="D53" s="5" t="s">
        <v>934</v>
      </c>
      <c r="E53" s="5" t="s">
        <v>335</v>
      </c>
      <c r="F53" s="10" t="s">
        <v>1769</v>
      </c>
      <c r="G53" s="10" t="s">
        <v>934</v>
      </c>
      <c r="H53" s="10" t="s">
        <v>1873</v>
      </c>
      <c r="I53" s="5" t="s">
        <v>712</v>
      </c>
      <c r="J53" s="5" t="s">
        <v>702</v>
      </c>
      <c r="K53" s="6">
        <v>965</v>
      </c>
      <c r="L53" s="6"/>
      <c r="M53" s="6">
        <f t="shared" si="0"/>
        <v>965</v>
      </c>
      <c r="N53" s="5" t="s">
        <v>700</v>
      </c>
      <c r="O53" s="5">
        <v>35</v>
      </c>
      <c r="P53" s="7">
        <v>31195</v>
      </c>
      <c r="Q53" s="5" t="s">
        <v>738</v>
      </c>
      <c r="R53" s="8">
        <v>40210</v>
      </c>
    </row>
    <row r="54" spans="1:20" x14ac:dyDescent="0.35">
      <c r="A54" s="9">
        <v>14965</v>
      </c>
      <c r="B54" s="9" t="s">
        <v>1122</v>
      </c>
      <c r="C54" s="10" t="s">
        <v>1739</v>
      </c>
      <c r="D54" s="10" t="s">
        <v>928</v>
      </c>
      <c r="E54" s="10" t="s">
        <v>143</v>
      </c>
      <c r="F54" s="10" t="s">
        <v>1122</v>
      </c>
      <c r="G54" s="10" t="s">
        <v>928</v>
      </c>
      <c r="H54" s="10" t="s">
        <v>1874</v>
      </c>
      <c r="I54" s="10" t="s">
        <v>712</v>
      </c>
      <c r="J54" s="10" t="s">
        <v>702</v>
      </c>
      <c r="K54" s="11">
        <v>1101</v>
      </c>
      <c r="L54" s="11"/>
      <c r="M54" s="11">
        <f t="shared" si="0"/>
        <v>1101</v>
      </c>
      <c r="N54" s="10" t="s">
        <v>699</v>
      </c>
      <c r="O54" s="10">
        <v>35</v>
      </c>
      <c r="P54" s="12">
        <v>30866</v>
      </c>
      <c r="Q54" s="10" t="s">
        <v>738</v>
      </c>
      <c r="R54" s="13">
        <v>40211</v>
      </c>
    </row>
    <row r="55" spans="1:20" x14ac:dyDescent="0.35">
      <c r="A55" s="4">
        <v>14967</v>
      </c>
      <c r="B55" s="4" t="s">
        <v>775</v>
      </c>
      <c r="C55" s="5" t="s">
        <v>1138</v>
      </c>
      <c r="D55" s="5" t="s">
        <v>1772</v>
      </c>
      <c r="E55" s="5" t="s">
        <v>406</v>
      </c>
      <c r="F55" s="10" t="s">
        <v>775</v>
      </c>
      <c r="G55" s="10" t="s">
        <v>1772</v>
      </c>
      <c r="H55" s="10" t="s">
        <v>1873</v>
      </c>
      <c r="I55" s="5" t="s">
        <v>712</v>
      </c>
      <c r="J55" s="5" t="s">
        <v>702</v>
      </c>
      <c r="K55" s="6">
        <v>763</v>
      </c>
      <c r="L55" s="6"/>
      <c r="M55" s="6">
        <f t="shared" si="0"/>
        <v>763</v>
      </c>
      <c r="N55" s="5" t="s">
        <v>700</v>
      </c>
      <c r="O55" s="5">
        <v>35</v>
      </c>
      <c r="P55" s="7">
        <v>31093</v>
      </c>
      <c r="Q55" s="5" t="s">
        <v>738</v>
      </c>
      <c r="R55" s="8">
        <v>40214</v>
      </c>
    </row>
    <row r="56" spans="1:20" x14ac:dyDescent="0.35">
      <c r="A56" s="9">
        <v>15142</v>
      </c>
      <c r="B56" s="9" t="s">
        <v>1544</v>
      </c>
      <c r="C56" s="10" t="s">
        <v>1371</v>
      </c>
      <c r="D56" s="10" t="s">
        <v>897</v>
      </c>
      <c r="E56" s="10" t="s">
        <v>110</v>
      </c>
      <c r="F56" s="10" t="s">
        <v>1544</v>
      </c>
      <c r="G56" s="10" t="s">
        <v>897</v>
      </c>
      <c r="H56" s="10" t="s">
        <v>1874</v>
      </c>
      <c r="I56" s="10" t="s">
        <v>744</v>
      </c>
      <c r="J56" s="10" t="s">
        <v>702</v>
      </c>
      <c r="K56" s="11">
        <v>750</v>
      </c>
      <c r="L56" s="11"/>
      <c r="M56" s="11">
        <f t="shared" si="0"/>
        <v>750</v>
      </c>
      <c r="N56" s="10" t="s">
        <v>699</v>
      </c>
      <c r="O56" s="10">
        <v>35</v>
      </c>
      <c r="P56" s="12">
        <v>31020</v>
      </c>
      <c r="Q56" s="10" t="s">
        <v>738</v>
      </c>
      <c r="R56" s="13">
        <v>40217</v>
      </c>
    </row>
    <row r="57" spans="1:20" x14ac:dyDescent="0.35">
      <c r="A57" s="4">
        <v>14935</v>
      </c>
      <c r="B57" s="4" t="s">
        <v>899</v>
      </c>
      <c r="C57" s="5" t="s">
        <v>1096</v>
      </c>
      <c r="D57" s="5" t="s">
        <v>1757</v>
      </c>
      <c r="E57" s="5" t="s">
        <v>590</v>
      </c>
      <c r="F57" s="10" t="s">
        <v>899</v>
      </c>
      <c r="G57" s="10" t="s">
        <v>1757</v>
      </c>
      <c r="H57" s="10" t="s">
        <v>1873</v>
      </c>
      <c r="I57" s="5" t="s">
        <v>712</v>
      </c>
      <c r="J57" s="5" t="s">
        <v>702</v>
      </c>
      <c r="K57" s="6">
        <v>527</v>
      </c>
      <c r="L57" s="11">
        <f>K57*0.5</f>
        <v>263.5</v>
      </c>
      <c r="M57" s="6">
        <f t="shared" si="0"/>
        <v>790.5</v>
      </c>
      <c r="N57" s="5" t="s">
        <v>700</v>
      </c>
      <c r="O57" s="5">
        <v>42</v>
      </c>
      <c r="P57" s="7">
        <v>28364</v>
      </c>
      <c r="Q57" s="5" t="s">
        <v>738</v>
      </c>
      <c r="R57" s="8">
        <v>40308</v>
      </c>
    </row>
    <row r="58" spans="1:20" x14ac:dyDescent="0.35">
      <c r="A58" s="9">
        <v>14975</v>
      </c>
      <c r="B58" s="9" t="s">
        <v>765</v>
      </c>
      <c r="C58" s="10" t="s">
        <v>1227</v>
      </c>
      <c r="D58" s="10" t="s">
        <v>1539</v>
      </c>
      <c r="E58" s="10" t="s">
        <v>132</v>
      </c>
      <c r="F58" s="10" t="s">
        <v>765</v>
      </c>
      <c r="G58" s="10" t="s">
        <v>1539</v>
      </c>
      <c r="H58" s="10" t="s">
        <v>1874</v>
      </c>
      <c r="I58" s="10" t="s">
        <v>712</v>
      </c>
      <c r="J58" s="10" t="s">
        <v>702</v>
      </c>
      <c r="K58" s="11">
        <v>1301</v>
      </c>
      <c r="L58" s="11"/>
      <c r="M58" s="11">
        <f t="shared" si="0"/>
        <v>1301</v>
      </c>
      <c r="N58" s="10" t="s">
        <v>699</v>
      </c>
      <c r="O58" s="10">
        <v>33</v>
      </c>
      <c r="P58" s="12">
        <v>31848</v>
      </c>
      <c r="Q58" s="10" t="s">
        <v>738</v>
      </c>
      <c r="R58" s="13">
        <v>40325</v>
      </c>
    </row>
    <row r="59" spans="1:20" x14ac:dyDescent="0.35">
      <c r="A59" s="4">
        <v>14937</v>
      </c>
      <c r="B59" s="4" t="s">
        <v>1639</v>
      </c>
      <c r="C59" s="5" t="s">
        <v>1604</v>
      </c>
      <c r="D59" s="5" t="s">
        <v>1168</v>
      </c>
      <c r="E59" s="5" t="s">
        <v>508</v>
      </c>
      <c r="F59" s="10" t="s">
        <v>1639</v>
      </c>
      <c r="G59" s="10" t="s">
        <v>1168</v>
      </c>
      <c r="H59" s="10" t="s">
        <v>1873</v>
      </c>
      <c r="I59" s="5" t="s">
        <v>712</v>
      </c>
      <c r="J59" s="5" t="s">
        <v>702</v>
      </c>
      <c r="K59" s="6">
        <v>649</v>
      </c>
      <c r="L59" s="6"/>
      <c r="M59" s="6">
        <f t="shared" si="0"/>
        <v>649</v>
      </c>
      <c r="N59" s="5" t="s">
        <v>700</v>
      </c>
      <c r="O59" s="5">
        <v>41</v>
      </c>
      <c r="P59" s="7">
        <v>28875</v>
      </c>
      <c r="Q59" s="5" t="s">
        <v>738</v>
      </c>
      <c r="R59" s="8">
        <v>40364</v>
      </c>
    </row>
    <row r="60" spans="1:20" x14ac:dyDescent="0.35">
      <c r="A60" s="9">
        <v>13777</v>
      </c>
      <c r="B60" s="9" t="s">
        <v>765</v>
      </c>
      <c r="C60" s="10" t="s">
        <v>1191</v>
      </c>
      <c r="D60" s="10" t="s">
        <v>780</v>
      </c>
      <c r="E60" s="10" t="s">
        <v>34</v>
      </c>
      <c r="F60" s="10" t="s">
        <v>765</v>
      </c>
      <c r="G60" s="10" t="s">
        <v>780</v>
      </c>
      <c r="H60" s="10" t="s">
        <v>1874</v>
      </c>
      <c r="I60" s="10" t="s">
        <v>701</v>
      </c>
      <c r="J60" s="10" t="s">
        <v>702</v>
      </c>
      <c r="K60" s="11">
        <v>939</v>
      </c>
      <c r="L60" s="11"/>
      <c r="M60" s="11">
        <f t="shared" si="0"/>
        <v>939</v>
      </c>
      <c r="N60" s="10" t="s">
        <v>699</v>
      </c>
      <c r="O60" s="10">
        <v>31</v>
      </c>
      <c r="P60" s="12">
        <v>32615</v>
      </c>
      <c r="Q60" s="10" t="s">
        <v>738</v>
      </c>
      <c r="R60" s="13">
        <v>40395</v>
      </c>
    </row>
    <row r="61" spans="1:20" x14ac:dyDescent="0.35">
      <c r="A61" s="4">
        <v>13778</v>
      </c>
      <c r="B61" s="4" t="s">
        <v>1192</v>
      </c>
      <c r="C61" s="5" t="s">
        <v>1193</v>
      </c>
      <c r="D61" s="5" t="s">
        <v>1144</v>
      </c>
      <c r="E61" s="5" t="s">
        <v>119</v>
      </c>
      <c r="F61" s="10" t="s">
        <v>1192</v>
      </c>
      <c r="G61" s="10" t="s">
        <v>1144</v>
      </c>
      <c r="H61" s="10" t="s">
        <v>1874</v>
      </c>
      <c r="I61" s="5" t="s">
        <v>701</v>
      </c>
      <c r="J61" s="5" t="s">
        <v>702</v>
      </c>
      <c r="K61" s="6">
        <v>1083</v>
      </c>
      <c r="L61" s="6"/>
      <c r="M61" s="6">
        <f t="shared" si="0"/>
        <v>1083</v>
      </c>
      <c r="N61" s="5" t="s">
        <v>699</v>
      </c>
      <c r="O61" s="5">
        <v>31</v>
      </c>
      <c r="P61" s="7">
        <v>32618</v>
      </c>
      <c r="Q61" s="5" t="s">
        <v>738</v>
      </c>
      <c r="R61" s="8">
        <v>40396</v>
      </c>
    </row>
    <row r="62" spans="1:20" x14ac:dyDescent="0.35">
      <c r="A62" s="9">
        <v>14943</v>
      </c>
      <c r="B62" s="9" t="s">
        <v>983</v>
      </c>
      <c r="C62" s="10" t="s">
        <v>1260</v>
      </c>
      <c r="D62" s="10" t="s">
        <v>816</v>
      </c>
      <c r="E62" s="10" t="s">
        <v>214</v>
      </c>
      <c r="F62" s="10" t="s">
        <v>983</v>
      </c>
      <c r="G62" s="10" t="s">
        <v>816</v>
      </c>
      <c r="H62" s="10" t="s">
        <v>1874</v>
      </c>
      <c r="I62" s="10" t="s">
        <v>712</v>
      </c>
      <c r="J62" s="10" t="s">
        <v>702</v>
      </c>
      <c r="K62" s="11">
        <v>1164</v>
      </c>
      <c r="L62" s="11"/>
      <c r="M62" s="11">
        <f t="shared" si="0"/>
        <v>1164</v>
      </c>
      <c r="N62" s="10" t="s">
        <v>699</v>
      </c>
      <c r="O62" s="10">
        <v>40</v>
      </c>
      <c r="P62" s="12">
        <v>29338</v>
      </c>
      <c r="Q62" s="10" t="s">
        <v>738</v>
      </c>
      <c r="R62" s="13">
        <v>40431</v>
      </c>
    </row>
    <row r="63" spans="1:20" x14ac:dyDescent="0.35">
      <c r="A63" s="4">
        <v>15135</v>
      </c>
      <c r="B63" s="4" t="s">
        <v>1805</v>
      </c>
      <c r="C63" s="5" t="s">
        <v>1806</v>
      </c>
      <c r="D63" s="5" t="s">
        <v>893</v>
      </c>
      <c r="E63" s="5" t="s">
        <v>321</v>
      </c>
      <c r="F63" s="10" t="s">
        <v>1805</v>
      </c>
      <c r="G63" s="10" t="s">
        <v>893</v>
      </c>
      <c r="H63" s="10" t="s">
        <v>1873</v>
      </c>
      <c r="I63" s="5" t="s">
        <v>744</v>
      </c>
      <c r="J63" s="5" t="s">
        <v>702</v>
      </c>
      <c r="K63" s="6">
        <v>526</v>
      </c>
      <c r="L63" s="11">
        <f>K63*0.5</f>
        <v>263</v>
      </c>
      <c r="M63" s="6">
        <f t="shared" si="0"/>
        <v>789</v>
      </c>
      <c r="N63" s="5" t="s">
        <v>700</v>
      </c>
      <c r="O63" s="5">
        <v>40</v>
      </c>
      <c r="P63" s="7">
        <v>29339</v>
      </c>
      <c r="Q63" s="5" t="s">
        <v>738</v>
      </c>
      <c r="R63" s="8">
        <v>40437</v>
      </c>
    </row>
    <row r="64" spans="1:20" x14ac:dyDescent="0.35">
      <c r="A64" s="9">
        <v>13767</v>
      </c>
      <c r="B64" s="9" t="s">
        <v>1173</v>
      </c>
      <c r="C64" s="10" t="s">
        <v>1174</v>
      </c>
      <c r="D64" s="10" t="s">
        <v>826</v>
      </c>
      <c r="E64" s="10" t="s">
        <v>212</v>
      </c>
      <c r="F64" s="10" t="s">
        <v>1173</v>
      </c>
      <c r="G64" s="10" t="s">
        <v>826</v>
      </c>
      <c r="H64" s="10" t="s">
        <v>1874</v>
      </c>
      <c r="I64" s="10" t="s">
        <v>701</v>
      </c>
      <c r="J64" s="10" t="s">
        <v>702</v>
      </c>
      <c r="K64" s="11">
        <v>859</v>
      </c>
      <c r="L64" s="11"/>
      <c r="M64" s="11">
        <f t="shared" si="0"/>
        <v>859</v>
      </c>
      <c r="N64" s="10" t="s">
        <v>699</v>
      </c>
      <c r="O64" s="10">
        <v>39</v>
      </c>
      <c r="P64" s="12">
        <v>29441</v>
      </c>
      <c r="Q64" s="10" t="s">
        <v>738</v>
      </c>
      <c r="R64" s="13">
        <v>40450</v>
      </c>
    </row>
    <row r="65" spans="1:18" x14ac:dyDescent="0.35">
      <c r="A65" s="4">
        <v>14945</v>
      </c>
      <c r="B65" s="4" t="s">
        <v>1315</v>
      </c>
      <c r="C65" s="5" t="s">
        <v>766</v>
      </c>
      <c r="D65" s="5" t="s">
        <v>1759</v>
      </c>
      <c r="E65" s="5" t="s">
        <v>379</v>
      </c>
      <c r="F65" s="10" t="s">
        <v>1315</v>
      </c>
      <c r="G65" s="10" t="s">
        <v>1759</v>
      </c>
      <c r="H65" s="10" t="s">
        <v>1873</v>
      </c>
      <c r="I65" s="5" t="s">
        <v>712</v>
      </c>
      <c r="J65" s="5" t="s">
        <v>702</v>
      </c>
      <c r="K65" s="6">
        <v>1139</v>
      </c>
      <c r="L65" s="6"/>
      <c r="M65" s="6">
        <f t="shared" si="0"/>
        <v>1139</v>
      </c>
      <c r="N65" s="5" t="s">
        <v>700</v>
      </c>
      <c r="O65" s="5">
        <v>39</v>
      </c>
      <c r="P65" s="7">
        <v>29764</v>
      </c>
      <c r="Q65" s="5" t="s">
        <v>738</v>
      </c>
      <c r="R65" s="8">
        <v>40501</v>
      </c>
    </row>
    <row r="66" spans="1:18" x14ac:dyDescent="0.35">
      <c r="A66" s="9">
        <v>14947</v>
      </c>
      <c r="B66" s="9" t="s">
        <v>998</v>
      </c>
      <c r="C66" s="10" t="s">
        <v>1722</v>
      </c>
      <c r="D66" s="10" t="s">
        <v>1138</v>
      </c>
      <c r="E66" s="10" t="s">
        <v>17</v>
      </c>
      <c r="F66" s="10" t="s">
        <v>998</v>
      </c>
      <c r="G66" s="10" t="s">
        <v>1138</v>
      </c>
      <c r="H66" s="10" t="s">
        <v>1874</v>
      </c>
      <c r="I66" s="10" t="s">
        <v>712</v>
      </c>
      <c r="J66" s="10" t="s">
        <v>702</v>
      </c>
      <c r="K66" s="11">
        <v>751</v>
      </c>
      <c r="L66" s="11"/>
      <c r="M66" s="11">
        <f t="shared" ref="M66:M129" si="1">SUM(K66:L66)</f>
        <v>751</v>
      </c>
      <c r="N66" s="10" t="s">
        <v>699</v>
      </c>
      <c r="O66" s="10">
        <v>39</v>
      </c>
      <c r="P66" s="12">
        <v>29458</v>
      </c>
      <c r="Q66" s="10" t="s">
        <v>738</v>
      </c>
      <c r="R66" s="13">
        <v>40506</v>
      </c>
    </row>
    <row r="67" spans="1:18" x14ac:dyDescent="0.35">
      <c r="A67" s="4">
        <v>14949</v>
      </c>
      <c r="B67" s="4" t="s">
        <v>1117</v>
      </c>
      <c r="C67" s="5" t="s">
        <v>1470</v>
      </c>
      <c r="D67" s="5" t="s">
        <v>1206</v>
      </c>
      <c r="E67" s="5" t="s">
        <v>103</v>
      </c>
      <c r="F67" s="10" t="s">
        <v>1117</v>
      </c>
      <c r="G67" s="10" t="s">
        <v>1206</v>
      </c>
      <c r="H67" s="10" t="s">
        <v>1874</v>
      </c>
      <c r="I67" s="5" t="s">
        <v>712</v>
      </c>
      <c r="J67" s="5" t="s">
        <v>702</v>
      </c>
      <c r="K67" s="6">
        <v>1021</v>
      </c>
      <c r="L67" s="6"/>
      <c r="M67" s="6">
        <f t="shared" si="1"/>
        <v>1021</v>
      </c>
      <c r="N67" s="5" t="s">
        <v>699</v>
      </c>
      <c r="O67" s="5">
        <v>39</v>
      </c>
      <c r="P67" s="7">
        <v>29495</v>
      </c>
      <c r="Q67" s="5" t="s">
        <v>738</v>
      </c>
      <c r="R67" s="8">
        <v>40508</v>
      </c>
    </row>
    <row r="68" spans="1:18" x14ac:dyDescent="0.35">
      <c r="A68" s="9">
        <v>13769</v>
      </c>
      <c r="B68" s="9" t="s">
        <v>765</v>
      </c>
      <c r="C68" s="10" t="s">
        <v>761</v>
      </c>
      <c r="D68" s="10" t="s">
        <v>1149</v>
      </c>
      <c r="E68" s="10" t="s">
        <v>245</v>
      </c>
      <c r="F68" s="10" t="s">
        <v>765</v>
      </c>
      <c r="G68" s="10" t="s">
        <v>1149</v>
      </c>
      <c r="H68" s="10" t="s">
        <v>1874</v>
      </c>
      <c r="I68" s="10" t="s">
        <v>701</v>
      </c>
      <c r="J68" s="10" t="s">
        <v>702</v>
      </c>
      <c r="K68" s="11">
        <v>1068</v>
      </c>
      <c r="L68" s="11"/>
      <c r="M68" s="11">
        <f t="shared" si="1"/>
        <v>1068</v>
      </c>
      <c r="N68" s="10" t="s">
        <v>699</v>
      </c>
      <c r="O68" s="10">
        <v>38</v>
      </c>
      <c r="P68" s="12">
        <v>30075</v>
      </c>
      <c r="Q68" s="10" t="s">
        <v>738</v>
      </c>
      <c r="R68" s="13">
        <v>40521</v>
      </c>
    </row>
    <row r="69" spans="1:18" x14ac:dyDescent="0.35">
      <c r="A69" s="4">
        <v>13770</v>
      </c>
      <c r="B69" s="4" t="s">
        <v>1177</v>
      </c>
      <c r="C69" s="5" t="s">
        <v>1178</v>
      </c>
      <c r="D69" s="5" t="s">
        <v>1179</v>
      </c>
      <c r="E69" s="5" t="s">
        <v>188</v>
      </c>
      <c r="F69" s="10" t="s">
        <v>1177</v>
      </c>
      <c r="G69" s="10" t="s">
        <v>1179</v>
      </c>
      <c r="H69" s="10" t="s">
        <v>1874</v>
      </c>
      <c r="I69" s="5" t="s">
        <v>701</v>
      </c>
      <c r="J69" s="5" t="s">
        <v>702</v>
      </c>
      <c r="K69" s="6">
        <v>788</v>
      </c>
      <c r="L69" s="6"/>
      <c r="M69" s="6">
        <f t="shared" si="1"/>
        <v>788</v>
      </c>
      <c r="N69" s="5" t="s">
        <v>699</v>
      </c>
      <c r="O69" s="5">
        <v>38</v>
      </c>
      <c r="P69" s="7">
        <v>29823</v>
      </c>
      <c r="Q69" s="5" t="s">
        <v>738</v>
      </c>
      <c r="R69" s="8">
        <v>40522</v>
      </c>
    </row>
    <row r="70" spans="1:18" x14ac:dyDescent="0.35">
      <c r="A70" s="9">
        <v>14958</v>
      </c>
      <c r="B70" s="9" t="s">
        <v>830</v>
      </c>
      <c r="C70" s="10" t="s">
        <v>1766</v>
      </c>
      <c r="D70" s="10" t="s">
        <v>819</v>
      </c>
      <c r="E70" s="10" t="s">
        <v>670</v>
      </c>
      <c r="F70" s="10" t="s">
        <v>830</v>
      </c>
      <c r="G70" s="10" t="s">
        <v>819</v>
      </c>
      <c r="H70" s="10" t="s">
        <v>1873</v>
      </c>
      <c r="I70" s="10" t="s">
        <v>712</v>
      </c>
      <c r="J70" s="10" t="s">
        <v>702</v>
      </c>
      <c r="K70" s="11">
        <v>801</v>
      </c>
      <c r="L70" s="11"/>
      <c r="M70" s="11">
        <f t="shared" si="1"/>
        <v>801</v>
      </c>
      <c r="N70" s="10" t="s">
        <v>700</v>
      </c>
      <c r="O70" s="10">
        <v>37</v>
      </c>
      <c r="P70" s="12">
        <v>30491</v>
      </c>
      <c r="Q70" s="10" t="s">
        <v>738</v>
      </c>
      <c r="R70" s="13">
        <v>40613</v>
      </c>
    </row>
    <row r="71" spans="1:18" x14ac:dyDescent="0.35">
      <c r="A71" s="4">
        <v>14959</v>
      </c>
      <c r="B71" s="4" t="s">
        <v>767</v>
      </c>
      <c r="C71" s="5" t="s">
        <v>1072</v>
      </c>
      <c r="D71" s="5" t="s">
        <v>1480</v>
      </c>
      <c r="E71" s="29" t="s">
        <v>391</v>
      </c>
      <c r="F71" s="10" t="s">
        <v>767</v>
      </c>
      <c r="G71" s="10" t="s">
        <v>1480</v>
      </c>
      <c r="H71" s="10" t="s">
        <v>1873</v>
      </c>
      <c r="I71" s="5" t="s">
        <v>712</v>
      </c>
      <c r="J71" s="5" t="s">
        <v>702</v>
      </c>
      <c r="K71" s="6">
        <v>982</v>
      </c>
      <c r="L71" s="6"/>
      <c r="M71" s="6">
        <f t="shared" si="1"/>
        <v>982</v>
      </c>
      <c r="N71" s="5" t="s">
        <v>700</v>
      </c>
      <c r="O71" s="5">
        <v>37</v>
      </c>
      <c r="P71" s="7">
        <v>30383</v>
      </c>
      <c r="Q71" s="5" t="s">
        <v>738</v>
      </c>
      <c r="R71" s="8">
        <v>40616</v>
      </c>
    </row>
    <row r="72" spans="1:18" x14ac:dyDescent="0.35">
      <c r="A72" s="9">
        <v>15140</v>
      </c>
      <c r="B72" s="9" t="s">
        <v>751</v>
      </c>
      <c r="C72" s="10" t="s">
        <v>1811</v>
      </c>
      <c r="D72" s="10" t="s">
        <v>940</v>
      </c>
      <c r="E72" s="10" t="s">
        <v>184</v>
      </c>
      <c r="F72" s="10" t="s">
        <v>751</v>
      </c>
      <c r="G72" s="10" t="s">
        <v>940</v>
      </c>
      <c r="H72" s="10" t="s">
        <v>1874</v>
      </c>
      <c r="I72" s="10" t="s">
        <v>744</v>
      </c>
      <c r="J72" s="10" t="s">
        <v>702</v>
      </c>
      <c r="K72" s="11">
        <v>1070</v>
      </c>
      <c r="L72" s="11"/>
      <c r="M72" s="11">
        <f t="shared" si="1"/>
        <v>1070</v>
      </c>
      <c r="N72" s="10" t="s">
        <v>699</v>
      </c>
      <c r="O72" s="10">
        <v>37</v>
      </c>
      <c r="P72" s="12">
        <v>30171</v>
      </c>
      <c r="Q72" s="10" t="s">
        <v>738</v>
      </c>
      <c r="R72" s="13">
        <v>40620</v>
      </c>
    </row>
    <row r="73" spans="1:18" x14ac:dyDescent="0.35">
      <c r="A73" s="4">
        <v>15141</v>
      </c>
      <c r="B73" s="4" t="s">
        <v>1039</v>
      </c>
      <c r="C73" s="5" t="s">
        <v>1545</v>
      </c>
      <c r="D73" s="5" t="s">
        <v>1081</v>
      </c>
      <c r="E73" s="5" t="s">
        <v>242</v>
      </c>
      <c r="F73" s="10" t="s">
        <v>1039</v>
      </c>
      <c r="G73" s="10" t="s">
        <v>1081</v>
      </c>
      <c r="H73" s="10" t="s">
        <v>1874</v>
      </c>
      <c r="I73" s="5" t="s">
        <v>744</v>
      </c>
      <c r="J73" s="5" t="s">
        <v>702</v>
      </c>
      <c r="K73" s="6">
        <v>766</v>
      </c>
      <c r="L73" s="6"/>
      <c r="M73" s="6">
        <f t="shared" si="1"/>
        <v>766</v>
      </c>
      <c r="N73" s="5" t="s">
        <v>699</v>
      </c>
      <c r="O73" s="5">
        <v>37</v>
      </c>
      <c r="P73" s="7">
        <v>30444</v>
      </c>
      <c r="Q73" s="5" t="s">
        <v>738</v>
      </c>
      <c r="R73" s="8">
        <v>40623</v>
      </c>
    </row>
    <row r="74" spans="1:18" x14ac:dyDescent="0.35">
      <c r="A74" s="9">
        <v>13772</v>
      </c>
      <c r="B74" s="9" t="s">
        <v>1152</v>
      </c>
      <c r="C74" s="10" t="s">
        <v>1180</v>
      </c>
      <c r="D74" s="10" t="s">
        <v>803</v>
      </c>
      <c r="E74" s="10" t="s">
        <v>276</v>
      </c>
      <c r="F74" s="10" t="s">
        <v>1152</v>
      </c>
      <c r="G74" s="10" t="s">
        <v>803</v>
      </c>
      <c r="H74" s="10" t="s">
        <v>1874</v>
      </c>
      <c r="I74" s="10" t="s">
        <v>701</v>
      </c>
      <c r="J74" s="10" t="s">
        <v>702</v>
      </c>
      <c r="K74" s="11">
        <v>1280</v>
      </c>
      <c r="L74" s="11"/>
      <c r="M74" s="11">
        <f t="shared" si="1"/>
        <v>1280</v>
      </c>
      <c r="N74" s="10" t="s">
        <v>699</v>
      </c>
      <c r="O74" s="10">
        <v>36</v>
      </c>
      <c r="P74" s="12">
        <v>30508</v>
      </c>
      <c r="Q74" s="10" t="s">
        <v>738</v>
      </c>
      <c r="R74" s="13">
        <v>40632</v>
      </c>
    </row>
    <row r="75" spans="1:18" x14ac:dyDescent="0.35">
      <c r="A75" s="4">
        <v>13773</v>
      </c>
      <c r="B75" s="4" t="s">
        <v>1181</v>
      </c>
      <c r="C75" s="5" t="s">
        <v>1182</v>
      </c>
      <c r="D75" s="5" t="s">
        <v>1183</v>
      </c>
      <c r="E75" s="5" t="s">
        <v>610</v>
      </c>
      <c r="F75" s="10" t="s">
        <v>1181</v>
      </c>
      <c r="G75" s="10" t="s">
        <v>1183</v>
      </c>
      <c r="H75" s="10" t="s">
        <v>1873</v>
      </c>
      <c r="I75" s="5" t="s">
        <v>701</v>
      </c>
      <c r="J75" s="5" t="s">
        <v>702</v>
      </c>
      <c r="K75" s="6">
        <v>1124</v>
      </c>
      <c r="L75" s="6"/>
      <c r="M75" s="6">
        <f t="shared" si="1"/>
        <v>1124</v>
      </c>
      <c r="N75" s="5" t="s">
        <v>700</v>
      </c>
      <c r="O75" s="5">
        <v>36</v>
      </c>
      <c r="P75" s="7">
        <v>30669</v>
      </c>
      <c r="Q75" s="5" t="s">
        <v>738</v>
      </c>
      <c r="R75" s="8">
        <v>40633</v>
      </c>
    </row>
    <row r="76" spans="1:18" x14ac:dyDescent="0.35">
      <c r="A76" s="9">
        <v>14962</v>
      </c>
      <c r="B76" s="9" t="s">
        <v>1045</v>
      </c>
      <c r="C76" s="10" t="s">
        <v>1329</v>
      </c>
      <c r="D76" s="10" t="s">
        <v>834</v>
      </c>
      <c r="E76" s="10" t="s">
        <v>617</v>
      </c>
      <c r="F76" s="10" t="s">
        <v>1045</v>
      </c>
      <c r="G76" s="10" t="s">
        <v>834</v>
      </c>
      <c r="H76" s="10" t="s">
        <v>1873</v>
      </c>
      <c r="I76" s="10" t="s">
        <v>712</v>
      </c>
      <c r="J76" s="10" t="s">
        <v>702</v>
      </c>
      <c r="K76" s="11">
        <v>938</v>
      </c>
      <c r="L76" s="11"/>
      <c r="M76" s="11">
        <f t="shared" si="1"/>
        <v>938</v>
      </c>
      <c r="N76" s="10" t="s">
        <v>700</v>
      </c>
      <c r="O76" s="10">
        <v>36</v>
      </c>
      <c r="P76" s="12">
        <v>30682</v>
      </c>
      <c r="Q76" s="10" t="s">
        <v>738</v>
      </c>
      <c r="R76" s="13">
        <v>40668</v>
      </c>
    </row>
    <row r="77" spans="1:18" x14ac:dyDescent="0.35">
      <c r="A77" s="4">
        <v>13782</v>
      </c>
      <c r="B77" s="4" t="s">
        <v>993</v>
      </c>
      <c r="C77" s="5" t="s">
        <v>1202</v>
      </c>
      <c r="D77" s="5" t="s">
        <v>1119</v>
      </c>
      <c r="E77" s="5" t="s">
        <v>258</v>
      </c>
      <c r="F77" s="10" t="s">
        <v>993</v>
      </c>
      <c r="G77" s="10" t="s">
        <v>1119</v>
      </c>
      <c r="H77" s="10" t="s">
        <v>1874</v>
      </c>
      <c r="I77" s="5" t="s">
        <v>701</v>
      </c>
      <c r="J77" s="5" t="s">
        <v>702</v>
      </c>
      <c r="K77" s="6">
        <v>1018</v>
      </c>
      <c r="L77" s="6"/>
      <c r="M77" s="6">
        <f t="shared" si="1"/>
        <v>1018</v>
      </c>
      <c r="N77" s="5" t="s">
        <v>699</v>
      </c>
      <c r="O77" s="5">
        <v>30</v>
      </c>
      <c r="P77" s="7">
        <v>32938</v>
      </c>
      <c r="Q77" s="5" t="s">
        <v>738</v>
      </c>
      <c r="R77" s="8">
        <v>43110</v>
      </c>
    </row>
    <row r="78" spans="1:18" x14ac:dyDescent="0.35">
      <c r="A78" s="9">
        <v>14812</v>
      </c>
      <c r="B78" s="9" t="s">
        <v>1018</v>
      </c>
      <c r="C78" s="10" t="s">
        <v>1285</v>
      </c>
      <c r="D78" s="10" t="s">
        <v>790</v>
      </c>
      <c r="E78" s="10" t="s">
        <v>437</v>
      </c>
      <c r="F78" s="10" t="s">
        <v>1018</v>
      </c>
      <c r="G78" s="10" t="s">
        <v>790</v>
      </c>
      <c r="H78" s="10" t="s">
        <v>1873</v>
      </c>
      <c r="I78" s="10" t="s">
        <v>743</v>
      </c>
      <c r="J78" s="10" t="s">
        <v>702</v>
      </c>
      <c r="K78" s="11">
        <v>789</v>
      </c>
      <c r="L78" s="11"/>
      <c r="M78" s="11">
        <f t="shared" si="1"/>
        <v>789</v>
      </c>
      <c r="N78" s="10" t="s">
        <v>700</v>
      </c>
      <c r="O78" s="10">
        <v>28</v>
      </c>
      <c r="P78" s="12">
        <v>33682</v>
      </c>
      <c r="Q78" s="10" t="s">
        <v>738</v>
      </c>
      <c r="R78" s="13">
        <v>43241</v>
      </c>
    </row>
    <row r="79" spans="1:18" x14ac:dyDescent="0.35">
      <c r="A79" s="4">
        <v>14813</v>
      </c>
      <c r="B79" s="4" t="s">
        <v>879</v>
      </c>
      <c r="C79" s="5" t="s">
        <v>1744</v>
      </c>
      <c r="D79" s="5" t="s">
        <v>867</v>
      </c>
      <c r="E79" s="5" t="s">
        <v>384</v>
      </c>
      <c r="F79" s="10" t="s">
        <v>879</v>
      </c>
      <c r="G79" s="10" t="s">
        <v>867</v>
      </c>
      <c r="H79" s="10" t="s">
        <v>1873</v>
      </c>
      <c r="I79" s="5" t="s">
        <v>743</v>
      </c>
      <c r="J79" s="5" t="s">
        <v>702</v>
      </c>
      <c r="K79" s="6">
        <v>664</v>
      </c>
      <c r="L79" s="6"/>
      <c r="M79" s="6">
        <f t="shared" si="1"/>
        <v>664</v>
      </c>
      <c r="N79" s="5" t="s">
        <v>700</v>
      </c>
      <c r="O79" s="5">
        <v>27</v>
      </c>
      <c r="P79" s="7">
        <v>33944</v>
      </c>
      <c r="Q79" s="5" t="s">
        <v>738</v>
      </c>
      <c r="R79" s="8">
        <v>43305</v>
      </c>
    </row>
    <row r="80" spans="1:18" x14ac:dyDescent="0.35">
      <c r="A80" s="9">
        <v>14817</v>
      </c>
      <c r="B80" s="9" t="s">
        <v>1148</v>
      </c>
      <c r="C80" s="10" t="s">
        <v>1245</v>
      </c>
      <c r="D80" s="10" t="s">
        <v>1113</v>
      </c>
      <c r="E80" s="10" t="s">
        <v>44</v>
      </c>
      <c r="F80" s="10" t="s">
        <v>1148</v>
      </c>
      <c r="G80" s="10" t="s">
        <v>1113</v>
      </c>
      <c r="H80" s="10" t="s">
        <v>1874</v>
      </c>
      <c r="I80" s="10" t="s">
        <v>743</v>
      </c>
      <c r="J80" s="10" t="s">
        <v>702</v>
      </c>
      <c r="K80" s="11">
        <v>1149</v>
      </c>
      <c r="L80" s="11"/>
      <c r="M80" s="11">
        <f t="shared" si="1"/>
        <v>1149</v>
      </c>
      <c r="N80" s="10" t="s">
        <v>699</v>
      </c>
      <c r="O80" s="10">
        <v>25</v>
      </c>
      <c r="P80" s="12">
        <v>34590</v>
      </c>
      <c r="Q80" s="10" t="s">
        <v>738</v>
      </c>
      <c r="R80" s="13">
        <v>43423</v>
      </c>
    </row>
    <row r="81" spans="1:18" x14ac:dyDescent="0.35">
      <c r="A81" s="4">
        <v>14078</v>
      </c>
      <c r="B81" s="4" t="s">
        <v>1217</v>
      </c>
      <c r="C81" s="5" t="s">
        <v>1460</v>
      </c>
      <c r="D81" s="5" t="s">
        <v>792</v>
      </c>
      <c r="E81" s="5" t="s">
        <v>586</v>
      </c>
      <c r="F81" s="10" t="s">
        <v>1217</v>
      </c>
      <c r="G81" s="10" t="s">
        <v>792</v>
      </c>
      <c r="H81" s="10" t="s">
        <v>1873</v>
      </c>
      <c r="I81" s="5" t="s">
        <v>716</v>
      </c>
      <c r="J81" s="5" t="s">
        <v>722</v>
      </c>
      <c r="K81" s="6">
        <v>1003</v>
      </c>
      <c r="L81" s="6"/>
      <c r="M81" s="6">
        <f t="shared" si="1"/>
        <v>1003</v>
      </c>
      <c r="N81" s="5" t="s">
        <v>700</v>
      </c>
      <c r="O81" s="5">
        <v>46</v>
      </c>
      <c r="P81" s="7">
        <v>27037</v>
      </c>
      <c r="Q81" s="5" t="s">
        <v>738</v>
      </c>
      <c r="R81" s="8">
        <v>40036</v>
      </c>
    </row>
    <row r="82" spans="1:18" x14ac:dyDescent="0.35">
      <c r="A82" s="9">
        <v>14084</v>
      </c>
      <c r="B82" s="9" t="s">
        <v>1055</v>
      </c>
      <c r="C82" s="10" t="s">
        <v>1090</v>
      </c>
      <c r="D82" s="10" t="s">
        <v>1490</v>
      </c>
      <c r="E82" s="10" t="s">
        <v>82</v>
      </c>
      <c r="F82" s="10" t="s">
        <v>1055</v>
      </c>
      <c r="G82" s="10" t="s">
        <v>1490</v>
      </c>
      <c r="H82" s="10" t="s">
        <v>1874</v>
      </c>
      <c r="I82" s="10" t="s">
        <v>716</v>
      </c>
      <c r="J82" s="10" t="s">
        <v>722</v>
      </c>
      <c r="K82" s="11">
        <v>1209</v>
      </c>
      <c r="L82" s="11"/>
      <c r="M82" s="11">
        <f t="shared" si="1"/>
        <v>1209</v>
      </c>
      <c r="N82" s="10" t="s">
        <v>699</v>
      </c>
      <c r="O82" s="10">
        <v>34</v>
      </c>
      <c r="P82" s="12">
        <v>31294</v>
      </c>
      <c r="Q82" s="10" t="s">
        <v>738</v>
      </c>
      <c r="R82" s="13">
        <v>40246</v>
      </c>
    </row>
    <row r="83" spans="1:18" x14ac:dyDescent="0.35">
      <c r="A83" s="4">
        <v>14085</v>
      </c>
      <c r="B83" s="4" t="s">
        <v>1491</v>
      </c>
      <c r="C83" s="5" t="s">
        <v>1492</v>
      </c>
      <c r="D83" s="5" t="s">
        <v>1206</v>
      </c>
      <c r="E83" s="5" t="s">
        <v>152</v>
      </c>
      <c r="F83" s="10" t="s">
        <v>1491</v>
      </c>
      <c r="G83" s="10" t="s">
        <v>1206</v>
      </c>
      <c r="H83" s="10" t="s">
        <v>1874</v>
      </c>
      <c r="I83" s="5" t="s">
        <v>716</v>
      </c>
      <c r="J83" s="5" t="s">
        <v>722</v>
      </c>
      <c r="K83" s="6">
        <v>695</v>
      </c>
      <c r="L83" s="6"/>
      <c r="M83" s="6">
        <f t="shared" si="1"/>
        <v>695</v>
      </c>
      <c r="N83" s="5" t="s">
        <v>699</v>
      </c>
      <c r="O83" s="5">
        <v>33</v>
      </c>
      <c r="P83" s="7">
        <v>31699</v>
      </c>
      <c r="Q83" s="5" t="s">
        <v>738</v>
      </c>
      <c r="R83" s="8">
        <v>40289</v>
      </c>
    </row>
    <row r="84" spans="1:18" x14ac:dyDescent="0.35">
      <c r="A84" s="9">
        <v>14086</v>
      </c>
      <c r="B84" s="9" t="s">
        <v>971</v>
      </c>
      <c r="C84" s="10" t="s">
        <v>927</v>
      </c>
      <c r="D84" s="10" t="s">
        <v>1504</v>
      </c>
      <c r="E84" s="10" t="s">
        <v>2</v>
      </c>
      <c r="F84" s="10" t="s">
        <v>971</v>
      </c>
      <c r="G84" s="10" t="s">
        <v>1504</v>
      </c>
      <c r="H84" s="10" t="s">
        <v>1874</v>
      </c>
      <c r="I84" s="10" t="s">
        <v>716</v>
      </c>
      <c r="J84" s="10" t="s">
        <v>722</v>
      </c>
      <c r="K84" s="11">
        <v>564</v>
      </c>
      <c r="L84" s="11">
        <f>K84*0.5</f>
        <v>282</v>
      </c>
      <c r="M84" s="11">
        <f t="shared" si="1"/>
        <v>846</v>
      </c>
      <c r="N84" s="10" t="s">
        <v>699</v>
      </c>
      <c r="O84" s="10">
        <v>31</v>
      </c>
      <c r="P84" s="12">
        <v>32498</v>
      </c>
      <c r="Q84" s="10" t="s">
        <v>738</v>
      </c>
      <c r="R84" s="13">
        <v>40417</v>
      </c>
    </row>
    <row r="85" spans="1:18" x14ac:dyDescent="0.35">
      <c r="A85" s="4">
        <v>14081</v>
      </c>
      <c r="B85" s="4" t="s">
        <v>787</v>
      </c>
      <c r="C85" s="5" t="s">
        <v>1201</v>
      </c>
      <c r="D85" s="5" t="s">
        <v>1335</v>
      </c>
      <c r="E85" s="5" t="s">
        <v>405</v>
      </c>
      <c r="F85" s="10" t="s">
        <v>787</v>
      </c>
      <c r="G85" s="10" t="s">
        <v>1335</v>
      </c>
      <c r="H85" s="10" t="s">
        <v>1873</v>
      </c>
      <c r="I85" s="5" t="s">
        <v>716</v>
      </c>
      <c r="J85" s="5" t="s">
        <v>722</v>
      </c>
      <c r="K85" s="6">
        <v>1153</v>
      </c>
      <c r="L85" s="6"/>
      <c r="M85" s="6">
        <f t="shared" si="1"/>
        <v>1153</v>
      </c>
      <c r="N85" s="5" t="s">
        <v>700</v>
      </c>
      <c r="O85" s="5">
        <v>37</v>
      </c>
      <c r="P85" s="7">
        <v>30323</v>
      </c>
      <c r="Q85" s="5" t="s">
        <v>738</v>
      </c>
      <c r="R85" s="8">
        <v>40574</v>
      </c>
    </row>
    <row r="86" spans="1:18" x14ac:dyDescent="0.35">
      <c r="A86" s="9">
        <v>13683</v>
      </c>
      <c r="B86" s="9" t="s">
        <v>1027</v>
      </c>
      <c r="C86" s="10" t="s">
        <v>1028</v>
      </c>
      <c r="D86" s="10" t="s">
        <v>1029</v>
      </c>
      <c r="E86" s="10" t="s">
        <v>488</v>
      </c>
      <c r="F86" s="10" t="s">
        <v>1027</v>
      </c>
      <c r="G86" s="10" t="s">
        <v>1029</v>
      </c>
      <c r="H86" s="10" t="s">
        <v>1873</v>
      </c>
      <c r="I86" s="10" t="s">
        <v>711</v>
      </c>
      <c r="J86" s="10" t="s">
        <v>720</v>
      </c>
      <c r="K86" s="11">
        <v>794</v>
      </c>
      <c r="L86" s="11"/>
      <c r="M86" s="11">
        <f t="shared" si="1"/>
        <v>794</v>
      </c>
      <c r="N86" s="10" t="s">
        <v>700</v>
      </c>
      <c r="O86" s="10">
        <v>49</v>
      </c>
      <c r="P86" s="12">
        <v>26040</v>
      </c>
      <c r="Q86" s="10" t="s">
        <v>738</v>
      </c>
      <c r="R86" s="13">
        <v>38353</v>
      </c>
    </row>
    <row r="87" spans="1:18" x14ac:dyDescent="0.35">
      <c r="A87" s="4">
        <v>13686</v>
      </c>
      <c r="B87" s="4" t="s">
        <v>1050</v>
      </c>
      <c r="C87" s="5" t="s">
        <v>1051</v>
      </c>
      <c r="D87" s="5" t="s">
        <v>805</v>
      </c>
      <c r="E87" s="5" t="s">
        <v>73</v>
      </c>
      <c r="F87" s="10" t="s">
        <v>1050</v>
      </c>
      <c r="G87" s="10" t="s">
        <v>805</v>
      </c>
      <c r="H87" s="10" t="s">
        <v>1874</v>
      </c>
      <c r="I87" s="5" t="s">
        <v>711</v>
      </c>
      <c r="J87" s="5" t="s">
        <v>720</v>
      </c>
      <c r="K87" s="6">
        <v>728</v>
      </c>
      <c r="L87" s="6"/>
      <c r="M87" s="6">
        <f t="shared" si="1"/>
        <v>728</v>
      </c>
      <c r="N87" s="5" t="s">
        <v>699</v>
      </c>
      <c r="O87" s="5">
        <v>44</v>
      </c>
      <c r="P87" s="7">
        <v>27590</v>
      </c>
      <c r="Q87" s="5" t="s">
        <v>738</v>
      </c>
      <c r="R87" s="8">
        <v>40114</v>
      </c>
    </row>
    <row r="88" spans="1:18" x14ac:dyDescent="0.35">
      <c r="A88" s="9">
        <v>13689</v>
      </c>
      <c r="B88" s="9" t="s">
        <v>1062</v>
      </c>
      <c r="C88" s="10" t="s">
        <v>759</v>
      </c>
      <c r="D88" s="10" t="s">
        <v>788</v>
      </c>
      <c r="E88" s="10" t="s">
        <v>314</v>
      </c>
      <c r="F88" s="10" t="s">
        <v>1062</v>
      </c>
      <c r="G88" s="10" t="s">
        <v>788</v>
      </c>
      <c r="H88" s="10" t="s">
        <v>1874</v>
      </c>
      <c r="I88" s="10" t="s">
        <v>711</v>
      </c>
      <c r="J88" s="10" t="s">
        <v>720</v>
      </c>
      <c r="K88" s="11">
        <v>1296</v>
      </c>
      <c r="L88" s="11"/>
      <c r="M88" s="11">
        <f t="shared" si="1"/>
        <v>1296</v>
      </c>
      <c r="N88" s="10" t="s">
        <v>699</v>
      </c>
      <c r="O88" s="10">
        <v>43</v>
      </c>
      <c r="P88" s="12">
        <v>28101</v>
      </c>
      <c r="Q88" s="10" t="s">
        <v>738</v>
      </c>
      <c r="R88" s="13">
        <v>40193</v>
      </c>
    </row>
    <row r="89" spans="1:18" x14ac:dyDescent="0.35">
      <c r="A89" s="4">
        <v>13690</v>
      </c>
      <c r="B89" s="4" t="s">
        <v>767</v>
      </c>
      <c r="C89" s="5" t="s">
        <v>1063</v>
      </c>
      <c r="D89" s="5" t="s">
        <v>1064</v>
      </c>
      <c r="E89" s="5" t="s">
        <v>367</v>
      </c>
      <c r="F89" s="10" t="s">
        <v>767</v>
      </c>
      <c r="G89" s="10" t="s">
        <v>1064</v>
      </c>
      <c r="H89" s="10" t="s">
        <v>1873</v>
      </c>
      <c r="I89" s="5" t="s">
        <v>711</v>
      </c>
      <c r="J89" s="5" t="s">
        <v>720</v>
      </c>
      <c r="K89" s="6">
        <v>767</v>
      </c>
      <c r="L89" s="6"/>
      <c r="M89" s="6">
        <f t="shared" si="1"/>
        <v>767</v>
      </c>
      <c r="N89" s="5" t="s">
        <v>700</v>
      </c>
      <c r="O89" s="5">
        <v>43</v>
      </c>
      <c r="P89" s="7">
        <v>28006</v>
      </c>
      <c r="Q89" s="5" t="s">
        <v>738</v>
      </c>
      <c r="R89" s="8">
        <v>40196</v>
      </c>
    </row>
    <row r="90" spans="1:18" x14ac:dyDescent="0.35">
      <c r="A90" s="9">
        <v>15099</v>
      </c>
      <c r="B90" s="9" t="s">
        <v>748</v>
      </c>
      <c r="C90" s="10" t="s">
        <v>972</v>
      </c>
      <c r="D90" s="10" t="s">
        <v>1781</v>
      </c>
      <c r="E90" s="10" t="s">
        <v>685</v>
      </c>
      <c r="F90" s="10" t="s">
        <v>748</v>
      </c>
      <c r="G90" s="10" t="s">
        <v>1781</v>
      </c>
      <c r="H90" s="10" t="s">
        <v>1873</v>
      </c>
      <c r="I90" s="10" t="s">
        <v>740</v>
      </c>
      <c r="J90" s="10" t="s">
        <v>707</v>
      </c>
      <c r="K90" s="11">
        <v>1082</v>
      </c>
      <c r="L90" s="11"/>
      <c r="M90" s="11">
        <f t="shared" si="1"/>
        <v>1082</v>
      </c>
      <c r="N90" s="10" t="s">
        <v>700</v>
      </c>
      <c r="O90" s="10">
        <v>50</v>
      </c>
      <c r="P90" s="12">
        <v>25505</v>
      </c>
      <c r="Q90" s="10" t="s">
        <v>738</v>
      </c>
      <c r="R90" s="13">
        <v>39822</v>
      </c>
    </row>
    <row r="91" spans="1:18" x14ac:dyDescent="0.35">
      <c r="A91" s="4">
        <v>13610</v>
      </c>
      <c r="B91" s="4" t="s">
        <v>845</v>
      </c>
      <c r="C91" s="5" t="s">
        <v>846</v>
      </c>
      <c r="D91" s="5" t="s">
        <v>847</v>
      </c>
      <c r="E91" s="5" t="s">
        <v>38</v>
      </c>
      <c r="F91" s="10" t="s">
        <v>845</v>
      </c>
      <c r="G91" s="10" t="s">
        <v>847</v>
      </c>
      <c r="H91" s="10" t="s">
        <v>1874</v>
      </c>
      <c r="I91" s="5" t="s">
        <v>706</v>
      </c>
      <c r="J91" s="5" t="s">
        <v>707</v>
      </c>
      <c r="K91" s="6">
        <v>1283</v>
      </c>
      <c r="L91" s="6"/>
      <c r="M91" s="6">
        <f t="shared" si="1"/>
        <v>1283</v>
      </c>
      <c r="N91" s="5" t="s">
        <v>699</v>
      </c>
      <c r="O91" s="5">
        <v>48</v>
      </c>
      <c r="P91" s="7">
        <v>26250</v>
      </c>
      <c r="Q91" s="5" t="s">
        <v>738</v>
      </c>
      <c r="R91" s="8">
        <v>39896</v>
      </c>
    </row>
    <row r="92" spans="1:18" x14ac:dyDescent="0.35">
      <c r="A92" s="9">
        <v>15100</v>
      </c>
      <c r="B92" s="9" t="s">
        <v>1162</v>
      </c>
      <c r="C92" s="10" t="s">
        <v>1641</v>
      </c>
      <c r="D92" s="10" t="s">
        <v>1774</v>
      </c>
      <c r="E92" s="10" t="s">
        <v>165</v>
      </c>
      <c r="F92" s="10" t="s">
        <v>1162</v>
      </c>
      <c r="G92" s="10" t="s">
        <v>1774</v>
      </c>
      <c r="H92" s="10" t="s">
        <v>1874</v>
      </c>
      <c r="I92" s="10" t="s">
        <v>740</v>
      </c>
      <c r="J92" s="10" t="s">
        <v>707</v>
      </c>
      <c r="K92" s="11">
        <v>1230</v>
      </c>
      <c r="L92" s="11"/>
      <c r="M92" s="11">
        <f t="shared" si="1"/>
        <v>1230</v>
      </c>
      <c r="N92" s="10" t="s">
        <v>699</v>
      </c>
      <c r="O92" s="10">
        <v>48</v>
      </c>
      <c r="P92" s="12">
        <v>26259</v>
      </c>
      <c r="Q92" s="10" t="s">
        <v>738</v>
      </c>
      <c r="R92" s="13">
        <v>39951</v>
      </c>
    </row>
    <row r="93" spans="1:18" x14ac:dyDescent="0.35">
      <c r="A93" s="4">
        <v>15101</v>
      </c>
      <c r="B93" s="4" t="s">
        <v>770</v>
      </c>
      <c r="C93" s="5" t="s">
        <v>1782</v>
      </c>
      <c r="D93" s="5" t="s">
        <v>1777</v>
      </c>
      <c r="E93" s="5" t="s">
        <v>399</v>
      </c>
      <c r="F93" s="10" t="s">
        <v>770</v>
      </c>
      <c r="G93" s="10" t="s">
        <v>1777</v>
      </c>
      <c r="H93" s="10" t="s">
        <v>1873</v>
      </c>
      <c r="I93" s="5" t="s">
        <v>740</v>
      </c>
      <c r="J93" s="5" t="s">
        <v>707</v>
      </c>
      <c r="K93" s="6">
        <v>590</v>
      </c>
      <c r="L93" s="11">
        <f>K93*0.5</f>
        <v>295</v>
      </c>
      <c r="M93" s="6">
        <f t="shared" si="1"/>
        <v>885</v>
      </c>
      <c r="N93" s="5" t="s">
        <v>700</v>
      </c>
      <c r="O93" s="5">
        <v>48</v>
      </c>
      <c r="P93" s="7">
        <v>26321</v>
      </c>
      <c r="Q93" s="5" t="s">
        <v>738</v>
      </c>
      <c r="R93" s="8">
        <v>39952</v>
      </c>
    </row>
    <row r="94" spans="1:18" x14ac:dyDescent="0.35">
      <c r="A94" s="9">
        <v>13616</v>
      </c>
      <c r="B94" s="9" t="s">
        <v>899</v>
      </c>
      <c r="C94" s="10" t="s">
        <v>936</v>
      </c>
      <c r="D94" s="10" t="s">
        <v>937</v>
      </c>
      <c r="E94" s="10" t="s">
        <v>468</v>
      </c>
      <c r="F94" s="10" t="s">
        <v>899</v>
      </c>
      <c r="G94" s="10" t="s">
        <v>937</v>
      </c>
      <c r="H94" s="10" t="s">
        <v>1873</v>
      </c>
      <c r="I94" s="10" t="s">
        <v>706</v>
      </c>
      <c r="J94" s="10" t="s">
        <v>707</v>
      </c>
      <c r="K94" s="11">
        <v>639</v>
      </c>
      <c r="L94" s="11"/>
      <c r="M94" s="11">
        <f t="shared" si="1"/>
        <v>639</v>
      </c>
      <c r="N94" s="10" t="s">
        <v>700</v>
      </c>
      <c r="O94" s="10">
        <v>34</v>
      </c>
      <c r="P94" s="12">
        <v>31235</v>
      </c>
      <c r="Q94" s="10" t="s">
        <v>738</v>
      </c>
      <c r="R94" s="13">
        <v>40218</v>
      </c>
    </row>
    <row r="95" spans="1:18" x14ac:dyDescent="0.35">
      <c r="A95" s="4">
        <v>13617</v>
      </c>
      <c r="B95" s="4" t="s">
        <v>941</v>
      </c>
      <c r="C95" s="5" t="s">
        <v>942</v>
      </c>
      <c r="D95" s="5" t="s">
        <v>943</v>
      </c>
      <c r="E95" s="5" t="s">
        <v>91</v>
      </c>
      <c r="F95" s="10" t="s">
        <v>941</v>
      </c>
      <c r="G95" s="10" t="s">
        <v>943</v>
      </c>
      <c r="H95" s="10" t="s">
        <v>1874</v>
      </c>
      <c r="I95" s="5" t="s">
        <v>706</v>
      </c>
      <c r="J95" s="5" t="s">
        <v>707</v>
      </c>
      <c r="K95" s="6">
        <v>1178</v>
      </c>
      <c r="L95" s="6"/>
      <c r="M95" s="6">
        <f t="shared" si="1"/>
        <v>1178</v>
      </c>
      <c r="N95" s="5" t="s">
        <v>699</v>
      </c>
      <c r="O95" s="5">
        <v>34</v>
      </c>
      <c r="P95" s="7">
        <v>31312</v>
      </c>
      <c r="Q95" s="5" t="s">
        <v>738</v>
      </c>
      <c r="R95" s="8">
        <v>40220</v>
      </c>
    </row>
    <row r="96" spans="1:18" x14ac:dyDescent="0.35">
      <c r="A96" s="9">
        <v>13612</v>
      </c>
      <c r="B96" s="9" t="s">
        <v>787</v>
      </c>
      <c r="C96" s="10" t="s">
        <v>783</v>
      </c>
      <c r="D96" s="10" t="s">
        <v>884</v>
      </c>
      <c r="E96" s="10" t="s">
        <v>378</v>
      </c>
      <c r="F96" s="10" t="s">
        <v>787</v>
      </c>
      <c r="G96" s="10" t="s">
        <v>884</v>
      </c>
      <c r="H96" s="10" t="s">
        <v>1873</v>
      </c>
      <c r="I96" s="10" t="s">
        <v>706</v>
      </c>
      <c r="J96" s="10" t="s">
        <v>707</v>
      </c>
      <c r="K96" s="11">
        <v>769</v>
      </c>
      <c r="L96" s="11"/>
      <c r="M96" s="11">
        <f t="shared" si="1"/>
        <v>769</v>
      </c>
      <c r="N96" s="10" t="s">
        <v>700</v>
      </c>
      <c r="O96" s="10">
        <v>41</v>
      </c>
      <c r="P96" s="12">
        <v>28786</v>
      </c>
      <c r="Q96" s="10" t="s">
        <v>738</v>
      </c>
      <c r="R96" s="13">
        <v>40323</v>
      </c>
    </row>
    <row r="97" spans="1:18" x14ac:dyDescent="0.35">
      <c r="A97" s="4">
        <v>13885</v>
      </c>
      <c r="B97" s="4" t="s">
        <v>1339</v>
      </c>
      <c r="C97" s="5" t="s">
        <v>1355</v>
      </c>
      <c r="D97" s="5" t="s">
        <v>1007</v>
      </c>
      <c r="E97" s="5" t="s">
        <v>672</v>
      </c>
      <c r="F97" s="10" t="s">
        <v>1339</v>
      </c>
      <c r="G97" s="10" t="s">
        <v>1007</v>
      </c>
      <c r="H97" s="10" t="s">
        <v>1873</v>
      </c>
      <c r="I97" s="5" t="s">
        <v>710</v>
      </c>
      <c r="J97" s="5" t="s">
        <v>727</v>
      </c>
      <c r="K97" s="6">
        <v>1221</v>
      </c>
      <c r="L97" s="6"/>
      <c r="M97" s="6">
        <f t="shared" si="1"/>
        <v>1221</v>
      </c>
      <c r="N97" s="5" t="s">
        <v>700</v>
      </c>
      <c r="O97" s="5">
        <v>47</v>
      </c>
      <c r="P97" s="7">
        <v>26488</v>
      </c>
      <c r="Q97" s="5" t="s">
        <v>738</v>
      </c>
      <c r="R97" s="8">
        <v>39967</v>
      </c>
    </row>
    <row r="98" spans="1:18" x14ac:dyDescent="0.35">
      <c r="A98" s="9">
        <v>13886</v>
      </c>
      <c r="B98" s="9" t="s">
        <v>932</v>
      </c>
      <c r="C98" s="10" t="s">
        <v>1356</v>
      </c>
      <c r="D98" s="10" t="s">
        <v>792</v>
      </c>
      <c r="E98" s="10" t="s">
        <v>607</v>
      </c>
      <c r="F98" s="10" t="s">
        <v>932</v>
      </c>
      <c r="G98" s="10" t="s">
        <v>792</v>
      </c>
      <c r="H98" s="10" t="s">
        <v>1873</v>
      </c>
      <c r="I98" s="10" t="s">
        <v>710</v>
      </c>
      <c r="J98" s="10" t="s">
        <v>727</v>
      </c>
      <c r="K98" s="11">
        <v>530</v>
      </c>
      <c r="L98" s="11">
        <f>K98*0.5</f>
        <v>265</v>
      </c>
      <c r="M98" s="11">
        <f t="shared" si="1"/>
        <v>795</v>
      </c>
      <c r="N98" s="10" t="s">
        <v>700</v>
      </c>
      <c r="O98" s="10">
        <v>47</v>
      </c>
      <c r="P98" s="12">
        <v>26733</v>
      </c>
      <c r="Q98" s="10" t="s">
        <v>738</v>
      </c>
      <c r="R98" s="13">
        <v>39968</v>
      </c>
    </row>
    <row r="99" spans="1:18" x14ac:dyDescent="0.35">
      <c r="A99" s="4">
        <v>13893</v>
      </c>
      <c r="B99" s="4" t="s">
        <v>1086</v>
      </c>
      <c r="C99" s="5" t="s">
        <v>1395</v>
      </c>
      <c r="D99" s="5" t="s">
        <v>826</v>
      </c>
      <c r="E99" s="5" t="s">
        <v>241</v>
      </c>
      <c r="F99" s="10" t="s">
        <v>1086</v>
      </c>
      <c r="G99" s="10" t="s">
        <v>826</v>
      </c>
      <c r="H99" s="10" t="s">
        <v>1874</v>
      </c>
      <c r="I99" s="5" t="s">
        <v>710</v>
      </c>
      <c r="J99" s="5" t="s">
        <v>727</v>
      </c>
      <c r="K99" s="6">
        <v>1182</v>
      </c>
      <c r="L99" s="6"/>
      <c r="M99" s="6">
        <f t="shared" si="1"/>
        <v>1182</v>
      </c>
      <c r="N99" s="5" t="s">
        <v>699</v>
      </c>
      <c r="O99" s="5">
        <v>32</v>
      </c>
      <c r="P99" s="7">
        <v>32018</v>
      </c>
      <c r="Q99" s="5" t="s">
        <v>738</v>
      </c>
      <c r="R99" s="8">
        <v>40345</v>
      </c>
    </row>
    <row r="100" spans="1:18" x14ac:dyDescent="0.35">
      <c r="A100" s="9">
        <v>13894</v>
      </c>
      <c r="B100" s="9" t="s">
        <v>1413</v>
      </c>
      <c r="C100" s="10" t="s">
        <v>1414</v>
      </c>
      <c r="D100" s="10" t="s">
        <v>1415</v>
      </c>
      <c r="E100" s="10" t="s">
        <v>114</v>
      </c>
      <c r="F100" s="10" t="s">
        <v>1413</v>
      </c>
      <c r="G100" s="10" t="s">
        <v>1415</v>
      </c>
      <c r="H100" s="10" t="s">
        <v>1874</v>
      </c>
      <c r="I100" s="10" t="s">
        <v>710</v>
      </c>
      <c r="J100" s="10" t="s">
        <v>727</v>
      </c>
      <c r="K100" s="11">
        <v>682</v>
      </c>
      <c r="L100" s="11"/>
      <c r="M100" s="11">
        <f t="shared" si="1"/>
        <v>682</v>
      </c>
      <c r="N100" s="10" t="s">
        <v>699</v>
      </c>
      <c r="O100" s="10">
        <v>26</v>
      </c>
      <c r="P100" s="12">
        <v>34447</v>
      </c>
      <c r="Q100" s="10" t="s">
        <v>738</v>
      </c>
      <c r="R100" s="13">
        <v>43326</v>
      </c>
    </row>
    <row r="101" spans="1:18" x14ac:dyDescent="0.35">
      <c r="A101" s="4">
        <v>13808</v>
      </c>
      <c r="B101" s="4" t="s">
        <v>1233</v>
      </c>
      <c r="C101" s="5" t="s">
        <v>817</v>
      </c>
      <c r="D101" s="5" t="s">
        <v>1234</v>
      </c>
      <c r="E101" s="5" t="s">
        <v>653</v>
      </c>
      <c r="F101" s="10" t="s">
        <v>1233</v>
      </c>
      <c r="G101" s="10" t="s">
        <v>1234</v>
      </c>
      <c r="H101" s="10" t="s">
        <v>1873</v>
      </c>
      <c r="I101" s="5" t="s">
        <v>742</v>
      </c>
      <c r="J101" s="5" t="s">
        <v>718</v>
      </c>
      <c r="K101" s="6">
        <v>1321</v>
      </c>
      <c r="L101" s="6"/>
      <c r="M101" s="6">
        <f t="shared" si="1"/>
        <v>1321</v>
      </c>
      <c r="N101" s="5" t="s">
        <v>700</v>
      </c>
      <c r="O101" s="5">
        <v>51</v>
      </c>
      <c r="P101" s="7">
        <v>25242</v>
      </c>
      <c r="Q101" s="5" t="s">
        <v>738</v>
      </c>
      <c r="R101" s="8">
        <v>38855</v>
      </c>
    </row>
    <row r="102" spans="1:18" x14ac:dyDescent="0.35">
      <c r="A102" s="9">
        <v>14572</v>
      </c>
      <c r="B102" s="9" t="s">
        <v>1062</v>
      </c>
      <c r="C102" s="10" t="s">
        <v>1679</v>
      </c>
      <c r="D102" s="10" t="s">
        <v>869</v>
      </c>
      <c r="E102" s="10" t="s">
        <v>120</v>
      </c>
      <c r="F102" s="10" t="s">
        <v>1062</v>
      </c>
      <c r="G102" s="10" t="s">
        <v>869</v>
      </c>
      <c r="H102" s="10" t="s">
        <v>1874</v>
      </c>
      <c r="I102" s="10" t="s">
        <v>713</v>
      </c>
      <c r="J102" s="10" t="s">
        <v>718</v>
      </c>
      <c r="K102" s="11">
        <v>1041</v>
      </c>
      <c r="L102" s="11"/>
      <c r="M102" s="11">
        <f t="shared" si="1"/>
        <v>1041</v>
      </c>
      <c r="N102" s="10" t="s">
        <v>699</v>
      </c>
      <c r="O102" s="10">
        <v>50</v>
      </c>
      <c r="P102" s="12">
        <v>25576</v>
      </c>
      <c r="Q102" s="10" t="s">
        <v>738</v>
      </c>
      <c r="R102" s="13">
        <v>38952</v>
      </c>
    </row>
    <row r="103" spans="1:18" x14ac:dyDescent="0.35">
      <c r="A103" s="4">
        <v>14578</v>
      </c>
      <c r="B103" s="4" t="s">
        <v>885</v>
      </c>
      <c r="C103" s="5" t="s">
        <v>1701</v>
      </c>
      <c r="D103" s="5" t="s">
        <v>1032</v>
      </c>
      <c r="E103" s="5" t="s">
        <v>139</v>
      </c>
      <c r="F103" s="10" t="s">
        <v>885</v>
      </c>
      <c r="G103" s="10" t="s">
        <v>1032</v>
      </c>
      <c r="H103" s="10" t="s">
        <v>1874</v>
      </c>
      <c r="I103" s="5" t="s">
        <v>713</v>
      </c>
      <c r="J103" s="5" t="s">
        <v>718</v>
      </c>
      <c r="K103" s="6">
        <v>624</v>
      </c>
      <c r="L103" s="6"/>
      <c r="M103" s="6">
        <f t="shared" si="1"/>
        <v>624</v>
      </c>
      <c r="N103" s="5" t="s">
        <v>699</v>
      </c>
      <c r="O103" s="5">
        <v>44</v>
      </c>
      <c r="P103" s="7">
        <v>27672</v>
      </c>
      <c r="Q103" s="5" t="s">
        <v>738</v>
      </c>
      <c r="R103" s="8">
        <v>40175</v>
      </c>
    </row>
    <row r="104" spans="1:18" x14ac:dyDescent="0.35">
      <c r="A104" s="9">
        <v>14582</v>
      </c>
      <c r="B104" s="9" t="s">
        <v>1086</v>
      </c>
      <c r="C104" s="10" t="s">
        <v>756</v>
      </c>
      <c r="D104" s="10" t="s">
        <v>1088</v>
      </c>
      <c r="E104" s="10" t="s">
        <v>124</v>
      </c>
      <c r="F104" s="10" t="s">
        <v>1086</v>
      </c>
      <c r="G104" s="10" t="s">
        <v>1088</v>
      </c>
      <c r="H104" s="10" t="s">
        <v>1874</v>
      </c>
      <c r="I104" s="10" t="s">
        <v>713</v>
      </c>
      <c r="J104" s="10" t="s">
        <v>718</v>
      </c>
      <c r="K104" s="11">
        <v>644</v>
      </c>
      <c r="L104" s="11"/>
      <c r="M104" s="11">
        <f t="shared" si="1"/>
        <v>644</v>
      </c>
      <c r="N104" s="10" t="s">
        <v>699</v>
      </c>
      <c r="O104" s="10">
        <v>35</v>
      </c>
      <c r="P104" s="12">
        <v>31029</v>
      </c>
      <c r="Q104" s="10" t="s">
        <v>738</v>
      </c>
      <c r="R104" s="13">
        <v>40203</v>
      </c>
    </row>
    <row r="105" spans="1:18" x14ac:dyDescent="0.35">
      <c r="A105" s="4">
        <v>14584</v>
      </c>
      <c r="B105" s="4" t="s">
        <v>1631</v>
      </c>
      <c r="C105" s="5" t="s">
        <v>1603</v>
      </c>
      <c r="D105" s="5" t="s">
        <v>826</v>
      </c>
      <c r="E105" s="5" t="s">
        <v>183</v>
      </c>
      <c r="F105" s="10" t="s">
        <v>1631</v>
      </c>
      <c r="G105" s="10" t="s">
        <v>826</v>
      </c>
      <c r="H105" s="10" t="s">
        <v>1874</v>
      </c>
      <c r="I105" s="5" t="s">
        <v>713</v>
      </c>
      <c r="J105" s="5" t="s">
        <v>718</v>
      </c>
      <c r="K105" s="6">
        <v>680</v>
      </c>
      <c r="L105" s="6"/>
      <c r="M105" s="6">
        <f t="shared" si="1"/>
        <v>680</v>
      </c>
      <c r="N105" s="5" t="s">
        <v>699</v>
      </c>
      <c r="O105" s="5">
        <v>34</v>
      </c>
      <c r="P105" s="7">
        <v>31558</v>
      </c>
      <c r="Q105" s="5" t="s">
        <v>738</v>
      </c>
      <c r="R105" s="8">
        <v>40262</v>
      </c>
    </row>
    <row r="106" spans="1:18" x14ac:dyDescent="0.35">
      <c r="A106" s="9">
        <v>13814</v>
      </c>
      <c r="B106" s="9" t="s">
        <v>966</v>
      </c>
      <c r="C106" s="10" t="s">
        <v>1255</v>
      </c>
      <c r="D106" s="10" t="s">
        <v>757</v>
      </c>
      <c r="E106" s="10" t="s">
        <v>518</v>
      </c>
      <c r="F106" s="10" t="s">
        <v>966</v>
      </c>
      <c r="G106" s="10" t="s">
        <v>757</v>
      </c>
      <c r="H106" s="10" t="s">
        <v>1873</v>
      </c>
      <c r="I106" s="10" t="s">
        <v>742</v>
      </c>
      <c r="J106" s="10" t="s">
        <v>718</v>
      </c>
      <c r="K106" s="11">
        <v>631</v>
      </c>
      <c r="L106" s="11"/>
      <c r="M106" s="11">
        <f t="shared" si="1"/>
        <v>631</v>
      </c>
      <c r="N106" s="10" t="s">
        <v>700</v>
      </c>
      <c r="O106" s="10">
        <v>42</v>
      </c>
      <c r="P106" s="12">
        <v>28392</v>
      </c>
      <c r="Q106" s="10" t="s">
        <v>738</v>
      </c>
      <c r="R106" s="13">
        <v>40266</v>
      </c>
    </row>
    <row r="107" spans="1:18" x14ac:dyDescent="0.35">
      <c r="A107" s="4">
        <v>13815</v>
      </c>
      <c r="B107" s="4" t="s">
        <v>966</v>
      </c>
      <c r="C107" s="5" t="s">
        <v>1256</v>
      </c>
      <c r="D107" s="5" t="s">
        <v>1257</v>
      </c>
      <c r="E107" s="5" t="s">
        <v>442</v>
      </c>
      <c r="F107" s="10" t="s">
        <v>966</v>
      </c>
      <c r="G107" s="10" t="s">
        <v>1257</v>
      </c>
      <c r="H107" s="10" t="s">
        <v>1873</v>
      </c>
      <c r="I107" s="5" t="s">
        <v>742</v>
      </c>
      <c r="J107" s="5" t="s">
        <v>718</v>
      </c>
      <c r="K107" s="6">
        <v>555</v>
      </c>
      <c r="L107" s="11">
        <f>K107*0.5</f>
        <v>277.5</v>
      </c>
      <c r="M107" s="6">
        <f t="shared" si="1"/>
        <v>832.5</v>
      </c>
      <c r="N107" s="5" t="s">
        <v>700</v>
      </c>
      <c r="O107" s="5">
        <v>42</v>
      </c>
      <c r="P107" s="7">
        <v>28440</v>
      </c>
      <c r="Q107" s="5" t="s">
        <v>738</v>
      </c>
      <c r="R107" s="8">
        <v>40267</v>
      </c>
    </row>
    <row r="108" spans="1:18" x14ac:dyDescent="0.35">
      <c r="A108" s="9">
        <v>14585</v>
      </c>
      <c r="B108" s="9" t="s">
        <v>1711</v>
      </c>
      <c r="C108" s="10" t="s">
        <v>803</v>
      </c>
      <c r="D108" s="10" t="s">
        <v>792</v>
      </c>
      <c r="E108" s="10" t="s">
        <v>465</v>
      </c>
      <c r="F108" s="10" t="s">
        <v>1711</v>
      </c>
      <c r="G108" s="10" t="s">
        <v>792</v>
      </c>
      <c r="H108" s="10" t="s">
        <v>1873</v>
      </c>
      <c r="I108" s="10" t="s">
        <v>713</v>
      </c>
      <c r="J108" s="10" t="s">
        <v>718</v>
      </c>
      <c r="K108" s="11">
        <v>523</v>
      </c>
      <c r="L108" s="11">
        <f>K108*0.5</f>
        <v>261.5</v>
      </c>
      <c r="M108" s="11">
        <f t="shared" si="1"/>
        <v>784.5</v>
      </c>
      <c r="N108" s="10" t="s">
        <v>700</v>
      </c>
      <c r="O108" s="10">
        <v>33</v>
      </c>
      <c r="P108" s="12">
        <v>31659</v>
      </c>
      <c r="Q108" s="10" t="s">
        <v>738</v>
      </c>
      <c r="R108" s="13">
        <v>40312</v>
      </c>
    </row>
    <row r="109" spans="1:18" x14ac:dyDescent="0.35">
      <c r="A109" s="4">
        <v>14586</v>
      </c>
      <c r="B109" s="4" t="s">
        <v>775</v>
      </c>
      <c r="C109" s="5" t="s">
        <v>1712</v>
      </c>
      <c r="D109" s="5" t="s">
        <v>1713</v>
      </c>
      <c r="E109" s="5" t="s">
        <v>418</v>
      </c>
      <c r="F109" s="10" t="s">
        <v>775</v>
      </c>
      <c r="G109" s="10" t="s">
        <v>1713</v>
      </c>
      <c r="H109" s="10" t="s">
        <v>1873</v>
      </c>
      <c r="I109" s="5" t="s">
        <v>713</v>
      </c>
      <c r="J109" s="5" t="s">
        <v>718</v>
      </c>
      <c r="K109" s="6">
        <v>983</v>
      </c>
      <c r="L109" s="6"/>
      <c r="M109" s="6">
        <f t="shared" si="1"/>
        <v>983</v>
      </c>
      <c r="N109" s="5" t="s">
        <v>700</v>
      </c>
      <c r="O109" s="5">
        <v>33</v>
      </c>
      <c r="P109" s="7">
        <v>31937</v>
      </c>
      <c r="Q109" s="5" t="s">
        <v>738</v>
      </c>
      <c r="R109" s="8">
        <v>40317</v>
      </c>
    </row>
    <row r="110" spans="1:18" x14ac:dyDescent="0.35">
      <c r="A110" s="9">
        <v>13822</v>
      </c>
      <c r="B110" s="9" t="s">
        <v>1150</v>
      </c>
      <c r="C110" s="10" t="s">
        <v>1290</v>
      </c>
      <c r="D110" s="10" t="s">
        <v>1291</v>
      </c>
      <c r="E110" s="10" t="s">
        <v>322</v>
      </c>
      <c r="F110" s="10" t="s">
        <v>1150</v>
      </c>
      <c r="G110" s="10" t="s">
        <v>1291</v>
      </c>
      <c r="H110" s="10" t="s">
        <v>1873</v>
      </c>
      <c r="I110" s="10" t="s">
        <v>742</v>
      </c>
      <c r="J110" s="10" t="s">
        <v>718</v>
      </c>
      <c r="K110" s="11">
        <v>1170</v>
      </c>
      <c r="L110" s="11"/>
      <c r="M110" s="11">
        <f t="shared" si="1"/>
        <v>1170</v>
      </c>
      <c r="N110" s="10" t="s">
        <v>700</v>
      </c>
      <c r="O110" s="10">
        <v>32</v>
      </c>
      <c r="P110" s="12">
        <v>32289</v>
      </c>
      <c r="Q110" s="10" t="s">
        <v>738</v>
      </c>
      <c r="R110" s="13">
        <v>40338</v>
      </c>
    </row>
    <row r="111" spans="1:18" x14ac:dyDescent="0.35">
      <c r="A111" s="4">
        <v>13824</v>
      </c>
      <c r="B111" s="4" t="s">
        <v>1295</v>
      </c>
      <c r="C111" s="5" t="s">
        <v>1296</v>
      </c>
      <c r="D111" s="5" t="s">
        <v>1297</v>
      </c>
      <c r="E111" s="5" t="s">
        <v>381</v>
      </c>
      <c r="F111" s="10" t="s">
        <v>1295</v>
      </c>
      <c r="G111" s="10" t="s">
        <v>1297</v>
      </c>
      <c r="H111" s="10" t="s">
        <v>1873</v>
      </c>
      <c r="I111" s="5" t="s">
        <v>742</v>
      </c>
      <c r="J111" s="5" t="s">
        <v>718</v>
      </c>
      <c r="K111" s="6">
        <v>1032</v>
      </c>
      <c r="L111" s="6"/>
      <c r="M111" s="6">
        <f t="shared" si="1"/>
        <v>1032</v>
      </c>
      <c r="N111" s="5" t="s">
        <v>700</v>
      </c>
      <c r="O111" s="5">
        <v>31</v>
      </c>
      <c r="P111" s="7">
        <v>32355</v>
      </c>
      <c r="Q111" s="5" t="s">
        <v>738</v>
      </c>
      <c r="R111" s="8">
        <v>40406</v>
      </c>
    </row>
    <row r="112" spans="1:18" x14ac:dyDescent="0.35">
      <c r="A112" s="9">
        <v>14590</v>
      </c>
      <c r="B112" s="9" t="s">
        <v>821</v>
      </c>
      <c r="C112" s="10" t="s">
        <v>912</v>
      </c>
      <c r="D112" s="10" t="s">
        <v>1721</v>
      </c>
      <c r="E112" s="10" t="s">
        <v>492</v>
      </c>
      <c r="F112" s="10" t="s">
        <v>821</v>
      </c>
      <c r="G112" s="10" t="s">
        <v>1721</v>
      </c>
      <c r="H112" s="10" t="s">
        <v>1873</v>
      </c>
      <c r="I112" s="10" t="s">
        <v>713</v>
      </c>
      <c r="J112" s="10" t="s">
        <v>718</v>
      </c>
      <c r="K112" s="11">
        <v>914</v>
      </c>
      <c r="L112" s="11"/>
      <c r="M112" s="11">
        <f t="shared" si="1"/>
        <v>914</v>
      </c>
      <c r="N112" s="10" t="s">
        <v>700</v>
      </c>
      <c r="O112" s="10">
        <v>26</v>
      </c>
      <c r="P112" s="12">
        <v>34194</v>
      </c>
      <c r="Q112" s="10" t="s">
        <v>738</v>
      </c>
      <c r="R112" s="13">
        <v>43348</v>
      </c>
    </row>
    <row r="113" spans="1:18" x14ac:dyDescent="0.35">
      <c r="A113" s="4">
        <v>13956</v>
      </c>
      <c r="B113" s="4" t="s">
        <v>815</v>
      </c>
      <c r="C113" s="5" t="s">
        <v>1234</v>
      </c>
      <c r="D113" s="5" t="s">
        <v>951</v>
      </c>
      <c r="E113" s="5" t="s">
        <v>401</v>
      </c>
      <c r="F113" s="10" t="s">
        <v>815</v>
      </c>
      <c r="G113" s="10" t="s">
        <v>951</v>
      </c>
      <c r="H113" s="10" t="s">
        <v>1873</v>
      </c>
      <c r="I113" s="5" t="s">
        <v>710</v>
      </c>
      <c r="J113" s="5" t="s">
        <v>725</v>
      </c>
      <c r="K113" s="6">
        <v>780</v>
      </c>
      <c r="L113" s="6"/>
      <c r="M113" s="6">
        <f t="shared" si="1"/>
        <v>780</v>
      </c>
      <c r="N113" s="5" t="s">
        <v>700</v>
      </c>
      <c r="O113" s="5">
        <v>36</v>
      </c>
      <c r="P113" s="7">
        <v>30579</v>
      </c>
      <c r="Q113" s="5" t="s">
        <v>738</v>
      </c>
      <c r="R113" s="8">
        <v>40641</v>
      </c>
    </row>
    <row r="114" spans="1:18" x14ac:dyDescent="0.35">
      <c r="A114" s="9">
        <v>13958</v>
      </c>
      <c r="B114" s="9" t="s">
        <v>1120</v>
      </c>
      <c r="C114" s="10" t="s">
        <v>1402</v>
      </c>
      <c r="D114" s="10" t="s">
        <v>1403</v>
      </c>
      <c r="E114" s="10" t="s">
        <v>633</v>
      </c>
      <c r="F114" s="10" t="s">
        <v>1120</v>
      </c>
      <c r="G114" s="10" t="s">
        <v>1403</v>
      </c>
      <c r="H114" s="10" t="s">
        <v>1873</v>
      </c>
      <c r="I114" s="10" t="s">
        <v>710</v>
      </c>
      <c r="J114" s="10" t="s">
        <v>725</v>
      </c>
      <c r="K114" s="11">
        <v>876</v>
      </c>
      <c r="L114" s="11"/>
      <c r="M114" s="11">
        <f t="shared" si="1"/>
        <v>876</v>
      </c>
      <c r="N114" s="10" t="s">
        <v>700</v>
      </c>
      <c r="O114" s="10">
        <v>30</v>
      </c>
      <c r="P114" s="12">
        <v>32951</v>
      </c>
      <c r="Q114" s="10" t="s">
        <v>738</v>
      </c>
      <c r="R114" s="13">
        <v>43116</v>
      </c>
    </row>
    <row r="115" spans="1:18" x14ac:dyDescent="0.35">
      <c r="A115" s="4">
        <v>13900</v>
      </c>
      <c r="B115" s="4" t="s">
        <v>767</v>
      </c>
      <c r="C115" s="5" t="s">
        <v>1335</v>
      </c>
      <c r="D115" s="5" t="s">
        <v>1336</v>
      </c>
      <c r="E115" s="5" t="s">
        <v>483</v>
      </c>
      <c r="F115" s="10" t="s">
        <v>767</v>
      </c>
      <c r="G115" s="10" t="s">
        <v>1336</v>
      </c>
      <c r="H115" s="10" t="s">
        <v>1873</v>
      </c>
      <c r="I115" s="5" t="s">
        <v>710</v>
      </c>
      <c r="J115" s="5" t="s">
        <v>726</v>
      </c>
      <c r="K115" s="6">
        <v>637</v>
      </c>
      <c r="L115" s="6"/>
      <c r="M115" s="6">
        <f t="shared" si="1"/>
        <v>637</v>
      </c>
      <c r="N115" s="5" t="s">
        <v>700</v>
      </c>
      <c r="O115" s="5">
        <v>51</v>
      </c>
      <c r="P115" s="7">
        <v>25245</v>
      </c>
      <c r="Q115" s="5" t="s">
        <v>738</v>
      </c>
      <c r="R115" s="8">
        <v>38860</v>
      </c>
    </row>
    <row r="116" spans="1:18" x14ac:dyDescent="0.35">
      <c r="A116" s="9">
        <v>13902</v>
      </c>
      <c r="B116" s="9" t="s">
        <v>1369</v>
      </c>
      <c r="C116" s="10" t="s">
        <v>1285</v>
      </c>
      <c r="D116" s="10" t="s">
        <v>1370</v>
      </c>
      <c r="E116" s="28" t="s">
        <v>363</v>
      </c>
      <c r="F116" s="10" t="s">
        <v>1369</v>
      </c>
      <c r="G116" s="10" t="s">
        <v>1370</v>
      </c>
      <c r="H116" s="10" t="s">
        <v>1873</v>
      </c>
      <c r="I116" s="10" t="s">
        <v>710</v>
      </c>
      <c r="J116" s="10" t="s">
        <v>726</v>
      </c>
      <c r="K116" s="11">
        <v>891</v>
      </c>
      <c r="L116" s="11"/>
      <c r="M116" s="11">
        <f t="shared" si="1"/>
        <v>891</v>
      </c>
      <c r="N116" s="10" t="s">
        <v>700</v>
      </c>
      <c r="O116" s="10">
        <v>44</v>
      </c>
      <c r="P116" s="12">
        <v>27782</v>
      </c>
      <c r="Q116" s="10" t="s">
        <v>738</v>
      </c>
      <c r="R116" s="13">
        <v>40135</v>
      </c>
    </row>
    <row r="117" spans="1:18" x14ac:dyDescent="0.35">
      <c r="A117" s="4">
        <v>13904</v>
      </c>
      <c r="B117" s="4" t="s">
        <v>1339</v>
      </c>
      <c r="C117" s="5" t="s">
        <v>1081</v>
      </c>
      <c r="D117" s="5" t="s">
        <v>757</v>
      </c>
      <c r="E117" s="5" t="s">
        <v>331</v>
      </c>
      <c r="F117" s="10" t="s">
        <v>1339</v>
      </c>
      <c r="G117" s="10" t="s">
        <v>757</v>
      </c>
      <c r="H117" s="10" t="s">
        <v>1873</v>
      </c>
      <c r="I117" s="5" t="s">
        <v>710</v>
      </c>
      <c r="J117" s="5" t="s">
        <v>726</v>
      </c>
      <c r="K117" s="6">
        <v>904</v>
      </c>
      <c r="L117" s="6"/>
      <c r="M117" s="6">
        <f t="shared" si="1"/>
        <v>904</v>
      </c>
      <c r="N117" s="5" t="s">
        <v>700</v>
      </c>
      <c r="O117" s="5">
        <v>40</v>
      </c>
      <c r="P117" s="7">
        <v>29158</v>
      </c>
      <c r="Q117" s="5" t="s">
        <v>738</v>
      </c>
      <c r="R117" s="8">
        <v>40385</v>
      </c>
    </row>
    <row r="118" spans="1:18" x14ac:dyDescent="0.35">
      <c r="A118" s="9">
        <v>13905</v>
      </c>
      <c r="B118" s="9" t="s">
        <v>1207</v>
      </c>
      <c r="C118" s="10" t="s">
        <v>1398</v>
      </c>
      <c r="D118" s="10" t="s">
        <v>1010</v>
      </c>
      <c r="E118" s="10" t="s">
        <v>206</v>
      </c>
      <c r="F118" s="10" t="s">
        <v>1207</v>
      </c>
      <c r="G118" s="10" t="s">
        <v>1010</v>
      </c>
      <c r="H118" s="10" t="s">
        <v>1874</v>
      </c>
      <c r="I118" s="10" t="s">
        <v>710</v>
      </c>
      <c r="J118" s="10" t="s">
        <v>726</v>
      </c>
      <c r="K118" s="11">
        <v>1063</v>
      </c>
      <c r="L118" s="11"/>
      <c r="M118" s="11">
        <f t="shared" si="1"/>
        <v>1063</v>
      </c>
      <c r="N118" s="10" t="s">
        <v>699</v>
      </c>
      <c r="O118" s="10">
        <v>31</v>
      </c>
      <c r="P118" s="12">
        <v>32388</v>
      </c>
      <c r="Q118" s="10" t="s">
        <v>738</v>
      </c>
      <c r="R118" s="13">
        <v>40409</v>
      </c>
    </row>
    <row r="119" spans="1:18" x14ac:dyDescent="0.35">
      <c r="A119" s="4">
        <v>13907</v>
      </c>
      <c r="B119" s="4" t="s">
        <v>1253</v>
      </c>
      <c r="C119" s="5" t="s">
        <v>1411</v>
      </c>
      <c r="D119" s="5" t="s">
        <v>872</v>
      </c>
      <c r="E119" s="5" t="s">
        <v>589</v>
      </c>
      <c r="F119" s="10" t="s">
        <v>1253</v>
      </c>
      <c r="G119" s="10" t="s">
        <v>872</v>
      </c>
      <c r="H119" s="10" t="s">
        <v>1873</v>
      </c>
      <c r="I119" s="5" t="s">
        <v>710</v>
      </c>
      <c r="J119" s="5" t="s">
        <v>726</v>
      </c>
      <c r="K119" s="6">
        <v>558</v>
      </c>
      <c r="L119" s="11">
        <f>K119*0.5</f>
        <v>279</v>
      </c>
      <c r="M119" s="6">
        <f t="shared" si="1"/>
        <v>837</v>
      </c>
      <c r="N119" s="5" t="s">
        <v>700</v>
      </c>
      <c r="O119" s="5">
        <v>27</v>
      </c>
      <c r="P119" s="7">
        <v>33970</v>
      </c>
      <c r="Q119" s="5" t="s">
        <v>738</v>
      </c>
      <c r="R119" s="8">
        <v>43277</v>
      </c>
    </row>
    <row r="120" spans="1:18" x14ac:dyDescent="0.35">
      <c r="A120" s="9">
        <v>13908</v>
      </c>
      <c r="B120" s="9" t="s">
        <v>1112</v>
      </c>
      <c r="C120" s="10" t="s">
        <v>1420</v>
      </c>
      <c r="D120" s="10" t="s">
        <v>1391</v>
      </c>
      <c r="E120" s="10" t="s">
        <v>316</v>
      </c>
      <c r="F120" s="10" t="s">
        <v>1112</v>
      </c>
      <c r="G120" s="10" t="s">
        <v>1391</v>
      </c>
      <c r="H120" s="10" t="s">
        <v>1874</v>
      </c>
      <c r="I120" s="10" t="s">
        <v>710</v>
      </c>
      <c r="J120" s="10" t="s">
        <v>726</v>
      </c>
      <c r="K120" s="11">
        <v>1106</v>
      </c>
      <c r="L120" s="11"/>
      <c r="M120" s="11">
        <f t="shared" si="1"/>
        <v>1106</v>
      </c>
      <c r="N120" s="10" t="s">
        <v>699</v>
      </c>
      <c r="O120" s="10">
        <v>25</v>
      </c>
      <c r="P120" s="12">
        <v>34630</v>
      </c>
      <c r="Q120" s="10" t="s">
        <v>738</v>
      </c>
      <c r="R120" s="13">
        <v>43384</v>
      </c>
    </row>
    <row r="121" spans="1:18" x14ac:dyDescent="0.35">
      <c r="A121" s="4">
        <v>13909</v>
      </c>
      <c r="B121" s="4" t="s">
        <v>885</v>
      </c>
      <c r="C121" s="5" t="s">
        <v>1159</v>
      </c>
      <c r="D121" s="5" t="s">
        <v>1327</v>
      </c>
      <c r="E121" s="5" t="s">
        <v>259</v>
      </c>
      <c r="F121" s="10" t="s">
        <v>885</v>
      </c>
      <c r="G121" s="10" t="s">
        <v>1327</v>
      </c>
      <c r="H121" s="10" t="s">
        <v>1874</v>
      </c>
      <c r="I121" s="5" t="s">
        <v>710</v>
      </c>
      <c r="J121" s="5" t="s">
        <v>726</v>
      </c>
      <c r="K121" s="6">
        <v>921</v>
      </c>
      <c r="L121" s="6"/>
      <c r="M121" s="6">
        <f t="shared" si="1"/>
        <v>921</v>
      </c>
      <c r="N121" s="5" t="s">
        <v>699</v>
      </c>
      <c r="O121" s="5">
        <v>24</v>
      </c>
      <c r="P121" s="7">
        <v>35064</v>
      </c>
      <c r="Q121" s="5" t="s">
        <v>738</v>
      </c>
      <c r="R121" s="8">
        <v>43455</v>
      </c>
    </row>
    <row r="122" spans="1:18" x14ac:dyDescent="0.35">
      <c r="A122" s="9">
        <v>14608</v>
      </c>
      <c r="B122" s="9" t="s">
        <v>778</v>
      </c>
      <c r="C122" s="10" t="s">
        <v>1578</v>
      </c>
      <c r="D122" s="10" t="s">
        <v>814</v>
      </c>
      <c r="E122" s="10" t="s">
        <v>213</v>
      </c>
      <c r="F122" s="10" t="s">
        <v>778</v>
      </c>
      <c r="G122" s="10" t="s">
        <v>814</v>
      </c>
      <c r="H122" s="10" t="s">
        <v>1874</v>
      </c>
      <c r="I122" s="10" t="s">
        <v>713</v>
      </c>
      <c r="J122" s="10" t="s">
        <v>703</v>
      </c>
      <c r="K122" s="11">
        <v>1105</v>
      </c>
      <c r="L122" s="11"/>
      <c r="M122" s="11">
        <f t="shared" si="1"/>
        <v>1105</v>
      </c>
      <c r="N122" s="10" t="s">
        <v>699</v>
      </c>
      <c r="O122" s="10">
        <v>49</v>
      </c>
      <c r="P122" s="12">
        <v>25980</v>
      </c>
      <c r="Q122" s="10" t="s">
        <v>739</v>
      </c>
      <c r="R122" s="13">
        <v>38882</v>
      </c>
    </row>
    <row r="123" spans="1:18" x14ac:dyDescent="0.35">
      <c r="A123" s="4">
        <v>13944</v>
      </c>
      <c r="B123" s="4" t="s">
        <v>1352</v>
      </c>
      <c r="C123" s="5" t="s">
        <v>1353</v>
      </c>
      <c r="D123" s="5" t="s">
        <v>1354</v>
      </c>
      <c r="E123" s="5" t="s">
        <v>658</v>
      </c>
      <c r="F123" s="10" t="s">
        <v>1352</v>
      </c>
      <c r="G123" s="10" t="s">
        <v>1354</v>
      </c>
      <c r="H123" s="10" t="s">
        <v>1873</v>
      </c>
      <c r="I123" s="5" t="s">
        <v>710</v>
      </c>
      <c r="J123" s="5" t="s">
        <v>703</v>
      </c>
      <c r="K123" s="6">
        <v>1101</v>
      </c>
      <c r="L123" s="6"/>
      <c r="M123" s="6">
        <f t="shared" si="1"/>
        <v>1101</v>
      </c>
      <c r="N123" s="5" t="s">
        <v>700</v>
      </c>
      <c r="O123" s="5">
        <v>47</v>
      </c>
      <c r="P123" s="7">
        <v>26666</v>
      </c>
      <c r="Q123" s="5" t="s">
        <v>739</v>
      </c>
      <c r="R123" s="8">
        <v>39966</v>
      </c>
    </row>
    <row r="124" spans="1:18" x14ac:dyDescent="0.35">
      <c r="A124" s="9">
        <v>13601</v>
      </c>
      <c r="B124" s="9" t="s">
        <v>851</v>
      </c>
      <c r="C124" s="10" t="s">
        <v>796</v>
      </c>
      <c r="D124" s="10" t="s">
        <v>852</v>
      </c>
      <c r="E124" s="10" t="s">
        <v>530</v>
      </c>
      <c r="F124" s="10" t="s">
        <v>851</v>
      </c>
      <c r="G124" s="10" t="s">
        <v>852</v>
      </c>
      <c r="H124" s="10" t="s">
        <v>1873</v>
      </c>
      <c r="I124" s="10" t="s">
        <v>706</v>
      </c>
      <c r="J124" s="10" t="s">
        <v>703</v>
      </c>
      <c r="K124" s="11">
        <v>506</v>
      </c>
      <c r="L124" s="11">
        <f>K124*0.5</f>
        <v>253</v>
      </c>
      <c r="M124" s="11">
        <f t="shared" si="1"/>
        <v>759</v>
      </c>
      <c r="N124" s="10" t="s">
        <v>700</v>
      </c>
      <c r="O124" s="10">
        <v>46</v>
      </c>
      <c r="P124" s="12">
        <v>26957</v>
      </c>
      <c r="Q124" s="10" t="s">
        <v>739</v>
      </c>
      <c r="R124" s="13">
        <v>40016</v>
      </c>
    </row>
    <row r="125" spans="1:18" x14ac:dyDescent="0.35">
      <c r="A125" s="4">
        <v>14852</v>
      </c>
      <c r="B125" s="4" t="s">
        <v>748</v>
      </c>
      <c r="C125" s="5" t="s">
        <v>944</v>
      </c>
      <c r="D125" s="5" t="s">
        <v>1704</v>
      </c>
      <c r="E125" s="5" t="s">
        <v>478</v>
      </c>
      <c r="F125" s="10" t="s">
        <v>748</v>
      </c>
      <c r="G125" s="10" t="s">
        <v>1704</v>
      </c>
      <c r="H125" s="10" t="s">
        <v>1873</v>
      </c>
      <c r="I125" s="5" t="s">
        <v>712</v>
      </c>
      <c r="J125" s="5" t="s">
        <v>703</v>
      </c>
      <c r="K125" s="6">
        <v>865</v>
      </c>
      <c r="L125" s="6"/>
      <c r="M125" s="6">
        <f t="shared" si="1"/>
        <v>865</v>
      </c>
      <c r="N125" s="5" t="s">
        <v>700</v>
      </c>
      <c r="O125" s="5">
        <v>41</v>
      </c>
      <c r="P125" s="7">
        <v>28989</v>
      </c>
      <c r="Q125" s="5" t="s">
        <v>739</v>
      </c>
      <c r="R125" s="8">
        <v>40361</v>
      </c>
    </row>
    <row r="126" spans="1:18" x14ac:dyDescent="0.35">
      <c r="A126" s="9">
        <v>14672</v>
      </c>
      <c r="B126" s="9" t="s">
        <v>1214</v>
      </c>
      <c r="C126" s="10" t="s">
        <v>991</v>
      </c>
      <c r="D126" s="10" t="s">
        <v>819</v>
      </c>
      <c r="E126" s="10" t="s">
        <v>63</v>
      </c>
      <c r="F126" s="10" t="s">
        <v>1214</v>
      </c>
      <c r="G126" s="10" t="s">
        <v>819</v>
      </c>
      <c r="H126" s="10" t="s">
        <v>1874</v>
      </c>
      <c r="I126" s="10" t="s">
        <v>713</v>
      </c>
      <c r="J126" s="10" t="s">
        <v>733</v>
      </c>
      <c r="K126" s="11">
        <v>1284</v>
      </c>
      <c r="L126" s="11"/>
      <c r="M126" s="11">
        <f t="shared" si="1"/>
        <v>1284</v>
      </c>
      <c r="N126" s="10" t="s">
        <v>699</v>
      </c>
      <c r="O126" s="10">
        <v>51</v>
      </c>
      <c r="P126" s="12">
        <v>25207</v>
      </c>
      <c r="Q126" s="10" t="s">
        <v>738</v>
      </c>
      <c r="R126" s="13">
        <v>38884</v>
      </c>
    </row>
    <row r="127" spans="1:18" x14ac:dyDescent="0.35">
      <c r="A127" s="4">
        <v>14673</v>
      </c>
      <c r="B127" s="4" t="s">
        <v>791</v>
      </c>
      <c r="C127" s="5" t="s">
        <v>1382</v>
      </c>
      <c r="D127" s="5" t="s">
        <v>1129</v>
      </c>
      <c r="E127" s="5" t="s">
        <v>447</v>
      </c>
      <c r="F127" s="10" t="s">
        <v>791</v>
      </c>
      <c r="G127" s="10" t="s">
        <v>1129</v>
      </c>
      <c r="H127" s="10" t="s">
        <v>1873</v>
      </c>
      <c r="I127" s="5" t="s">
        <v>713</v>
      </c>
      <c r="J127" s="5" t="s">
        <v>733</v>
      </c>
      <c r="K127" s="6">
        <v>1137</v>
      </c>
      <c r="L127" s="6"/>
      <c r="M127" s="6">
        <f t="shared" si="1"/>
        <v>1137</v>
      </c>
      <c r="N127" s="5" t="s">
        <v>700</v>
      </c>
      <c r="O127" s="5">
        <v>51</v>
      </c>
      <c r="P127" s="7">
        <v>25230</v>
      </c>
      <c r="Q127" s="5" t="s">
        <v>738</v>
      </c>
      <c r="R127" s="8">
        <v>38888</v>
      </c>
    </row>
    <row r="128" spans="1:18" x14ac:dyDescent="0.35">
      <c r="A128" s="9">
        <v>14676</v>
      </c>
      <c r="B128" s="9" t="s">
        <v>1426</v>
      </c>
      <c r="C128" s="10" t="s">
        <v>1345</v>
      </c>
      <c r="D128" s="10" t="s">
        <v>1119</v>
      </c>
      <c r="E128" s="10" t="s">
        <v>310</v>
      </c>
      <c r="F128" s="10" t="s">
        <v>1426</v>
      </c>
      <c r="G128" s="10" t="s">
        <v>1119</v>
      </c>
      <c r="H128" s="10" t="s">
        <v>1874</v>
      </c>
      <c r="I128" s="10" t="s">
        <v>713</v>
      </c>
      <c r="J128" s="10" t="s">
        <v>733</v>
      </c>
      <c r="K128" s="11">
        <v>1017</v>
      </c>
      <c r="L128" s="11"/>
      <c r="M128" s="11">
        <f t="shared" si="1"/>
        <v>1017</v>
      </c>
      <c r="N128" s="10" t="s">
        <v>699</v>
      </c>
      <c r="O128" s="10">
        <v>50</v>
      </c>
      <c r="P128" s="12">
        <v>25566</v>
      </c>
      <c r="Q128" s="10" t="s">
        <v>738</v>
      </c>
      <c r="R128" s="13">
        <v>38953</v>
      </c>
    </row>
    <row r="129" spans="1:18" x14ac:dyDescent="0.35">
      <c r="A129" s="4">
        <v>14678</v>
      </c>
      <c r="B129" s="4" t="s">
        <v>830</v>
      </c>
      <c r="C129" s="5" t="s">
        <v>1683</v>
      </c>
      <c r="D129" s="5" t="s">
        <v>1684</v>
      </c>
      <c r="E129" s="5" t="s">
        <v>524</v>
      </c>
      <c r="F129" s="10" t="s">
        <v>830</v>
      </c>
      <c r="G129" s="10" t="s">
        <v>1684</v>
      </c>
      <c r="H129" s="10" t="s">
        <v>1873</v>
      </c>
      <c r="I129" s="5" t="s">
        <v>713</v>
      </c>
      <c r="J129" s="5" t="s">
        <v>733</v>
      </c>
      <c r="K129" s="6">
        <v>1191</v>
      </c>
      <c r="L129" s="6"/>
      <c r="M129" s="6">
        <f t="shared" si="1"/>
        <v>1191</v>
      </c>
      <c r="N129" s="5" t="s">
        <v>700</v>
      </c>
      <c r="O129" s="5">
        <v>49</v>
      </c>
      <c r="P129" s="7">
        <v>25845</v>
      </c>
      <c r="Q129" s="5" t="s">
        <v>738</v>
      </c>
      <c r="R129" s="8">
        <v>39876</v>
      </c>
    </row>
    <row r="130" spans="1:18" x14ac:dyDescent="0.35">
      <c r="A130" s="9">
        <v>14681</v>
      </c>
      <c r="B130" s="9" t="s">
        <v>962</v>
      </c>
      <c r="C130" s="10" t="s">
        <v>1077</v>
      </c>
      <c r="D130" s="10" t="s">
        <v>1099</v>
      </c>
      <c r="E130" s="10" t="s">
        <v>527</v>
      </c>
      <c r="F130" s="10" t="s">
        <v>962</v>
      </c>
      <c r="G130" s="10" t="s">
        <v>1099</v>
      </c>
      <c r="H130" s="10" t="s">
        <v>1873</v>
      </c>
      <c r="I130" s="10" t="s">
        <v>713</v>
      </c>
      <c r="J130" s="10" t="s">
        <v>733</v>
      </c>
      <c r="K130" s="11">
        <v>650</v>
      </c>
      <c r="L130" s="11"/>
      <c r="M130" s="11">
        <f t="shared" ref="M130:M193" si="2">SUM(K130:L130)</f>
        <v>650</v>
      </c>
      <c r="N130" s="10" t="s">
        <v>700</v>
      </c>
      <c r="O130" s="10">
        <v>48</v>
      </c>
      <c r="P130" s="12">
        <v>26341</v>
      </c>
      <c r="Q130" s="10" t="s">
        <v>738</v>
      </c>
      <c r="R130" s="13">
        <v>39932</v>
      </c>
    </row>
    <row r="131" spans="1:18" x14ac:dyDescent="0.35">
      <c r="A131" s="4">
        <v>14690</v>
      </c>
      <c r="B131" s="4" t="s">
        <v>1128</v>
      </c>
      <c r="C131" s="5" t="s">
        <v>1041</v>
      </c>
      <c r="D131" s="5" t="s">
        <v>1692</v>
      </c>
      <c r="E131" s="5" t="s">
        <v>479</v>
      </c>
      <c r="F131" s="10" t="s">
        <v>1128</v>
      </c>
      <c r="G131" s="10" t="s">
        <v>1692</v>
      </c>
      <c r="H131" s="10" t="s">
        <v>1873</v>
      </c>
      <c r="I131" s="5" t="s">
        <v>713</v>
      </c>
      <c r="J131" s="5" t="s">
        <v>733</v>
      </c>
      <c r="K131" s="6">
        <v>509</v>
      </c>
      <c r="L131" s="11">
        <f>K131*0.5</f>
        <v>254.5</v>
      </c>
      <c r="M131" s="6">
        <f t="shared" si="2"/>
        <v>763.5</v>
      </c>
      <c r="N131" s="5" t="s">
        <v>700</v>
      </c>
      <c r="O131" s="5">
        <v>46</v>
      </c>
      <c r="P131" s="7">
        <v>26992</v>
      </c>
      <c r="Q131" s="5" t="s">
        <v>738</v>
      </c>
      <c r="R131" s="8">
        <v>40052</v>
      </c>
    </row>
    <row r="132" spans="1:18" x14ac:dyDescent="0.35">
      <c r="A132" s="9">
        <v>14691</v>
      </c>
      <c r="B132" s="9" t="s">
        <v>966</v>
      </c>
      <c r="C132" s="10" t="s">
        <v>1693</v>
      </c>
      <c r="D132" s="10" t="s">
        <v>1694</v>
      </c>
      <c r="E132" s="10" t="s">
        <v>660</v>
      </c>
      <c r="F132" s="10" t="s">
        <v>966</v>
      </c>
      <c r="G132" s="10" t="s">
        <v>1694</v>
      </c>
      <c r="H132" s="10" t="s">
        <v>1873</v>
      </c>
      <c r="I132" s="10" t="s">
        <v>713</v>
      </c>
      <c r="J132" s="10" t="s">
        <v>733</v>
      </c>
      <c r="K132" s="11">
        <v>1209</v>
      </c>
      <c r="L132" s="11"/>
      <c r="M132" s="11">
        <f t="shared" si="2"/>
        <v>1209</v>
      </c>
      <c r="N132" s="10" t="s">
        <v>700</v>
      </c>
      <c r="O132" s="10">
        <v>46</v>
      </c>
      <c r="P132" s="12">
        <v>27149</v>
      </c>
      <c r="Q132" s="10" t="s">
        <v>738</v>
      </c>
      <c r="R132" s="13">
        <v>40053</v>
      </c>
    </row>
    <row r="133" spans="1:18" x14ac:dyDescent="0.35">
      <c r="A133" s="4">
        <v>14693</v>
      </c>
      <c r="B133" s="4" t="s">
        <v>1653</v>
      </c>
      <c r="C133" s="5" t="s">
        <v>1596</v>
      </c>
      <c r="D133" s="5" t="s">
        <v>749</v>
      </c>
      <c r="E133" s="5" t="s">
        <v>275</v>
      </c>
      <c r="F133" s="10" t="s">
        <v>1653</v>
      </c>
      <c r="G133" s="10" t="s">
        <v>749</v>
      </c>
      <c r="H133" s="10" t="s">
        <v>1874</v>
      </c>
      <c r="I133" s="5" t="s">
        <v>713</v>
      </c>
      <c r="J133" s="5" t="s">
        <v>733</v>
      </c>
      <c r="K133" s="6">
        <v>1151</v>
      </c>
      <c r="L133" s="6"/>
      <c r="M133" s="6">
        <f t="shared" si="2"/>
        <v>1151</v>
      </c>
      <c r="N133" s="5" t="s">
        <v>699</v>
      </c>
      <c r="O133" s="5">
        <v>45</v>
      </c>
      <c r="P133" s="7">
        <v>27430</v>
      </c>
      <c r="Q133" s="5" t="s">
        <v>738</v>
      </c>
      <c r="R133" s="8">
        <v>40093</v>
      </c>
    </row>
    <row r="134" spans="1:18" x14ac:dyDescent="0.35">
      <c r="A134" s="9">
        <v>14695</v>
      </c>
      <c r="B134" s="9" t="s">
        <v>1087</v>
      </c>
      <c r="C134" s="10" t="s">
        <v>1185</v>
      </c>
      <c r="D134" s="10" t="s">
        <v>1655</v>
      </c>
      <c r="E134" s="10" t="s">
        <v>336</v>
      </c>
      <c r="F134" s="10" t="s">
        <v>1087</v>
      </c>
      <c r="G134" s="10" t="s">
        <v>1655</v>
      </c>
      <c r="H134" s="10" t="s">
        <v>1873</v>
      </c>
      <c r="I134" s="10" t="s">
        <v>713</v>
      </c>
      <c r="J134" s="10" t="s">
        <v>733</v>
      </c>
      <c r="K134" s="11">
        <v>737</v>
      </c>
      <c r="L134" s="11"/>
      <c r="M134" s="11">
        <f t="shared" si="2"/>
        <v>737</v>
      </c>
      <c r="N134" s="10" t="s">
        <v>700</v>
      </c>
      <c r="O134" s="10">
        <v>44</v>
      </c>
      <c r="P134" s="12">
        <v>27648</v>
      </c>
      <c r="Q134" s="10" t="s">
        <v>738</v>
      </c>
      <c r="R134" s="13">
        <v>40164</v>
      </c>
    </row>
    <row r="135" spans="1:18" x14ac:dyDescent="0.35">
      <c r="A135" s="4">
        <v>14696</v>
      </c>
      <c r="B135" s="4" t="s">
        <v>1162</v>
      </c>
      <c r="C135" s="5" t="s">
        <v>1627</v>
      </c>
      <c r="D135" s="5" t="s">
        <v>1696</v>
      </c>
      <c r="E135" s="5" t="s">
        <v>59</v>
      </c>
      <c r="F135" s="10" t="s">
        <v>1162</v>
      </c>
      <c r="G135" s="10" t="s">
        <v>1696</v>
      </c>
      <c r="H135" s="10" t="s">
        <v>1874</v>
      </c>
      <c r="I135" s="5" t="s">
        <v>713</v>
      </c>
      <c r="J135" s="5" t="s">
        <v>733</v>
      </c>
      <c r="K135" s="6">
        <v>529</v>
      </c>
      <c r="L135" s="11">
        <f>K135*0.5</f>
        <v>264.5</v>
      </c>
      <c r="M135" s="6">
        <f t="shared" si="2"/>
        <v>793.5</v>
      </c>
      <c r="N135" s="5" t="s">
        <v>699</v>
      </c>
      <c r="O135" s="5">
        <v>44</v>
      </c>
      <c r="P135" s="7">
        <v>27640</v>
      </c>
      <c r="Q135" s="5" t="s">
        <v>738</v>
      </c>
      <c r="R135" s="8">
        <v>40165</v>
      </c>
    </row>
    <row r="136" spans="1:18" x14ac:dyDescent="0.35">
      <c r="A136" s="9">
        <v>14697</v>
      </c>
      <c r="B136" s="9" t="s">
        <v>751</v>
      </c>
      <c r="C136" s="10" t="s">
        <v>1399</v>
      </c>
      <c r="D136" s="10" t="s">
        <v>1415</v>
      </c>
      <c r="E136" s="10" t="s">
        <v>47</v>
      </c>
      <c r="F136" s="10" t="s">
        <v>751</v>
      </c>
      <c r="G136" s="10" t="s">
        <v>1415</v>
      </c>
      <c r="H136" s="10" t="s">
        <v>1874</v>
      </c>
      <c r="I136" s="10" t="s">
        <v>713</v>
      </c>
      <c r="J136" s="10" t="s">
        <v>733</v>
      </c>
      <c r="K136" s="11">
        <v>1190</v>
      </c>
      <c r="L136" s="11"/>
      <c r="M136" s="11">
        <f t="shared" si="2"/>
        <v>1190</v>
      </c>
      <c r="N136" s="10" t="s">
        <v>699</v>
      </c>
      <c r="O136" s="10">
        <v>44</v>
      </c>
      <c r="P136" s="12">
        <v>27690</v>
      </c>
      <c r="Q136" s="10" t="s">
        <v>738</v>
      </c>
      <c r="R136" s="13">
        <v>40168</v>
      </c>
    </row>
    <row r="137" spans="1:18" x14ac:dyDescent="0.35">
      <c r="A137" s="4">
        <v>14698</v>
      </c>
      <c r="B137" s="4" t="s">
        <v>856</v>
      </c>
      <c r="C137" s="5" t="s">
        <v>1571</v>
      </c>
      <c r="D137" s="5" t="s">
        <v>792</v>
      </c>
      <c r="E137" s="5" t="s">
        <v>283</v>
      </c>
      <c r="F137" s="10" t="s">
        <v>856</v>
      </c>
      <c r="G137" s="10" t="s">
        <v>792</v>
      </c>
      <c r="H137" s="10" t="s">
        <v>1874</v>
      </c>
      <c r="I137" s="5" t="s">
        <v>713</v>
      </c>
      <c r="J137" s="5" t="s">
        <v>733</v>
      </c>
      <c r="K137" s="6">
        <v>997</v>
      </c>
      <c r="L137" s="6"/>
      <c r="M137" s="6">
        <f t="shared" si="2"/>
        <v>997</v>
      </c>
      <c r="N137" s="5" t="s">
        <v>699</v>
      </c>
      <c r="O137" s="5">
        <v>44</v>
      </c>
      <c r="P137" s="7">
        <v>27847</v>
      </c>
      <c r="Q137" s="5" t="s">
        <v>738</v>
      </c>
      <c r="R137" s="8">
        <v>40169</v>
      </c>
    </row>
    <row r="138" spans="1:18" x14ac:dyDescent="0.35">
      <c r="A138" s="9">
        <v>14700</v>
      </c>
      <c r="B138" s="9" t="s">
        <v>1491</v>
      </c>
      <c r="C138" s="10" t="s">
        <v>1699</v>
      </c>
      <c r="D138" s="10" t="s">
        <v>847</v>
      </c>
      <c r="E138" s="10" t="s">
        <v>235</v>
      </c>
      <c r="F138" s="10" t="s">
        <v>1491</v>
      </c>
      <c r="G138" s="10" t="s">
        <v>847</v>
      </c>
      <c r="H138" s="10" t="s">
        <v>1874</v>
      </c>
      <c r="I138" s="10" t="s">
        <v>713</v>
      </c>
      <c r="J138" s="10" t="s">
        <v>733</v>
      </c>
      <c r="K138" s="11">
        <v>580</v>
      </c>
      <c r="L138" s="11">
        <f>K138*0.5</f>
        <v>290</v>
      </c>
      <c r="M138" s="11">
        <f t="shared" si="2"/>
        <v>870</v>
      </c>
      <c r="N138" s="10" t="s">
        <v>699</v>
      </c>
      <c r="O138" s="10">
        <v>44</v>
      </c>
      <c r="P138" s="12">
        <v>27854</v>
      </c>
      <c r="Q138" s="10" t="s">
        <v>738</v>
      </c>
      <c r="R138" s="13">
        <v>40171</v>
      </c>
    </row>
    <row r="139" spans="1:18" x14ac:dyDescent="0.35">
      <c r="A139" s="9">
        <v>14619</v>
      </c>
      <c r="B139" s="9" t="s">
        <v>1069</v>
      </c>
      <c r="C139" s="10" t="s">
        <v>1330</v>
      </c>
      <c r="D139" s="10" t="s">
        <v>951</v>
      </c>
      <c r="E139" s="10" t="s">
        <v>95</v>
      </c>
      <c r="F139" s="10" t="s">
        <v>1069</v>
      </c>
      <c r="G139" s="10" t="s">
        <v>951</v>
      </c>
      <c r="H139" s="10" t="s">
        <v>1874</v>
      </c>
      <c r="I139" s="10" t="s">
        <v>713</v>
      </c>
      <c r="J139" s="10" t="s">
        <v>717</v>
      </c>
      <c r="K139" s="11">
        <v>1143</v>
      </c>
      <c r="L139" s="11"/>
      <c r="M139" s="11">
        <f t="shared" si="2"/>
        <v>1143</v>
      </c>
      <c r="N139" s="10" t="s">
        <v>699</v>
      </c>
      <c r="O139" s="10">
        <v>48</v>
      </c>
      <c r="P139" s="12">
        <v>26341</v>
      </c>
      <c r="Q139" s="10" t="s">
        <v>738</v>
      </c>
      <c r="R139" s="13">
        <v>43867</v>
      </c>
    </row>
    <row r="140" spans="1:18" x14ac:dyDescent="0.35">
      <c r="A140" s="4">
        <v>13630</v>
      </c>
      <c r="B140" s="4" t="s">
        <v>751</v>
      </c>
      <c r="C140" s="5" t="s">
        <v>1031</v>
      </c>
      <c r="D140" s="5" t="s">
        <v>1032</v>
      </c>
      <c r="E140" s="5" t="s">
        <v>8</v>
      </c>
      <c r="F140" s="10" t="s">
        <v>751</v>
      </c>
      <c r="G140" s="10" t="s">
        <v>1032</v>
      </c>
      <c r="H140" s="10" t="s">
        <v>1874</v>
      </c>
      <c r="I140" s="5" t="s">
        <v>711</v>
      </c>
      <c r="J140" s="5" t="s">
        <v>721</v>
      </c>
      <c r="K140" s="6">
        <v>1033</v>
      </c>
      <c r="L140" s="6"/>
      <c r="M140" s="6">
        <f t="shared" si="2"/>
        <v>1033</v>
      </c>
      <c r="N140" s="5" t="s">
        <v>699</v>
      </c>
      <c r="O140" s="5">
        <v>48</v>
      </c>
      <c r="P140" s="7">
        <v>26192</v>
      </c>
      <c r="Q140" s="5" t="s">
        <v>738</v>
      </c>
      <c r="R140" s="8">
        <v>43900</v>
      </c>
    </row>
    <row r="141" spans="1:18" x14ac:dyDescent="0.35">
      <c r="A141" s="4">
        <v>15045</v>
      </c>
      <c r="B141" s="4" t="s">
        <v>1237</v>
      </c>
      <c r="C141" s="5" t="s">
        <v>1290</v>
      </c>
      <c r="D141" s="5" t="s">
        <v>1235</v>
      </c>
      <c r="E141" s="5" t="s">
        <v>615</v>
      </c>
      <c r="F141" s="10" t="s">
        <v>1237</v>
      </c>
      <c r="G141" s="10" t="s">
        <v>1235</v>
      </c>
      <c r="H141" s="10" t="s">
        <v>1873</v>
      </c>
      <c r="I141" s="5" t="s">
        <v>740</v>
      </c>
      <c r="J141" s="5" t="s">
        <v>741</v>
      </c>
      <c r="K141" s="6">
        <v>1646</v>
      </c>
      <c r="L141" s="6"/>
      <c r="M141" s="6">
        <f t="shared" si="2"/>
        <v>1646</v>
      </c>
      <c r="N141" s="5" t="s">
        <v>700</v>
      </c>
      <c r="O141" s="5">
        <v>43</v>
      </c>
      <c r="P141" s="7">
        <v>27957</v>
      </c>
      <c r="Q141" s="5" t="s">
        <v>738</v>
      </c>
      <c r="R141" s="8">
        <v>43905</v>
      </c>
    </row>
    <row r="142" spans="1:18" x14ac:dyDescent="0.35">
      <c r="A142" s="4">
        <v>13928</v>
      </c>
      <c r="B142" s="4" t="s">
        <v>1238</v>
      </c>
      <c r="C142" s="5" t="s">
        <v>1371</v>
      </c>
      <c r="D142" s="5" t="s">
        <v>951</v>
      </c>
      <c r="E142" s="5" t="s">
        <v>270</v>
      </c>
      <c r="F142" s="10" t="s">
        <v>1238</v>
      </c>
      <c r="G142" s="10" t="s">
        <v>951</v>
      </c>
      <c r="H142" s="10" t="s">
        <v>1874</v>
      </c>
      <c r="I142" s="5" t="s">
        <v>710</v>
      </c>
      <c r="J142" s="5" t="s">
        <v>723</v>
      </c>
      <c r="K142" s="6">
        <v>2243</v>
      </c>
      <c r="L142" s="6"/>
      <c r="M142" s="6">
        <f t="shared" si="2"/>
        <v>2243</v>
      </c>
      <c r="N142" s="5" t="s">
        <v>699</v>
      </c>
      <c r="O142" s="5">
        <v>44</v>
      </c>
      <c r="P142" s="7">
        <v>27904</v>
      </c>
      <c r="Q142" s="5" t="s">
        <v>738</v>
      </c>
      <c r="R142" s="8">
        <v>43925</v>
      </c>
    </row>
    <row r="143" spans="1:18" x14ac:dyDescent="0.35">
      <c r="A143" s="9">
        <v>14041</v>
      </c>
      <c r="B143" s="9" t="s">
        <v>793</v>
      </c>
      <c r="C143" s="10" t="s">
        <v>1298</v>
      </c>
      <c r="D143" s="10" t="s">
        <v>847</v>
      </c>
      <c r="E143" s="10" t="s">
        <v>123</v>
      </c>
      <c r="F143" s="10" t="s">
        <v>793</v>
      </c>
      <c r="G143" s="10" t="s">
        <v>847</v>
      </c>
      <c r="H143" s="10" t="s">
        <v>1874</v>
      </c>
      <c r="I143" s="10" t="s">
        <v>716</v>
      </c>
      <c r="J143" s="10" t="s">
        <v>719</v>
      </c>
      <c r="K143" s="11">
        <v>1327</v>
      </c>
      <c r="L143" s="11"/>
      <c r="M143" s="11">
        <f t="shared" si="2"/>
        <v>1327</v>
      </c>
      <c r="N143" s="10" t="s">
        <v>699</v>
      </c>
      <c r="O143" s="10">
        <v>36</v>
      </c>
      <c r="P143" s="12">
        <v>30618</v>
      </c>
      <c r="Q143" s="10" t="s">
        <v>738</v>
      </c>
      <c r="R143" s="13">
        <v>43951</v>
      </c>
    </row>
    <row r="144" spans="1:18" x14ac:dyDescent="0.35">
      <c r="A144" s="9">
        <v>13780</v>
      </c>
      <c r="B144" s="9" t="s">
        <v>1196</v>
      </c>
      <c r="C144" s="10" t="s">
        <v>1197</v>
      </c>
      <c r="D144" s="10" t="s">
        <v>1198</v>
      </c>
      <c r="E144" s="10" t="s">
        <v>436</v>
      </c>
      <c r="F144" s="10" t="s">
        <v>1196</v>
      </c>
      <c r="G144" s="10" t="s">
        <v>1198</v>
      </c>
      <c r="H144" s="10" t="s">
        <v>1873</v>
      </c>
      <c r="I144" s="10" t="s">
        <v>701</v>
      </c>
      <c r="J144" s="10" t="s">
        <v>702</v>
      </c>
      <c r="K144" s="11">
        <v>2436</v>
      </c>
      <c r="L144" s="11"/>
      <c r="M144" s="11">
        <f t="shared" si="2"/>
        <v>2436</v>
      </c>
      <c r="N144" s="10" t="s">
        <v>700</v>
      </c>
      <c r="O144" s="10">
        <v>30</v>
      </c>
      <c r="P144" s="12">
        <v>32914</v>
      </c>
      <c r="Q144" s="10" t="s">
        <v>738</v>
      </c>
      <c r="R144" s="13">
        <v>43971</v>
      </c>
    </row>
    <row r="145" spans="1:18" x14ac:dyDescent="0.35">
      <c r="A145" s="4">
        <v>14838</v>
      </c>
      <c r="B145" s="4" t="s">
        <v>1760</v>
      </c>
      <c r="C145" s="5" t="s">
        <v>1761</v>
      </c>
      <c r="D145" s="5" t="s">
        <v>1762</v>
      </c>
      <c r="E145" s="5" t="s">
        <v>460</v>
      </c>
      <c r="F145" s="10" t="s">
        <v>1760</v>
      </c>
      <c r="G145" s="10" t="s">
        <v>1762</v>
      </c>
      <c r="H145" s="10" t="s">
        <v>1873</v>
      </c>
      <c r="I145" s="5" t="s">
        <v>712</v>
      </c>
      <c r="J145" s="5" t="s">
        <v>719</v>
      </c>
      <c r="K145" s="6">
        <v>1619</v>
      </c>
      <c r="L145" s="6"/>
      <c r="M145" s="6">
        <f t="shared" si="2"/>
        <v>1619</v>
      </c>
      <c r="N145" s="5" t="s">
        <v>700</v>
      </c>
      <c r="O145" s="5">
        <v>39</v>
      </c>
      <c r="P145" s="7">
        <v>29454</v>
      </c>
      <c r="Q145" s="5" t="s">
        <v>738</v>
      </c>
      <c r="R145" s="8">
        <v>43983</v>
      </c>
    </row>
    <row r="146" spans="1:18" x14ac:dyDescent="0.35">
      <c r="A146" s="4">
        <v>14770</v>
      </c>
      <c r="B146" s="4" t="s">
        <v>1350</v>
      </c>
      <c r="C146" s="5" t="s">
        <v>1729</v>
      </c>
      <c r="D146" s="5" t="s">
        <v>1730</v>
      </c>
      <c r="E146" s="5" t="s">
        <v>371</v>
      </c>
      <c r="F146" s="10" t="s">
        <v>1350</v>
      </c>
      <c r="G146" s="10" t="s">
        <v>1730</v>
      </c>
      <c r="H146" s="10" t="s">
        <v>1873</v>
      </c>
      <c r="I146" s="5" t="s">
        <v>713</v>
      </c>
      <c r="J146" s="5" t="s">
        <v>733</v>
      </c>
      <c r="K146" s="6">
        <v>1295</v>
      </c>
      <c r="L146" s="6"/>
      <c r="M146" s="6">
        <f t="shared" si="2"/>
        <v>1295</v>
      </c>
      <c r="N146" s="5" t="s">
        <v>700</v>
      </c>
      <c r="O146" s="5">
        <v>23</v>
      </c>
      <c r="P146" s="7">
        <v>35564</v>
      </c>
      <c r="Q146" s="5" t="s">
        <v>738</v>
      </c>
      <c r="R146" s="13">
        <v>43996</v>
      </c>
    </row>
    <row r="147" spans="1:18" x14ac:dyDescent="0.35">
      <c r="A147" s="9">
        <v>14771</v>
      </c>
      <c r="B147" s="9" t="s">
        <v>1477</v>
      </c>
      <c r="C147" s="10" t="s">
        <v>1427</v>
      </c>
      <c r="D147" s="10" t="s">
        <v>1247</v>
      </c>
      <c r="E147" s="10" t="s">
        <v>332</v>
      </c>
      <c r="F147" s="10" t="s">
        <v>1477</v>
      </c>
      <c r="G147" s="10" t="s">
        <v>1247</v>
      </c>
      <c r="H147" s="10" t="s">
        <v>1873</v>
      </c>
      <c r="I147" s="10" t="s">
        <v>713</v>
      </c>
      <c r="J147" s="10" t="s">
        <v>733</v>
      </c>
      <c r="K147" s="11">
        <v>976</v>
      </c>
      <c r="L147" s="11"/>
      <c r="M147" s="11">
        <f t="shared" si="2"/>
        <v>976</v>
      </c>
      <c r="N147" s="10" t="s">
        <v>700</v>
      </c>
      <c r="O147" s="10">
        <v>23</v>
      </c>
      <c r="P147" s="12">
        <v>35529</v>
      </c>
      <c r="Q147" s="10" t="s">
        <v>738</v>
      </c>
      <c r="R147" s="13">
        <v>43997</v>
      </c>
    </row>
    <row r="148" spans="1:18" x14ac:dyDescent="0.35">
      <c r="A148" s="4">
        <v>14774</v>
      </c>
      <c r="B148" s="4" t="s">
        <v>1733</v>
      </c>
      <c r="C148" s="5" t="s">
        <v>1081</v>
      </c>
      <c r="D148" s="5" t="s">
        <v>1332</v>
      </c>
      <c r="E148" s="5" t="s">
        <v>343</v>
      </c>
      <c r="F148" s="10" t="s">
        <v>1733</v>
      </c>
      <c r="G148" s="10" t="s">
        <v>1332</v>
      </c>
      <c r="H148" s="10" t="s">
        <v>1873</v>
      </c>
      <c r="I148" s="5" t="s">
        <v>713</v>
      </c>
      <c r="J148" s="5" t="s">
        <v>733</v>
      </c>
      <c r="K148" s="6">
        <v>834</v>
      </c>
      <c r="L148" s="6"/>
      <c r="M148" s="6">
        <f t="shared" si="2"/>
        <v>834</v>
      </c>
      <c r="N148" s="5" t="s">
        <v>700</v>
      </c>
      <c r="O148" s="5">
        <v>22</v>
      </c>
      <c r="P148" s="7">
        <v>35670</v>
      </c>
      <c r="Q148" s="5" t="s">
        <v>738</v>
      </c>
      <c r="R148" s="13">
        <v>43998</v>
      </c>
    </row>
    <row r="149" spans="1:18" x14ac:dyDescent="0.35">
      <c r="A149" s="9">
        <v>14775</v>
      </c>
      <c r="B149" s="9" t="s">
        <v>787</v>
      </c>
      <c r="C149" s="10" t="s">
        <v>1736</v>
      </c>
      <c r="D149" s="10" t="s">
        <v>1737</v>
      </c>
      <c r="E149" s="10" t="s">
        <v>571</v>
      </c>
      <c r="F149" s="10" t="s">
        <v>787</v>
      </c>
      <c r="G149" s="10" t="s">
        <v>1737</v>
      </c>
      <c r="H149" s="10" t="s">
        <v>1873</v>
      </c>
      <c r="I149" s="10" t="s">
        <v>713</v>
      </c>
      <c r="J149" s="10" t="s">
        <v>733</v>
      </c>
      <c r="K149" s="11">
        <v>832</v>
      </c>
      <c r="L149" s="11"/>
      <c r="M149" s="11">
        <f t="shared" si="2"/>
        <v>832</v>
      </c>
      <c r="N149" s="10" t="s">
        <v>700</v>
      </c>
      <c r="O149" s="10">
        <v>21</v>
      </c>
      <c r="P149" s="12">
        <v>35994</v>
      </c>
      <c r="Q149" s="10" t="s">
        <v>738</v>
      </c>
      <c r="R149" s="13">
        <v>43999</v>
      </c>
    </row>
    <row r="150" spans="1:18" x14ac:dyDescent="0.35">
      <c r="A150" s="4">
        <v>14536</v>
      </c>
      <c r="B150" s="4" t="s">
        <v>1079</v>
      </c>
      <c r="C150" s="5" t="s">
        <v>1267</v>
      </c>
      <c r="D150" s="5" t="s">
        <v>1141</v>
      </c>
      <c r="E150" s="5" t="s">
        <v>251</v>
      </c>
      <c r="F150" s="10" t="s">
        <v>1079</v>
      </c>
      <c r="G150" s="10" t="s">
        <v>1141</v>
      </c>
      <c r="H150" s="10" t="s">
        <v>1874</v>
      </c>
      <c r="I150" s="5" t="s">
        <v>715</v>
      </c>
      <c r="J150" s="5" t="s">
        <v>705</v>
      </c>
      <c r="K150" s="6">
        <v>822</v>
      </c>
      <c r="L150" s="6"/>
      <c r="M150" s="6">
        <f t="shared" si="2"/>
        <v>822</v>
      </c>
      <c r="N150" s="5" t="s">
        <v>699</v>
      </c>
      <c r="O150" s="5">
        <v>49</v>
      </c>
      <c r="P150" s="7">
        <v>26037</v>
      </c>
      <c r="Q150" s="5" t="s">
        <v>738</v>
      </c>
      <c r="R150" s="13">
        <v>44000</v>
      </c>
    </row>
    <row r="151" spans="1:18" x14ac:dyDescent="0.35">
      <c r="A151" s="9">
        <v>14537</v>
      </c>
      <c r="B151" s="9" t="s">
        <v>958</v>
      </c>
      <c r="C151" s="10" t="s">
        <v>1124</v>
      </c>
      <c r="D151" s="10" t="s">
        <v>1652</v>
      </c>
      <c r="E151" s="10" t="s">
        <v>463</v>
      </c>
      <c r="F151" s="10" t="s">
        <v>958</v>
      </c>
      <c r="G151" s="10" t="s">
        <v>1652</v>
      </c>
      <c r="H151" s="10" t="s">
        <v>1873</v>
      </c>
      <c r="I151" s="10" t="s">
        <v>715</v>
      </c>
      <c r="J151" s="10" t="s">
        <v>705</v>
      </c>
      <c r="K151" s="11">
        <v>1161</v>
      </c>
      <c r="L151" s="11"/>
      <c r="M151" s="11">
        <f t="shared" si="2"/>
        <v>1161</v>
      </c>
      <c r="N151" s="10" t="s">
        <v>700</v>
      </c>
      <c r="O151" s="10">
        <v>40</v>
      </c>
      <c r="P151" s="12">
        <v>29344</v>
      </c>
      <c r="Q151" s="10" t="s">
        <v>738</v>
      </c>
      <c r="R151" s="13">
        <v>44001</v>
      </c>
    </row>
    <row r="152" spans="1:18" x14ac:dyDescent="0.35">
      <c r="A152" s="4">
        <v>14546</v>
      </c>
      <c r="B152" s="4" t="s">
        <v>1653</v>
      </c>
      <c r="C152" s="5" t="s">
        <v>1662</v>
      </c>
      <c r="D152" s="5" t="s">
        <v>1141</v>
      </c>
      <c r="E152" s="5" t="s">
        <v>313</v>
      </c>
      <c r="F152" s="10" t="s">
        <v>1653</v>
      </c>
      <c r="G152" s="10" t="s">
        <v>1141</v>
      </c>
      <c r="H152" s="10" t="s">
        <v>1874</v>
      </c>
      <c r="I152" s="5" t="s">
        <v>715</v>
      </c>
      <c r="J152" s="5" t="s">
        <v>705</v>
      </c>
      <c r="K152" s="6">
        <v>957</v>
      </c>
      <c r="L152" s="6"/>
      <c r="M152" s="6">
        <f t="shared" si="2"/>
        <v>957</v>
      </c>
      <c r="N152" s="5" t="s">
        <v>699</v>
      </c>
      <c r="O152" s="5">
        <v>23</v>
      </c>
      <c r="P152" s="7">
        <v>35468</v>
      </c>
      <c r="Q152" s="5" t="s">
        <v>738</v>
      </c>
      <c r="R152" s="13">
        <v>44002</v>
      </c>
    </row>
    <row r="153" spans="1:18" x14ac:dyDescent="0.35">
      <c r="A153" s="9">
        <v>14561</v>
      </c>
      <c r="B153" s="9" t="s">
        <v>1658</v>
      </c>
      <c r="C153" s="10" t="s">
        <v>1316</v>
      </c>
      <c r="D153" s="10" t="s">
        <v>939</v>
      </c>
      <c r="E153" s="10" t="s">
        <v>298</v>
      </c>
      <c r="F153" s="10" t="s">
        <v>1658</v>
      </c>
      <c r="G153" s="10" t="s">
        <v>939</v>
      </c>
      <c r="H153" s="10" t="s">
        <v>1874</v>
      </c>
      <c r="I153" s="10" t="s">
        <v>715</v>
      </c>
      <c r="J153" s="10" t="s">
        <v>747</v>
      </c>
      <c r="K153" s="11">
        <v>906</v>
      </c>
      <c r="L153" s="11"/>
      <c r="M153" s="11">
        <f t="shared" si="2"/>
        <v>906</v>
      </c>
      <c r="N153" s="10" t="s">
        <v>699</v>
      </c>
      <c r="O153" s="10">
        <v>25</v>
      </c>
      <c r="P153" s="12">
        <v>34523</v>
      </c>
      <c r="Q153" s="10" t="s">
        <v>738</v>
      </c>
      <c r="R153" s="13">
        <v>44003</v>
      </c>
    </row>
    <row r="154" spans="1:18" x14ac:dyDescent="0.35">
      <c r="A154" s="4">
        <v>15041</v>
      </c>
      <c r="B154" s="4" t="s">
        <v>1743</v>
      </c>
      <c r="C154" s="5" t="s">
        <v>1752</v>
      </c>
      <c r="D154" s="5" t="s">
        <v>895</v>
      </c>
      <c r="E154" s="5" t="s">
        <v>387</v>
      </c>
      <c r="F154" s="10" t="s">
        <v>1743</v>
      </c>
      <c r="G154" s="10" t="s">
        <v>895</v>
      </c>
      <c r="H154" s="10" t="s">
        <v>1873</v>
      </c>
      <c r="I154" s="5" t="s">
        <v>740</v>
      </c>
      <c r="J154" s="5" t="s">
        <v>741</v>
      </c>
      <c r="K154" s="6">
        <v>546</v>
      </c>
      <c r="L154" s="11">
        <f>K154*0.5</f>
        <v>273</v>
      </c>
      <c r="M154" s="6">
        <f t="shared" si="2"/>
        <v>819</v>
      </c>
      <c r="N154" s="5" t="s">
        <v>700</v>
      </c>
      <c r="O154" s="5">
        <v>47</v>
      </c>
      <c r="P154" s="7">
        <v>26782</v>
      </c>
      <c r="Q154" s="5" t="s">
        <v>738</v>
      </c>
      <c r="R154" s="13">
        <v>44004</v>
      </c>
    </row>
    <row r="155" spans="1:18" x14ac:dyDescent="0.35">
      <c r="A155" s="9">
        <v>15042</v>
      </c>
      <c r="B155" s="9" t="s">
        <v>1339</v>
      </c>
      <c r="C155" s="10" t="s">
        <v>1530</v>
      </c>
      <c r="D155" s="10" t="s">
        <v>1271</v>
      </c>
      <c r="E155" s="10" t="s">
        <v>652</v>
      </c>
      <c r="F155" s="10" t="s">
        <v>1339</v>
      </c>
      <c r="G155" s="10" t="s">
        <v>1271</v>
      </c>
      <c r="H155" s="10" t="s">
        <v>1873</v>
      </c>
      <c r="I155" s="10" t="s">
        <v>740</v>
      </c>
      <c r="J155" s="10" t="s">
        <v>741</v>
      </c>
      <c r="K155" s="11">
        <v>673</v>
      </c>
      <c r="L155" s="11"/>
      <c r="M155" s="11">
        <f t="shared" si="2"/>
        <v>673</v>
      </c>
      <c r="N155" s="10" t="s">
        <v>700</v>
      </c>
      <c r="O155" s="10">
        <v>46</v>
      </c>
      <c r="P155" s="12">
        <v>27106</v>
      </c>
      <c r="Q155" s="10" t="s">
        <v>738</v>
      </c>
      <c r="R155" s="13">
        <v>44005</v>
      </c>
    </row>
    <row r="156" spans="1:18" x14ac:dyDescent="0.35">
      <c r="A156" s="4">
        <v>15046</v>
      </c>
      <c r="B156" s="4" t="s">
        <v>966</v>
      </c>
      <c r="C156" s="5" t="s">
        <v>1077</v>
      </c>
      <c r="D156" s="5" t="s">
        <v>881</v>
      </c>
      <c r="E156" s="5" t="s">
        <v>510</v>
      </c>
      <c r="F156" s="10" t="s">
        <v>966</v>
      </c>
      <c r="G156" s="10" t="s">
        <v>881</v>
      </c>
      <c r="H156" s="10" t="s">
        <v>1873</v>
      </c>
      <c r="I156" s="5" t="s">
        <v>740</v>
      </c>
      <c r="J156" s="5" t="s">
        <v>741</v>
      </c>
      <c r="K156" s="6">
        <v>953</v>
      </c>
      <c r="L156" s="6"/>
      <c r="M156" s="6">
        <f t="shared" si="2"/>
        <v>953</v>
      </c>
      <c r="N156" s="5" t="s">
        <v>700</v>
      </c>
      <c r="O156" s="5">
        <v>42</v>
      </c>
      <c r="P156" s="7">
        <v>28652</v>
      </c>
      <c r="Q156" s="5" t="s">
        <v>738</v>
      </c>
      <c r="R156" s="13">
        <v>44006</v>
      </c>
    </row>
    <row r="157" spans="1:18" x14ac:dyDescent="0.35">
      <c r="A157" s="9">
        <v>15047</v>
      </c>
      <c r="B157" s="9" t="s">
        <v>1786</v>
      </c>
      <c r="C157" s="10" t="s">
        <v>1536</v>
      </c>
      <c r="D157" s="10" t="s">
        <v>1144</v>
      </c>
      <c r="E157" s="10" t="s">
        <v>329</v>
      </c>
      <c r="F157" s="10" t="s">
        <v>1786</v>
      </c>
      <c r="G157" s="10" t="s">
        <v>1144</v>
      </c>
      <c r="H157" s="10" t="s">
        <v>1873</v>
      </c>
      <c r="I157" s="10" t="s">
        <v>740</v>
      </c>
      <c r="J157" s="10" t="s">
        <v>741</v>
      </c>
      <c r="K157" s="11">
        <v>1173</v>
      </c>
      <c r="L157" s="11"/>
      <c r="M157" s="11">
        <f t="shared" si="2"/>
        <v>1173</v>
      </c>
      <c r="N157" s="10" t="s">
        <v>700</v>
      </c>
      <c r="O157" s="10">
        <v>42</v>
      </c>
      <c r="P157" s="12">
        <v>28397</v>
      </c>
      <c r="Q157" s="10" t="s">
        <v>738</v>
      </c>
      <c r="R157" s="13">
        <v>44007</v>
      </c>
    </row>
    <row r="158" spans="1:18" x14ac:dyDescent="0.35">
      <c r="A158" s="4">
        <v>15051</v>
      </c>
      <c r="B158" s="4" t="s">
        <v>954</v>
      </c>
      <c r="C158" s="5" t="s">
        <v>947</v>
      </c>
      <c r="D158" s="5" t="s">
        <v>1710</v>
      </c>
      <c r="E158" s="5" t="s">
        <v>189</v>
      </c>
      <c r="F158" s="10" t="s">
        <v>954</v>
      </c>
      <c r="G158" s="10" t="s">
        <v>1710</v>
      </c>
      <c r="H158" s="10" t="s">
        <v>1874</v>
      </c>
      <c r="I158" s="5" t="s">
        <v>740</v>
      </c>
      <c r="J158" s="5" t="s">
        <v>741</v>
      </c>
      <c r="K158" s="6">
        <v>1233</v>
      </c>
      <c r="L158" s="6"/>
      <c r="M158" s="6">
        <f t="shared" si="2"/>
        <v>1233</v>
      </c>
      <c r="N158" s="5" t="s">
        <v>699</v>
      </c>
      <c r="O158" s="5">
        <v>30</v>
      </c>
      <c r="P158" s="7">
        <v>32947</v>
      </c>
      <c r="Q158" s="5" t="s">
        <v>738</v>
      </c>
      <c r="R158" s="13">
        <v>44008</v>
      </c>
    </row>
    <row r="159" spans="1:18" x14ac:dyDescent="0.35">
      <c r="A159" s="9">
        <v>15052</v>
      </c>
      <c r="B159" s="9" t="s">
        <v>941</v>
      </c>
      <c r="C159" s="10" t="s">
        <v>1644</v>
      </c>
      <c r="D159" s="10" t="s">
        <v>1247</v>
      </c>
      <c r="E159" s="10" t="s">
        <v>66</v>
      </c>
      <c r="F159" s="10" t="s">
        <v>941</v>
      </c>
      <c r="G159" s="10" t="s">
        <v>1247</v>
      </c>
      <c r="H159" s="10" t="s">
        <v>1874</v>
      </c>
      <c r="I159" s="10" t="s">
        <v>740</v>
      </c>
      <c r="J159" s="10" t="s">
        <v>741</v>
      </c>
      <c r="K159" s="11">
        <v>930</v>
      </c>
      <c r="L159" s="11"/>
      <c r="M159" s="11">
        <f t="shared" si="2"/>
        <v>930</v>
      </c>
      <c r="N159" s="10" t="s">
        <v>699</v>
      </c>
      <c r="O159" s="10">
        <v>29</v>
      </c>
      <c r="P159" s="12">
        <v>33204</v>
      </c>
      <c r="Q159" s="10" t="s">
        <v>738</v>
      </c>
      <c r="R159" s="13">
        <v>44009</v>
      </c>
    </row>
    <row r="160" spans="1:18" x14ac:dyDescent="0.35">
      <c r="A160" s="4">
        <v>15061</v>
      </c>
      <c r="B160" s="4" t="s">
        <v>966</v>
      </c>
      <c r="C160" s="5" t="s">
        <v>764</v>
      </c>
      <c r="D160" s="5" t="s">
        <v>1800</v>
      </c>
      <c r="E160" s="5" t="s">
        <v>655</v>
      </c>
      <c r="F160" s="10" t="s">
        <v>966</v>
      </c>
      <c r="G160" s="10" t="s">
        <v>1800</v>
      </c>
      <c r="H160" s="10" t="s">
        <v>1873</v>
      </c>
      <c r="I160" s="5" t="s">
        <v>740</v>
      </c>
      <c r="J160" s="5" t="s">
        <v>741</v>
      </c>
      <c r="K160" s="6">
        <v>1120</v>
      </c>
      <c r="L160" s="6"/>
      <c r="M160" s="6">
        <f t="shared" si="2"/>
        <v>1120</v>
      </c>
      <c r="N160" s="5" t="s">
        <v>700</v>
      </c>
      <c r="O160" s="5">
        <v>23</v>
      </c>
      <c r="P160" s="7">
        <v>35249</v>
      </c>
      <c r="Q160" s="5" t="s">
        <v>738</v>
      </c>
      <c r="R160" s="13">
        <v>44010</v>
      </c>
    </row>
    <row r="161" spans="1:18" x14ac:dyDescent="0.35">
      <c r="A161" s="4">
        <v>14050</v>
      </c>
      <c r="B161" s="4" t="s">
        <v>1126</v>
      </c>
      <c r="C161" s="5" t="s">
        <v>1495</v>
      </c>
      <c r="D161" s="5" t="s">
        <v>804</v>
      </c>
      <c r="E161" s="5" t="s">
        <v>60</v>
      </c>
      <c r="F161" s="10" t="s">
        <v>1126</v>
      </c>
      <c r="G161" s="10" t="s">
        <v>804</v>
      </c>
      <c r="H161" s="10" t="s">
        <v>1874</v>
      </c>
      <c r="I161" s="5" t="s">
        <v>716</v>
      </c>
      <c r="J161" s="5" t="s">
        <v>719</v>
      </c>
      <c r="K161" s="6">
        <v>950</v>
      </c>
      <c r="L161" s="6"/>
      <c r="M161" s="6">
        <f t="shared" si="2"/>
        <v>950</v>
      </c>
      <c r="N161" s="5" t="s">
        <v>699</v>
      </c>
      <c r="O161" s="5">
        <v>32</v>
      </c>
      <c r="P161" s="7">
        <v>32316</v>
      </c>
      <c r="Q161" s="5" t="s">
        <v>738</v>
      </c>
      <c r="R161" s="13">
        <v>44018</v>
      </c>
    </row>
    <row r="162" spans="1:18" x14ac:dyDescent="0.35">
      <c r="A162" s="9">
        <v>14052</v>
      </c>
      <c r="B162" s="9" t="s">
        <v>1416</v>
      </c>
      <c r="C162" s="10" t="s">
        <v>1226</v>
      </c>
      <c r="D162" s="10" t="s">
        <v>1497</v>
      </c>
      <c r="E162" s="10" t="s">
        <v>505</v>
      </c>
      <c r="F162" s="10" t="s">
        <v>1416</v>
      </c>
      <c r="G162" s="10" t="s">
        <v>1497</v>
      </c>
      <c r="H162" s="10" t="s">
        <v>1873</v>
      </c>
      <c r="I162" s="10" t="s">
        <v>716</v>
      </c>
      <c r="J162" s="10" t="s">
        <v>719</v>
      </c>
      <c r="K162" s="11">
        <v>805</v>
      </c>
      <c r="L162" s="11"/>
      <c r="M162" s="11">
        <f t="shared" si="2"/>
        <v>805</v>
      </c>
      <c r="N162" s="10" t="s">
        <v>700</v>
      </c>
      <c r="O162" s="10">
        <v>32</v>
      </c>
      <c r="P162" s="12">
        <v>32280</v>
      </c>
      <c r="Q162" s="10" t="s">
        <v>738</v>
      </c>
      <c r="R162" s="13">
        <v>44019</v>
      </c>
    </row>
    <row r="163" spans="1:18" x14ac:dyDescent="0.35">
      <c r="A163" s="4">
        <v>14213</v>
      </c>
      <c r="B163" s="4" t="s">
        <v>1314</v>
      </c>
      <c r="C163" s="5" t="s">
        <v>1518</v>
      </c>
      <c r="D163" s="5" t="s">
        <v>811</v>
      </c>
      <c r="E163" s="5" t="s">
        <v>4</v>
      </c>
      <c r="F163" s="10" t="s">
        <v>1314</v>
      </c>
      <c r="G163" s="10" t="s">
        <v>811</v>
      </c>
      <c r="H163" s="10" t="s">
        <v>1874</v>
      </c>
      <c r="I163" s="5" t="s">
        <v>714</v>
      </c>
      <c r="J163" s="5" t="s">
        <v>719</v>
      </c>
      <c r="K163" s="6">
        <v>1303</v>
      </c>
      <c r="L163" s="6"/>
      <c r="M163" s="6">
        <f t="shared" si="2"/>
        <v>1303</v>
      </c>
      <c r="N163" s="5" t="s">
        <v>699</v>
      </c>
      <c r="O163" s="5">
        <v>32</v>
      </c>
      <c r="P163" s="7">
        <v>31957</v>
      </c>
      <c r="Q163" s="5" t="s">
        <v>738</v>
      </c>
      <c r="R163" s="13">
        <v>44020</v>
      </c>
    </row>
    <row r="164" spans="1:18" x14ac:dyDescent="0.35">
      <c r="A164" s="9">
        <v>14037</v>
      </c>
      <c r="B164" s="9" t="s">
        <v>1276</v>
      </c>
      <c r="C164" s="10" t="s">
        <v>1105</v>
      </c>
      <c r="D164" s="10" t="s">
        <v>1124</v>
      </c>
      <c r="E164" s="10" t="s">
        <v>281</v>
      </c>
      <c r="F164" s="10" t="s">
        <v>1276</v>
      </c>
      <c r="G164" s="10" t="s">
        <v>1124</v>
      </c>
      <c r="H164" s="10" t="s">
        <v>1874</v>
      </c>
      <c r="I164" s="10" t="s">
        <v>716</v>
      </c>
      <c r="J164" s="10" t="s">
        <v>719</v>
      </c>
      <c r="K164" s="11">
        <v>1062</v>
      </c>
      <c r="L164" s="11"/>
      <c r="M164" s="11">
        <f t="shared" si="2"/>
        <v>1062</v>
      </c>
      <c r="N164" s="10" t="s">
        <v>699</v>
      </c>
      <c r="O164" s="10">
        <v>40</v>
      </c>
      <c r="P164" s="12">
        <v>29190</v>
      </c>
      <c r="Q164" s="10" t="s">
        <v>738</v>
      </c>
      <c r="R164" s="13">
        <v>44021</v>
      </c>
    </row>
    <row r="165" spans="1:18" x14ac:dyDescent="0.35">
      <c r="A165" s="4">
        <v>14039</v>
      </c>
      <c r="B165" s="4" t="s">
        <v>885</v>
      </c>
      <c r="C165" s="5" t="s">
        <v>810</v>
      </c>
      <c r="D165" s="5" t="s">
        <v>1473</v>
      </c>
      <c r="E165" s="5" t="s">
        <v>106</v>
      </c>
      <c r="F165" s="10" t="s">
        <v>885</v>
      </c>
      <c r="G165" s="10" t="s">
        <v>1473</v>
      </c>
      <c r="H165" s="10" t="s">
        <v>1874</v>
      </c>
      <c r="I165" s="5" t="s">
        <v>716</v>
      </c>
      <c r="J165" s="5" t="s">
        <v>719</v>
      </c>
      <c r="K165" s="6">
        <v>1295</v>
      </c>
      <c r="L165" s="6"/>
      <c r="M165" s="6">
        <f t="shared" si="2"/>
        <v>1295</v>
      </c>
      <c r="N165" s="5" t="s">
        <v>699</v>
      </c>
      <c r="O165" s="5">
        <v>39</v>
      </c>
      <c r="P165" s="7">
        <v>29756</v>
      </c>
      <c r="Q165" s="5" t="s">
        <v>738</v>
      </c>
      <c r="R165" s="13">
        <v>44022</v>
      </c>
    </row>
    <row r="166" spans="1:18" x14ac:dyDescent="0.35">
      <c r="A166" s="9">
        <v>14040</v>
      </c>
      <c r="B166" s="9" t="s">
        <v>1120</v>
      </c>
      <c r="C166" s="10" t="s">
        <v>1096</v>
      </c>
      <c r="D166" s="10" t="s">
        <v>1479</v>
      </c>
      <c r="E166" s="10" t="s">
        <v>551</v>
      </c>
      <c r="F166" s="10" t="s">
        <v>1120</v>
      </c>
      <c r="G166" s="10" t="s">
        <v>1479</v>
      </c>
      <c r="H166" s="10" t="s">
        <v>1873</v>
      </c>
      <c r="I166" s="10" t="s">
        <v>716</v>
      </c>
      <c r="J166" s="10" t="s">
        <v>719</v>
      </c>
      <c r="K166" s="11">
        <v>1057</v>
      </c>
      <c r="L166" s="11"/>
      <c r="M166" s="11">
        <f t="shared" si="2"/>
        <v>1057</v>
      </c>
      <c r="N166" s="10" t="s">
        <v>700</v>
      </c>
      <c r="O166" s="10">
        <v>36</v>
      </c>
      <c r="P166" s="12">
        <v>30602</v>
      </c>
      <c r="Q166" s="10" t="s">
        <v>738</v>
      </c>
      <c r="R166" s="13">
        <v>44023</v>
      </c>
    </row>
    <row r="167" spans="1:18" x14ac:dyDescent="0.35">
      <c r="A167" s="4">
        <v>14042</v>
      </c>
      <c r="B167" s="4" t="s">
        <v>836</v>
      </c>
      <c r="C167" s="5" t="s">
        <v>1409</v>
      </c>
      <c r="D167" s="5" t="s">
        <v>1397</v>
      </c>
      <c r="E167" s="5" t="s">
        <v>90</v>
      </c>
      <c r="F167" s="10" t="s">
        <v>836</v>
      </c>
      <c r="G167" s="10" t="s">
        <v>1397</v>
      </c>
      <c r="H167" s="10" t="s">
        <v>1874</v>
      </c>
      <c r="I167" s="5" t="s">
        <v>716</v>
      </c>
      <c r="J167" s="5" t="s">
        <v>719</v>
      </c>
      <c r="K167" s="6">
        <v>558</v>
      </c>
      <c r="L167" s="11">
        <f>K167*0.5</f>
        <v>279</v>
      </c>
      <c r="M167" s="6">
        <f t="shared" si="2"/>
        <v>837</v>
      </c>
      <c r="N167" s="5" t="s">
        <v>699</v>
      </c>
      <c r="O167" s="5">
        <v>36</v>
      </c>
      <c r="P167" s="7">
        <v>30577</v>
      </c>
      <c r="Q167" s="5" t="s">
        <v>738</v>
      </c>
      <c r="R167" s="13">
        <v>44024</v>
      </c>
    </row>
    <row r="168" spans="1:18" x14ac:dyDescent="0.35">
      <c r="A168" s="9">
        <v>14058</v>
      </c>
      <c r="B168" s="9" t="s">
        <v>1288</v>
      </c>
      <c r="C168" s="10" t="s">
        <v>1513</v>
      </c>
      <c r="D168" s="10" t="s">
        <v>1211</v>
      </c>
      <c r="E168" s="10" t="s">
        <v>117</v>
      </c>
      <c r="F168" s="10" t="s">
        <v>1288</v>
      </c>
      <c r="G168" s="10" t="s">
        <v>1211</v>
      </c>
      <c r="H168" s="10" t="s">
        <v>1874</v>
      </c>
      <c r="I168" s="10" t="s">
        <v>716</v>
      </c>
      <c r="J168" s="10" t="s">
        <v>719</v>
      </c>
      <c r="K168" s="11">
        <v>1226</v>
      </c>
      <c r="L168" s="11"/>
      <c r="M168" s="11">
        <f t="shared" si="2"/>
        <v>1226</v>
      </c>
      <c r="N168" s="10" t="s">
        <v>699</v>
      </c>
      <c r="O168" s="10">
        <v>30</v>
      </c>
      <c r="P168" s="12">
        <v>32942</v>
      </c>
      <c r="Q168" s="10" t="s">
        <v>738</v>
      </c>
      <c r="R168" s="13">
        <v>44025</v>
      </c>
    </row>
    <row r="169" spans="1:18" x14ac:dyDescent="0.35">
      <c r="A169" s="4">
        <v>14214</v>
      </c>
      <c r="B169" s="4" t="s">
        <v>1408</v>
      </c>
      <c r="C169" s="5" t="s">
        <v>1624</v>
      </c>
      <c r="D169" s="5" t="s">
        <v>1215</v>
      </c>
      <c r="E169" s="5" t="s">
        <v>568</v>
      </c>
      <c r="F169" s="10" t="s">
        <v>1408</v>
      </c>
      <c r="G169" s="10" t="s">
        <v>1215</v>
      </c>
      <c r="H169" s="10" t="s">
        <v>1873</v>
      </c>
      <c r="I169" s="5" t="s">
        <v>714</v>
      </c>
      <c r="J169" s="5" t="s">
        <v>719</v>
      </c>
      <c r="K169" s="6">
        <v>862</v>
      </c>
      <c r="L169" s="6"/>
      <c r="M169" s="6">
        <f t="shared" si="2"/>
        <v>862</v>
      </c>
      <c r="N169" s="5" t="s">
        <v>700</v>
      </c>
      <c r="O169" s="5">
        <v>29</v>
      </c>
      <c r="P169" s="7">
        <v>33194</v>
      </c>
      <c r="Q169" s="5" t="s">
        <v>738</v>
      </c>
      <c r="R169" s="13">
        <v>44026</v>
      </c>
    </row>
    <row r="170" spans="1:18" x14ac:dyDescent="0.35">
      <c r="A170" s="9">
        <v>14844</v>
      </c>
      <c r="B170" s="9" t="s">
        <v>932</v>
      </c>
      <c r="C170" s="10" t="s">
        <v>1303</v>
      </c>
      <c r="D170" s="10" t="s">
        <v>1705</v>
      </c>
      <c r="E170" s="10" t="s">
        <v>337</v>
      </c>
      <c r="F170" s="10" t="s">
        <v>932</v>
      </c>
      <c r="G170" s="10" t="s">
        <v>1705</v>
      </c>
      <c r="H170" s="10" t="s">
        <v>1873</v>
      </c>
      <c r="I170" s="10" t="s">
        <v>712</v>
      </c>
      <c r="J170" s="10" t="s">
        <v>719</v>
      </c>
      <c r="K170" s="11">
        <v>1273</v>
      </c>
      <c r="L170" s="11"/>
      <c r="M170" s="11">
        <f t="shared" si="2"/>
        <v>1273</v>
      </c>
      <c r="N170" s="10" t="s">
        <v>700</v>
      </c>
      <c r="O170" s="10">
        <v>29</v>
      </c>
      <c r="P170" s="12">
        <v>33284</v>
      </c>
      <c r="Q170" s="10" t="s">
        <v>738</v>
      </c>
      <c r="R170" s="13">
        <v>44027</v>
      </c>
    </row>
    <row r="171" spans="1:18" x14ac:dyDescent="0.35">
      <c r="A171" s="4">
        <v>14062</v>
      </c>
      <c r="B171" s="4" t="s">
        <v>1263</v>
      </c>
      <c r="C171" s="5" t="s">
        <v>1519</v>
      </c>
      <c r="D171" s="5" t="s">
        <v>1096</v>
      </c>
      <c r="E171" s="5" t="s">
        <v>190</v>
      </c>
      <c r="F171" s="10" t="s">
        <v>1263</v>
      </c>
      <c r="G171" s="10" t="s">
        <v>1096</v>
      </c>
      <c r="H171" s="10" t="s">
        <v>1874</v>
      </c>
      <c r="I171" s="5" t="s">
        <v>716</v>
      </c>
      <c r="J171" s="5" t="s">
        <v>719</v>
      </c>
      <c r="K171" s="6">
        <v>606</v>
      </c>
      <c r="L171" s="6"/>
      <c r="M171" s="6">
        <f t="shared" si="2"/>
        <v>606</v>
      </c>
      <c r="N171" s="5" t="s">
        <v>699</v>
      </c>
      <c r="O171" s="5">
        <v>28</v>
      </c>
      <c r="P171" s="7">
        <v>33701</v>
      </c>
      <c r="Q171" s="5" t="s">
        <v>738</v>
      </c>
      <c r="R171" s="13">
        <v>44028</v>
      </c>
    </row>
    <row r="172" spans="1:18" x14ac:dyDescent="0.35">
      <c r="A172" s="9">
        <v>14067</v>
      </c>
      <c r="B172" s="9" t="s">
        <v>983</v>
      </c>
      <c r="C172" s="10" t="s">
        <v>1222</v>
      </c>
      <c r="D172" s="10" t="s">
        <v>768</v>
      </c>
      <c r="E172" s="10" t="s">
        <v>244</v>
      </c>
      <c r="F172" s="10" t="s">
        <v>983</v>
      </c>
      <c r="G172" s="10" t="s">
        <v>768</v>
      </c>
      <c r="H172" s="10" t="s">
        <v>1874</v>
      </c>
      <c r="I172" s="10" t="s">
        <v>716</v>
      </c>
      <c r="J172" s="10" t="s">
        <v>719</v>
      </c>
      <c r="K172" s="11">
        <v>539</v>
      </c>
      <c r="L172" s="11">
        <f>K172*0.5</f>
        <v>269.5</v>
      </c>
      <c r="M172" s="11">
        <f t="shared" si="2"/>
        <v>808.5</v>
      </c>
      <c r="N172" s="10" t="s">
        <v>699</v>
      </c>
      <c r="O172" s="10">
        <v>25</v>
      </c>
      <c r="P172" s="12">
        <v>34836</v>
      </c>
      <c r="Q172" s="10" t="s">
        <v>738</v>
      </c>
      <c r="R172" s="13">
        <v>44029</v>
      </c>
    </row>
    <row r="173" spans="1:18" x14ac:dyDescent="0.35">
      <c r="A173" s="4">
        <v>14217</v>
      </c>
      <c r="B173" s="4" t="s">
        <v>968</v>
      </c>
      <c r="C173" s="5" t="s">
        <v>1635</v>
      </c>
      <c r="D173" s="5" t="s">
        <v>1504</v>
      </c>
      <c r="E173" s="5" t="s">
        <v>236</v>
      </c>
      <c r="F173" s="10" t="s">
        <v>968</v>
      </c>
      <c r="G173" s="10" t="s">
        <v>1504</v>
      </c>
      <c r="H173" s="10" t="s">
        <v>1874</v>
      </c>
      <c r="I173" s="5" t="s">
        <v>714</v>
      </c>
      <c r="J173" s="5" t="s">
        <v>719</v>
      </c>
      <c r="K173" s="6">
        <v>675</v>
      </c>
      <c r="L173" s="6"/>
      <c r="M173" s="6">
        <f t="shared" si="2"/>
        <v>675</v>
      </c>
      <c r="N173" s="5" t="s">
        <v>699</v>
      </c>
      <c r="O173" s="5">
        <v>25</v>
      </c>
      <c r="P173" s="7">
        <v>34627</v>
      </c>
      <c r="Q173" s="5" t="s">
        <v>738</v>
      </c>
      <c r="R173" s="13">
        <v>44030</v>
      </c>
    </row>
    <row r="174" spans="1:18" x14ac:dyDescent="0.35">
      <c r="A174" s="9">
        <v>14845</v>
      </c>
      <c r="B174" s="9" t="s">
        <v>1231</v>
      </c>
      <c r="C174" s="10" t="s">
        <v>889</v>
      </c>
      <c r="D174" s="10" t="s">
        <v>802</v>
      </c>
      <c r="E174" s="10" t="s">
        <v>21</v>
      </c>
      <c r="F174" s="10" t="s">
        <v>1231</v>
      </c>
      <c r="G174" s="10" t="s">
        <v>802</v>
      </c>
      <c r="H174" s="10" t="s">
        <v>1874</v>
      </c>
      <c r="I174" s="10" t="s">
        <v>712</v>
      </c>
      <c r="J174" s="10" t="s">
        <v>719</v>
      </c>
      <c r="K174" s="11">
        <v>1260</v>
      </c>
      <c r="L174" s="11"/>
      <c r="M174" s="11">
        <f t="shared" si="2"/>
        <v>1260</v>
      </c>
      <c r="N174" s="10" t="s">
        <v>699</v>
      </c>
      <c r="O174" s="10">
        <v>25</v>
      </c>
      <c r="P174" s="12">
        <v>34799</v>
      </c>
      <c r="Q174" s="10" t="s">
        <v>738</v>
      </c>
      <c r="R174" s="13">
        <v>44031</v>
      </c>
    </row>
    <row r="175" spans="1:18" x14ac:dyDescent="0.35">
      <c r="A175" s="4">
        <v>14847</v>
      </c>
      <c r="B175" s="4" t="s">
        <v>815</v>
      </c>
      <c r="C175" s="5" t="s">
        <v>1500</v>
      </c>
      <c r="D175" s="5" t="s">
        <v>1000</v>
      </c>
      <c r="E175" s="5" t="s">
        <v>626</v>
      </c>
      <c r="F175" s="10" t="s">
        <v>815</v>
      </c>
      <c r="G175" s="10" t="s">
        <v>1000</v>
      </c>
      <c r="H175" s="10" t="s">
        <v>1873</v>
      </c>
      <c r="I175" s="5" t="s">
        <v>712</v>
      </c>
      <c r="J175" s="5" t="s">
        <v>719</v>
      </c>
      <c r="K175" s="6">
        <v>887</v>
      </c>
      <c r="L175" s="6"/>
      <c r="M175" s="6">
        <f t="shared" si="2"/>
        <v>887</v>
      </c>
      <c r="N175" s="5" t="s">
        <v>700</v>
      </c>
      <c r="O175" s="5">
        <v>24</v>
      </c>
      <c r="P175" s="7">
        <v>34955</v>
      </c>
      <c r="Q175" s="5" t="s">
        <v>738</v>
      </c>
      <c r="R175" s="13">
        <v>44032</v>
      </c>
    </row>
    <row r="176" spans="1:18" x14ac:dyDescent="0.35">
      <c r="A176" s="9">
        <v>14069</v>
      </c>
      <c r="B176" s="9" t="s">
        <v>929</v>
      </c>
      <c r="C176" s="10" t="s">
        <v>992</v>
      </c>
      <c r="D176" s="10" t="s">
        <v>1304</v>
      </c>
      <c r="E176" s="10" t="s">
        <v>389</v>
      </c>
      <c r="F176" s="10" t="s">
        <v>929</v>
      </c>
      <c r="G176" s="10" t="s">
        <v>1304</v>
      </c>
      <c r="H176" s="10" t="s">
        <v>1873</v>
      </c>
      <c r="I176" s="10" t="s">
        <v>716</v>
      </c>
      <c r="J176" s="10" t="s">
        <v>719</v>
      </c>
      <c r="K176" s="11">
        <v>1217</v>
      </c>
      <c r="L176" s="11"/>
      <c r="M176" s="11">
        <f t="shared" si="2"/>
        <v>1217</v>
      </c>
      <c r="N176" s="10" t="s">
        <v>700</v>
      </c>
      <c r="O176" s="10">
        <v>23</v>
      </c>
      <c r="P176" s="12">
        <v>35540</v>
      </c>
      <c r="Q176" s="10" t="s">
        <v>738</v>
      </c>
      <c r="R176" s="13">
        <v>44033</v>
      </c>
    </row>
    <row r="177" spans="1:18" x14ac:dyDescent="0.35">
      <c r="A177" s="4">
        <v>14071</v>
      </c>
      <c r="B177" s="4" t="s">
        <v>1529</v>
      </c>
      <c r="C177" s="5" t="s">
        <v>1530</v>
      </c>
      <c r="D177" s="5" t="s">
        <v>1321</v>
      </c>
      <c r="E177" s="5" t="s">
        <v>534</v>
      </c>
      <c r="F177" s="10" t="s">
        <v>1529</v>
      </c>
      <c r="G177" s="10" t="s">
        <v>1321</v>
      </c>
      <c r="H177" s="10" t="s">
        <v>1873</v>
      </c>
      <c r="I177" s="5" t="s">
        <v>716</v>
      </c>
      <c r="J177" s="5" t="s">
        <v>719</v>
      </c>
      <c r="K177" s="6">
        <v>532</v>
      </c>
      <c r="L177" s="11">
        <f>K177*0.5</f>
        <v>266</v>
      </c>
      <c r="M177" s="6">
        <f t="shared" si="2"/>
        <v>798</v>
      </c>
      <c r="N177" s="5" t="s">
        <v>700</v>
      </c>
      <c r="O177" s="5">
        <v>23</v>
      </c>
      <c r="P177" s="7">
        <v>35567</v>
      </c>
      <c r="Q177" s="5" t="s">
        <v>738</v>
      </c>
      <c r="R177" s="13">
        <v>44034</v>
      </c>
    </row>
    <row r="178" spans="1:18" x14ac:dyDescent="0.35">
      <c r="A178" s="9">
        <v>14850</v>
      </c>
      <c r="B178" s="9" t="s">
        <v>793</v>
      </c>
      <c r="C178" s="10" t="s">
        <v>1457</v>
      </c>
      <c r="D178" s="10" t="s">
        <v>1385</v>
      </c>
      <c r="E178" s="10" t="s">
        <v>28</v>
      </c>
      <c r="F178" s="10" t="s">
        <v>793</v>
      </c>
      <c r="G178" s="10" t="s">
        <v>1385</v>
      </c>
      <c r="H178" s="10" t="s">
        <v>1874</v>
      </c>
      <c r="I178" s="10" t="s">
        <v>712</v>
      </c>
      <c r="J178" s="10" t="s">
        <v>719</v>
      </c>
      <c r="K178" s="11">
        <v>631</v>
      </c>
      <c r="L178" s="11"/>
      <c r="M178" s="11">
        <f t="shared" si="2"/>
        <v>631</v>
      </c>
      <c r="N178" s="10" t="s">
        <v>699</v>
      </c>
      <c r="O178" s="10">
        <v>23</v>
      </c>
      <c r="P178" s="12">
        <v>35464</v>
      </c>
      <c r="Q178" s="10" t="s">
        <v>738</v>
      </c>
      <c r="R178" s="13">
        <v>44035</v>
      </c>
    </row>
    <row r="179" spans="1:18" x14ac:dyDescent="0.35">
      <c r="A179" s="4">
        <v>14073</v>
      </c>
      <c r="B179" s="4" t="s">
        <v>1210</v>
      </c>
      <c r="C179" s="5" t="s">
        <v>1461</v>
      </c>
      <c r="D179" s="5" t="s">
        <v>1534</v>
      </c>
      <c r="E179" s="5" t="s">
        <v>472</v>
      </c>
      <c r="F179" s="10" t="s">
        <v>1210</v>
      </c>
      <c r="G179" s="10" t="s">
        <v>1534</v>
      </c>
      <c r="H179" s="10" t="s">
        <v>1873</v>
      </c>
      <c r="I179" s="5" t="s">
        <v>716</v>
      </c>
      <c r="J179" s="5" t="s">
        <v>719</v>
      </c>
      <c r="K179" s="6">
        <v>739</v>
      </c>
      <c r="L179" s="6"/>
      <c r="M179" s="6">
        <f t="shared" si="2"/>
        <v>739</v>
      </c>
      <c r="N179" s="5" t="s">
        <v>700</v>
      </c>
      <c r="O179" s="5">
        <v>22</v>
      </c>
      <c r="P179" s="7">
        <v>35771</v>
      </c>
      <c r="Q179" s="5" t="s">
        <v>738</v>
      </c>
      <c r="R179" s="13">
        <v>44036</v>
      </c>
    </row>
    <row r="180" spans="1:18" x14ac:dyDescent="0.35">
      <c r="A180" s="9">
        <v>14851</v>
      </c>
      <c r="B180" s="9" t="s">
        <v>748</v>
      </c>
      <c r="C180" s="10" t="s">
        <v>1320</v>
      </c>
      <c r="D180" s="10" t="s">
        <v>1211</v>
      </c>
      <c r="E180" s="10" t="s">
        <v>429</v>
      </c>
      <c r="F180" s="10" t="s">
        <v>748</v>
      </c>
      <c r="G180" s="10" t="s">
        <v>1211</v>
      </c>
      <c r="H180" s="10" t="s">
        <v>1873</v>
      </c>
      <c r="I180" s="10" t="s">
        <v>712</v>
      </c>
      <c r="J180" s="10" t="s">
        <v>719</v>
      </c>
      <c r="K180" s="11">
        <v>795</v>
      </c>
      <c r="L180" s="11"/>
      <c r="M180" s="11">
        <f t="shared" si="2"/>
        <v>795</v>
      </c>
      <c r="N180" s="10" t="s">
        <v>700</v>
      </c>
      <c r="O180" s="10">
        <v>21</v>
      </c>
      <c r="P180" s="12">
        <v>36019</v>
      </c>
      <c r="Q180" s="10" t="s">
        <v>738</v>
      </c>
      <c r="R180" s="13">
        <v>44037</v>
      </c>
    </row>
    <row r="181" spans="1:18" x14ac:dyDescent="0.35">
      <c r="A181" s="4">
        <v>13725</v>
      </c>
      <c r="B181" s="4" t="s">
        <v>1157</v>
      </c>
      <c r="C181" s="5" t="s">
        <v>789</v>
      </c>
      <c r="D181" s="5" t="s">
        <v>878</v>
      </c>
      <c r="E181" s="5" t="s">
        <v>582</v>
      </c>
      <c r="F181" s="10" t="s">
        <v>1157</v>
      </c>
      <c r="G181" s="10" t="s">
        <v>878</v>
      </c>
      <c r="H181" s="10" t="s">
        <v>1873</v>
      </c>
      <c r="I181" s="5" t="s">
        <v>701</v>
      </c>
      <c r="J181" s="5" t="s">
        <v>719</v>
      </c>
      <c r="K181" s="6">
        <v>1052</v>
      </c>
      <c r="L181" s="6"/>
      <c r="M181" s="6">
        <f t="shared" si="2"/>
        <v>1052</v>
      </c>
      <c r="N181" s="5" t="s">
        <v>700</v>
      </c>
      <c r="O181" s="5">
        <v>43</v>
      </c>
      <c r="P181" s="7">
        <v>28256</v>
      </c>
      <c r="Q181" s="5" t="s">
        <v>738</v>
      </c>
      <c r="R181" s="13">
        <v>44038</v>
      </c>
    </row>
    <row r="182" spans="1:18" x14ac:dyDescent="0.35">
      <c r="A182" s="9">
        <v>13566</v>
      </c>
      <c r="B182" s="9" t="s">
        <v>848</v>
      </c>
      <c r="C182" s="10" t="s">
        <v>849</v>
      </c>
      <c r="D182" s="10" t="s">
        <v>850</v>
      </c>
      <c r="E182" s="10" t="s">
        <v>529</v>
      </c>
      <c r="F182" s="10" t="s">
        <v>848</v>
      </c>
      <c r="G182" s="10" t="s">
        <v>850</v>
      </c>
      <c r="H182" s="10" t="s">
        <v>1873</v>
      </c>
      <c r="I182" s="10" t="s">
        <v>706</v>
      </c>
      <c r="J182" s="10" t="s">
        <v>708</v>
      </c>
      <c r="K182" s="11">
        <v>1040</v>
      </c>
      <c r="L182" s="11"/>
      <c r="M182" s="11">
        <f t="shared" si="2"/>
        <v>1040</v>
      </c>
      <c r="N182" s="10" t="s">
        <v>700</v>
      </c>
      <c r="O182" s="10">
        <v>48</v>
      </c>
      <c r="P182" s="12">
        <v>26272</v>
      </c>
      <c r="Q182" s="10" t="s">
        <v>738</v>
      </c>
      <c r="R182" s="13">
        <v>44039</v>
      </c>
    </row>
    <row r="183" spans="1:18" x14ac:dyDescent="0.35">
      <c r="A183" s="4">
        <v>13567</v>
      </c>
      <c r="B183" s="4" t="s">
        <v>853</v>
      </c>
      <c r="C183" s="5" t="s">
        <v>854</v>
      </c>
      <c r="D183" s="5" t="s">
        <v>855</v>
      </c>
      <c r="E183" s="5" t="s">
        <v>303</v>
      </c>
      <c r="F183" s="10" t="s">
        <v>853</v>
      </c>
      <c r="G183" s="10" t="s">
        <v>855</v>
      </c>
      <c r="H183" s="10" t="s">
        <v>1874</v>
      </c>
      <c r="I183" s="5" t="s">
        <v>706</v>
      </c>
      <c r="J183" s="5" t="s">
        <v>708</v>
      </c>
      <c r="K183" s="6">
        <v>667</v>
      </c>
      <c r="L183" s="6"/>
      <c r="M183" s="6">
        <f t="shared" si="2"/>
        <v>667</v>
      </c>
      <c r="N183" s="5" t="s">
        <v>699</v>
      </c>
      <c r="O183" s="5">
        <v>46</v>
      </c>
      <c r="P183" s="7">
        <v>26844</v>
      </c>
      <c r="Q183" s="5" t="s">
        <v>738</v>
      </c>
      <c r="R183" s="13">
        <v>44040</v>
      </c>
    </row>
    <row r="184" spans="1:18" x14ac:dyDescent="0.35">
      <c r="A184" s="9">
        <v>14227</v>
      </c>
      <c r="B184" s="9" t="s">
        <v>1375</v>
      </c>
      <c r="C184" s="10" t="s">
        <v>1600</v>
      </c>
      <c r="D184" s="10" t="s">
        <v>1410</v>
      </c>
      <c r="E184" s="10" t="s">
        <v>3</v>
      </c>
      <c r="F184" s="10" t="s">
        <v>1375</v>
      </c>
      <c r="G184" s="10" t="s">
        <v>1410</v>
      </c>
      <c r="H184" s="10" t="s">
        <v>1874</v>
      </c>
      <c r="I184" s="10" t="s">
        <v>714</v>
      </c>
      <c r="J184" s="10" t="s">
        <v>728</v>
      </c>
      <c r="K184" s="11">
        <v>785</v>
      </c>
      <c r="L184" s="11"/>
      <c r="M184" s="11">
        <f t="shared" si="2"/>
        <v>785</v>
      </c>
      <c r="N184" s="10" t="s">
        <v>699</v>
      </c>
      <c r="O184" s="10">
        <v>38</v>
      </c>
      <c r="P184" s="12">
        <v>30121</v>
      </c>
      <c r="Q184" s="10" t="s">
        <v>739</v>
      </c>
      <c r="R184" s="13">
        <v>44041</v>
      </c>
    </row>
    <row r="185" spans="1:18" x14ac:dyDescent="0.35">
      <c r="A185" s="4">
        <v>14231</v>
      </c>
      <c r="B185" s="4" t="s">
        <v>1628</v>
      </c>
      <c r="C185" s="5" t="s">
        <v>1629</v>
      </c>
      <c r="D185" s="5" t="s">
        <v>946</v>
      </c>
      <c r="E185" s="5" t="s">
        <v>684</v>
      </c>
      <c r="F185" s="10" t="s">
        <v>1628</v>
      </c>
      <c r="G185" s="10" t="s">
        <v>946</v>
      </c>
      <c r="H185" s="10" t="s">
        <v>1873</v>
      </c>
      <c r="I185" s="5" t="s">
        <v>714</v>
      </c>
      <c r="J185" s="5" t="s">
        <v>728</v>
      </c>
      <c r="K185" s="6">
        <v>1075</v>
      </c>
      <c r="L185" s="6"/>
      <c r="M185" s="6">
        <f t="shared" si="2"/>
        <v>1075</v>
      </c>
      <c r="N185" s="5" t="s">
        <v>700</v>
      </c>
      <c r="O185" s="5">
        <v>27</v>
      </c>
      <c r="P185" s="7">
        <v>34082</v>
      </c>
      <c r="Q185" s="5" t="s">
        <v>739</v>
      </c>
      <c r="R185" s="13">
        <v>44042</v>
      </c>
    </row>
    <row r="186" spans="1:18" x14ac:dyDescent="0.35">
      <c r="A186" s="9">
        <v>14233</v>
      </c>
      <c r="B186" s="9" t="s">
        <v>1447</v>
      </c>
      <c r="C186" s="10" t="s">
        <v>909</v>
      </c>
      <c r="D186" s="10" t="s">
        <v>1586</v>
      </c>
      <c r="E186" s="10" t="s">
        <v>476</v>
      </c>
      <c r="F186" s="10" t="s">
        <v>1447</v>
      </c>
      <c r="G186" s="10" t="s">
        <v>1586</v>
      </c>
      <c r="H186" s="10" t="s">
        <v>1873</v>
      </c>
      <c r="I186" s="10" t="s">
        <v>714</v>
      </c>
      <c r="J186" s="10" t="s">
        <v>728</v>
      </c>
      <c r="K186" s="11">
        <v>1147</v>
      </c>
      <c r="L186" s="11"/>
      <c r="M186" s="11">
        <f t="shared" si="2"/>
        <v>1147</v>
      </c>
      <c r="N186" s="10" t="s">
        <v>700</v>
      </c>
      <c r="O186" s="10">
        <v>27</v>
      </c>
      <c r="P186" s="12">
        <v>33971</v>
      </c>
      <c r="Q186" s="10" t="s">
        <v>739</v>
      </c>
      <c r="R186" s="13">
        <v>44043</v>
      </c>
    </row>
    <row r="187" spans="1:18" x14ac:dyDescent="0.35">
      <c r="A187" s="4">
        <v>14234</v>
      </c>
      <c r="B187" s="4" t="s">
        <v>801</v>
      </c>
      <c r="C187" s="5" t="s">
        <v>1415</v>
      </c>
      <c r="D187" s="5" t="s">
        <v>1572</v>
      </c>
      <c r="E187" s="5" t="s">
        <v>627</v>
      </c>
      <c r="F187" s="10" t="s">
        <v>801</v>
      </c>
      <c r="G187" s="10" t="s">
        <v>1572</v>
      </c>
      <c r="H187" s="10" t="s">
        <v>1873</v>
      </c>
      <c r="I187" s="5" t="s">
        <v>714</v>
      </c>
      <c r="J187" s="5" t="s">
        <v>728</v>
      </c>
      <c r="K187" s="6">
        <v>808</v>
      </c>
      <c r="L187" s="6"/>
      <c r="M187" s="6">
        <f t="shared" si="2"/>
        <v>808</v>
      </c>
      <c r="N187" s="5" t="s">
        <v>700</v>
      </c>
      <c r="O187" s="5">
        <v>27</v>
      </c>
      <c r="P187" s="7">
        <v>34131</v>
      </c>
      <c r="Q187" s="5" t="s">
        <v>739</v>
      </c>
      <c r="R187" s="13">
        <v>44044</v>
      </c>
    </row>
    <row r="188" spans="1:18" x14ac:dyDescent="0.35">
      <c r="A188" s="9">
        <v>14245</v>
      </c>
      <c r="B188" s="9" t="s">
        <v>1605</v>
      </c>
      <c r="C188" s="10" t="s">
        <v>1007</v>
      </c>
      <c r="D188" s="10" t="s">
        <v>802</v>
      </c>
      <c r="E188" s="10" t="s">
        <v>461</v>
      </c>
      <c r="F188" s="10" t="s">
        <v>1605</v>
      </c>
      <c r="G188" s="10" t="s">
        <v>802</v>
      </c>
      <c r="H188" s="10" t="s">
        <v>1873</v>
      </c>
      <c r="I188" s="10" t="s">
        <v>714</v>
      </c>
      <c r="J188" s="10" t="s">
        <v>704</v>
      </c>
      <c r="K188" s="11">
        <v>1040</v>
      </c>
      <c r="L188" s="11"/>
      <c r="M188" s="11">
        <f t="shared" si="2"/>
        <v>1040</v>
      </c>
      <c r="N188" s="10" t="s">
        <v>700</v>
      </c>
      <c r="O188" s="10">
        <v>35</v>
      </c>
      <c r="P188" s="12">
        <v>31099</v>
      </c>
      <c r="Q188" s="10" t="s">
        <v>739</v>
      </c>
      <c r="R188" s="13">
        <v>44045</v>
      </c>
    </row>
    <row r="189" spans="1:18" x14ac:dyDescent="0.35">
      <c r="A189" s="4">
        <v>13945</v>
      </c>
      <c r="B189" s="4" t="s">
        <v>1396</v>
      </c>
      <c r="C189" s="5" t="s">
        <v>832</v>
      </c>
      <c r="D189" s="5" t="s">
        <v>1235</v>
      </c>
      <c r="E189" s="5" t="s">
        <v>133</v>
      </c>
      <c r="F189" s="10" t="s">
        <v>1396</v>
      </c>
      <c r="G189" s="10" t="s">
        <v>1235</v>
      </c>
      <c r="H189" s="10" t="s">
        <v>1874</v>
      </c>
      <c r="I189" s="5" t="s">
        <v>710</v>
      </c>
      <c r="J189" s="5" t="s">
        <v>704</v>
      </c>
      <c r="K189" s="6">
        <v>1067</v>
      </c>
      <c r="L189" s="6"/>
      <c r="M189" s="6">
        <f t="shared" si="2"/>
        <v>1067</v>
      </c>
      <c r="N189" s="5" t="s">
        <v>699</v>
      </c>
      <c r="O189" s="5">
        <v>31</v>
      </c>
      <c r="P189" s="7">
        <v>32444</v>
      </c>
      <c r="Q189" s="5" t="s">
        <v>739</v>
      </c>
      <c r="R189" s="13">
        <v>44046</v>
      </c>
    </row>
    <row r="190" spans="1:18" x14ac:dyDescent="0.35">
      <c r="A190" s="9">
        <v>15085</v>
      </c>
      <c r="B190" s="9" t="s">
        <v>801</v>
      </c>
      <c r="C190" s="10" t="s">
        <v>804</v>
      </c>
      <c r="D190" s="10" t="s">
        <v>1362</v>
      </c>
      <c r="E190" s="10" t="s">
        <v>425</v>
      </c>
      <c r="F190" s="10" t="s">
        <v>801</v>
      </c>
      <c r="G190" s="10" t="s">
        <v>1362</v>
      </c>
      <c r="H190" s="10" t="s">
        <v>1873</v>
      </c>
      <c r="I190" s="10" t="s">
        <v>740</v>
      </c>
      <c r="J190" s="10" t="s">
        <v>736</v>
      </c>
      <c r="K190" s="11">
        <v>1290</v>
      </c>
      <c r="L190" s="11"/>
      <c r="M190" s="11">
        <f t="shared" si="2"/>
        <v>1290</v>
      </c>
      <c r="N190" s="10" t="s">
        <v>700</v>
      </c>
      <c r="O190" s="10">
        <v>48</v>
      </c>
      <c r="P190" s="12">
        <v>26310</v>
      </c>
      <c r="Q190" s="10" t="s">
        <v>738</v>
      </c>
      <c r="R190" s="13">
        <v>44047</v>
      </c>
    </row>
    <row r="191" spans="1:18" x14ac:dyDescent="0.35">
      <c r="A191" s="4">
        <v>15090</v>
      </c>
      <c r="B191" s="4" t="s">
        <v>1789</v>
      </c>
      <c r="C191" s="5" t="s">
        <v>1790</v>
      </c>
      <c r="D191" s="5" t="s">
        <v>1156</v>
      </c>
      <c r="E191" s="5" t="s">
        <v>682</v>
      </c>
      <c r="F191" s="10" t="s">
        <v>1789</v>
      </c>
      <c r="G191" s="10" t="s">
        <v>1156</v>
      </c>
      <c r="H191" s="10" t="s">
        <v>1873</v>
      </c>
      <c r="I191" s="5" t="s">
        <v>740</v>
      </c>
      <c r="J191" s="5" t="s">
        <v>736</v>
      </c>
      <c r="K191" s="6">
        <v>1138</v>
      </c>
      <c r="L191" s="6"/>
      <c r="M191" s="6">
        <f t="shared" si="2"/>
        <v>1138</v>
      </c>
      <c r="N191" s="5" t="s">
        <v>700</v>
      </c>
      <c r="O191" s="5">
        <v>39</v>
      </c>
      <c r="P191" s="7">
        <v>29719</v>
      </c>
      <c r="Q191" s="5" t="s">
        <v>738</v>
      </c>
      <c r="R191" s="13">
        <v>44048</v>
      </c>
    </row>
    <row r="192" spans="1:18" x14ac:dyDescent="0.35">
      <c r="A192" s="9">
        <v>15091</v>
      </c>
      <c r="B192" s="9" t="s">
        <v>1791</v>
      </c>
      <c r="C192" s="10" t="s">
        <v>1228</v>
      </c>
      <c r="D192" s="10" t="s">
        <v>1792</v>
      </c>
      <c r="E192" s="10" t="s">
        <v>404</v>
      </c>
      <c r="F192" s="10" t="s">
        <v>1791</v>
      </c>
      <c r="G192" s="10" t="s">
        <v>1792</v>
      </c>
      <c r="H192" s="10" t="s">
        <v>1873</v>
      </c>
      <c r="I192" s="10" t="s">
        <v>740</v>
      </c>
      <c r="J192" s="10" t="s">
        <v>736</v>
      </c>
      <c r="K192" s="11">
        <v>1226</v>
      </c>
      <c r="L192" s="11"/>
      <c r="M192" s="11">
        <f t="shared" si="2"/>
        <v>1226</v>
      </c>
      <c r="N192" s="10" t="s">
        <v>700</v>
      </c>
      <c r="O192" s="10">
        <v>38</v>
      </c>
      <c r="P192" s="12">
        <v>29836</v>
      </c>
      <c r="Q192" s="10" t="s">
        <v>738</v>
      </c>
      <c r="R192" s="13">
        <v>44049</v>
      </c>
    </row>
    <row r="193" spans="1:18" x14ac:dyDescent="0.35">
      <c r="A193" s="4">
        <v>15093</v>
      </c>
      <c r="B193" s="4" t="s">
        <v>1112</v>
      </c>
      <c r="C193" s="5" t="s">
        <v>1165</v>
      </c>
      <c r="D193" s="5" t="s">
        <v>1218</v>
      </c>
      <c r="E193" s="5" t="s">
        <v>35</v>
      </c>
      <c r="F193" s="10" t="s">
        <v>1112</v>
      </c>
      <c r="G193" s="10" t="s">
        <v>1218</v>
      </c>
      <c r="H193" s="10" t="s">
        <v>1874</v>
      </c>
      <c r="I193" s="5" t="s">
        <v>740</v>
      </c>
      <c r="J193" s="5" t="s">
        <v>736</v>
      </c>
      <c r="K193" s="6">
        <v>1163</v>
      </c>
      <c r="L193" s="6"/>
      <c r="M193" s="6">
        <f t="shared" si="2"/>
        <v>1163</v>
      </c>
      <c r="N193" s="5" t="s">
        <v>699</v>
      </c>
      <c r="O193" s="5">
        <v>30</v>
      </c>
      <c r="P193" s="7">
        <v>32695</v>
      </c>
      <c r="Q193" s="5" t="s">
        <v>738</v>
      </c>
      <c r="R193" s="13">
        <v>44050</v>
      </c>
    </row>
    <row r="194" spans="1:18" x14ac:dyDescent="0.35">
      <c r="A194" s="9">
        <v>13511</v>
      </c>
      <c r="B194" s="9" t="s">
        <v>938</v>
      </c>
      <c r="C194" s="10" t="s">
        <v>939</v>
      </c>
      <c r="D194" s="10" t="s">
        <v>940</v>
      </c>
      <c r="E194" s="10" t="s">
        <v>470</v>
      </c>
      <c r="F194" s="10" t="s">
        <v>938</v>
      </c>
      <c r="G194" s="10" t="s">
        <v>940</v>
      </c>
      <c r="H194" s="10" t="s">
        <v>1873</v>
      </c>
      <c r="I194" s="10" t="s">
        <v>706</v>
      </c>
      <c r="J194" s="10" t="s">
        <v>746</v>
      </c>
      <c r="K194" s="11">
        <v>1146</v>
      </c>
      <c r="L194" s="11"/>
      <c r="M194" s="11">
        <f t="shared" ref="M194:M257" si="3">SUM(K194:L194)</f>
        <v>1146</v>
      </c>
      <c r="N194" s="10" t="s">
        <v>700</v>
      </c>
      <c r="O194" s="10">
        <v>34</v>
      </c>
      <c r="P194" s="12">
        <v>31376</v>
      </c>
      <c r="Q194" s="10" t="s">
        <v>738</v>
      </c>
      <c r="R194" s="13">
        <v>44051</v>
      </c>
    </row>
    <row r="195" spans="1:18" x14ac:dyDescent="0.35">
      <c r="A195" s="4">
        <v>13512</v>
      </c>
      <c r="B195" s="4" t="s">
        <v>861</v>
      </c>
      <c r="C195" s="5" t="s">
        <v>947</v>
      </c>
      <c r="D195" s="5" t="s">
        <v>948</v>
      </c>
      <c r="E195" s="5" t="s">
        <v>58</v>
      </c>
      <c r="F195" s="10" t="s">
        <v>861</v>
      </c>
      <c r="G195" s="10" t="s">
        <v>948</v>
      </c>
      <c r="H195" s="10" t="s">
        <v>1874</v>
      </c>
      <c r="I195" s="5" t="s">
        <v>706</v>
      </c>
      <c r="J195" s="5" t="s">
        <v>746</v>
      </c>
      <c r="K195" s="6">
        <v>878</v>
      </c>
      <c r="L195" s="6"/>
      <c r="M195" s="6">
        <f t="shared" si="3"/>
        <v>878</v>
      </c>
      <c r="N195" s="5" t="s">
        <v>699</v>
      </c>
      <c r="O195" s="5">
        <v>33</v>
      </c>
      <c r="P195" s="7">
        <v>31815</v>
      </c>
      <c r="Q195" s="5" t="s">
        <v>738</v>
      </c>
      <c r="R195" s="13">
        <v>44052</v>
      </c>
    </row>
    <row r="196" spans="1:18" x14ac:dyDescent="0.35">
      <c r="A196" s="9">
        <v>13508</v>
      </c>
      <c r="B196" s="9" t="s">
        <v>921</v>
      </c>
      <c r="C196" s="10" t="s">
        <v>796</v>
      </c>
      <c r="D196" s="10" t="s">
        <v>922</v>
      </c>
      <c r="E196" s="10" t="s">
        <v>503</v>
      </c>
      <c r="F196" s="10" t="s">
        <v>921</v>
      </c>
      <c r="G196" s="10" t="s">
        <v>922</v>
      </c>
      <c r="H196" s="10" t="s">
        <v>1873</v>
      </c>
      <c r="I196" s="10" t="s">
        <v>706</v>
      </c>
      <c r="J196" s="10" t="s">
        <v>746</v>
      </c>
      <c r="K196" s="11">
        <v>1222</v>
      </c>
      <c r="L196" s="11"/>
      <c r="M196" s="11">
        <f t="shared" si="3"/>
        <v>1222</v>
      </c>
      <c r="N196" s="10" t="s">
        <v>700</v>
      </c>
      <c r="O196" s="10">
        <v>36</v>
      </c>
      <c r="P196" s="12">
        <v>30681</v>
      </c>
      <c r="Q196" s="10" t="s">
        <v>738</v>
      </c>
      <c r="R196" s="13">
        <v>44053</v>
      </c>
    </row>
    <row r="197" spans="1:18" x14ac:dyDescent="0.35">
      <c r="A197" s="4">
        <v>13515</v>
      </c>
      <c r="B197" s="4" t="s">
        <v>978</v>
      </c>
      <c r="C197" s="5" t="s">
        <v>979</v>
      </c>
      <c r="D197" s="5" t="s">
        <v>980</v>
      </c>
      <c r="E197" s="5" t="s">
        <v>246</v>
      </c>
      <c r="F197" s="10" t="s">
        <v>978</v>
      </c>
      <c r="G197" s="10" t="s">
        <v>980</v>
      </c>
      <c r="H197" s="10" t="s">
        <v>1874</v>
      </c>
      <c r="I197" s="5" t="s">
        <v>706</v>
      </c>
      <c r="J197" s="5" t="s">
        <v>746</v>
      </c>
      <c r="K197" s="6">
        <v>601</v>
      </c>
      <c r="L197" s="6"/>
      <c r="M197" s="6">
        <f t="shared" si="3"/>
        <v>601</v>
      </c>
      <c r="N197" s="5" t="s">
        <v>699</v>
      </c>
      <c r="O197" s="5">
        <v>24</v>
      </c>
      <c r="P197" s="7">
        <v>35080</v>
      </c>
      <c r="Q197" s="5" t="s">
        <v>738</v>
      </c>
      <c r="R197" s="13">
        <v>44054</v>
      </c>
    </row>
    <row r="198" spans="1:18" x14ac:dyDescent="0.35">
      <c r="A198" s="9">
        <v>14606</v>
      </c>
      <c r="B198" s="9" t="s">
        <v>751</v>
      </c>
      <c r="C198" s="10" t="s">
        <v>1133</v>
      </c>
      <c r="D198" s="10" t="s">
        <v>785</v>
      </c>
      <c r="E198" s="10" t="s">
        <v>312</v>
      </c>
      <c r="F198" s="10" t="s">
        <v>751</v>
      </c>
      <c r="G198" s="10" t="s">
        <v>785</v>
      </c>
      <c r="H198" s="10" t="s">
        <v>1874</v>
      </c>
      <c r="I198" s="10" t="s">
        <v>713</v>
      </c>
      <c r="J198" s="10" t="s">
        <v>734</v>
      </c>
      <c r="K198" s="11">
        <v>828</v>
      </c>
      <c r="L198" s="11"/>
      <c r="M198" s="11">
        <f t="shared" si="3"/>
        <v>828</v>
      </c>
      <c r="N198" s="10" t="s">
        <v>699</v>
      </c>
      <c r="O198" s="10">
        <v>24</v>
      </c>
      <c r="P198" s="12">
        <v>35009</v>
      </c>
      <c r="Q198" s="10" t="s">
        <v>738</v>
      </c>
      <c r="R198" s="13">
        <v>44055</v>
      </c>
    </row>
    <row r="199" spans="1:18" x14ac:dyDescent="0.35">
      <c r="A199" s="4">
        <v>14607</v>
      </c>
      <c r="B199" s="4" t="s">
        <v>791</v>
      </c>
      <c r="C199" s="5" t="s">
        <v>1735</v>
      </c>
      <c r="D199" s="5" t="s">
        <v>1010</v>
      </c>
      <c r="E199" s="5" t="s">
        <v>650</v>
      </c>
      <c r="F199" s="10" t="s">
        <v>791</v>
      </c>
      <c r="G199" s="10" t="s">
        <v>1010</v>
      </c>
      <c r="H199" s="10" t="s">
        <v>1873</v>
      </c>
      <c r="I199" s="5" t="s">
        <v>713</v>
      </c>
      <c r="J199" s="5" t="s">
        <v>734</v>
      </c>
      <c r="K199" s="6">
        <v>517</v>
      </c>
      <c r="L199" s="11">
        <f>K199*0.5</f>
        <v>258.5</v>
      </c>
      <c r="M199" s="6">
        <f t="shared" si="3"/>
        <v>775.5</v>
      </c>
      <c r="N199" s="5" t="s">
        <v>700</v>
      </c>
      <c r="O199" s="5">
        <v>21</v>
      </c>
      <c r="P199" s="7">
        <v>36156</v>
      </c>
      <c r="Q199" s="5" t="s">
        <v>738</v>
      </c>
      <c r="R199" s="13">
        <v>44056</v>
      </c>
    </row>
    <row r="200" spans="1:18" x14ac:dyDescent="0.35">
      <c r="A200" s="9">
        <v>14195</v>
      </c>
      <c r="B200" s="9" t="s">
        <v>941</v>
      </c>
      <c r="C200" s="10" t="s">
        <v>1457</v>
      </c>
      <c r="D200" s="10" t="s">
        <v>1271</v>
      </c>
      <c r="E200" s="10" t="s">
        <v>287</v>
      </c>
      <c r="F200" s="10" t="s">
        <v>941</v>
      </c>
      <c r="G200" s="10" t="s">
        <v>1271</v>
      </c>
      <c r="H200" s="10" t="s">
        <v>1874</v>
      </c>
      <c r="I200" s="10" t="s">
        <v>716</v>
      </c>
      <c r="J200" s="10" t="s">
        <v>732</v>
      </c>
      <c r="K200" s="11">
        <v>669</v>
      </c>
      <c r="L200" s="11"/>
      <c r="M200" s="11">
        <f t="shared" si="3"/>
        <v>669</v>
      </c>
      <c r="N200" s="10" t="s">
        <v>699</v>
      </c>
      <c r="O200" s="10">
        <v>47</v>
      </c>
      <c r="P200" s="12">
        <v>26555</v>
      </c>
      <c r="Q200" s="10" t="s">
        <v>738</v>
      </c>
      <c r="R200" s="13">
        <v>44057</v>
      </c>
    </row>
    <row r="201" spans="1:18" x14ac:dyDescent="0.35">
      <c r="A201" s="4">
        <v>14197</v>
      </c>
      <c r="B201" s="4" t="s">
        <v>748</v>
      </c>
      <c r="C201" s="5" t="s">
        <v>1343</v>
      </c>
      <c r="D201" s="5" t="s">
        <v>1280</v>
      </c>
      <c r="E201" s="5" t="s">
        <v>656</v>
      </c>
      <c r="F201" s="10" t="s">
        <v>748</v>
      </c>
      <c r="G201" s="10" t="s">
        <v>1280</v>
      </c>
      <c r="H201" s="10" t="s">
        <v>1873</v>
      </c>
      <c r="I201" s="5" t="s">
        <v>716</v>
      </c>
      <c r="J201" s="5" t="s">
        <v>732</v>
      </c>
      <c r="K201" s="6">
        <v>888</v>
      </c>
      <c r="L201" s="6"/>
      <c r="M201" s="6">
        <f t="shared" si="3"/>
        <v>888</v>
      </c>
      <c r="N201" s="5" t="s">
        <v>700</v>
      </c>
      <c r="O201" s="5">
        <v>35</v>
      </c>
      <c r="P201" s="7">
        <v>31217</v>
      </c>
      <c r="Q201" s="5" t="s">
        <v>738</v>
      </c>
      <c r="R201" s="13">
        <v>44058</v>
      </c>
    </row>
    <row r="202" spans="1:18" x14ac:dyDescent="0.35">
      <c r="A202" s="9">
        <v>14199</v>
      </c>
      <c r="B202" s="9" t="s">
        <v>751</v>
      </c>
      <c r="C202" s="10" t="s">
        <v>1510</v>
      </c>
      <c r="D202" s="10" t="s">
        <v>785</v>
      </c>
      <c r="E202" s="10" t="s">
        <v>134</v>
      </c>
      <c r="F202" s="10" t="s">
        <v>751</v>
      </c>
      <c r="G202" s="10" t="s">
        <v>785</v>
      </c>
      <c r="H202" s="10" t="s">
        <v>1874</v>
      </c>
      <c r="I202" s="10" t="s">
        <v>716</v>
      </c>
      <c r="J202" s="10" t="s">
        <v>732</v>
      </c>
      <c r="K202" s="11">
        <v>612</v>
      </c>
      <c r="L202" s="11"/>
      <c r="M202" s="11">
        <f t="shared" si="3"/>
        <v>612</v>
      </c>
      <c r="N202" s="10" t="s">
        <v>699</v>
      </c>
      <c r="O202" s="10">
        <v>29</v>
      </c>
      <c r="P202" s="12">
        <v>33195</v>
      </c>
      <c r="Q202" s="10" t="s">
        <v>738</v>
      </c>
      <c r="R202" s="13">
        <v>44059</v>
      </c>
    </row>
    <row r="203" spans="1:18" x14ac:dyDescent="0.35">
      <c r="A203" s="4">
        <v>14201</v>
      </c>
      <c r="B203" s="4" t="s">
        <v>1177</v>
      </c>
      <c r="C203" s="5" t="s">
        <v>1123</v>
      </c>
      <c r="D203" s="5" t="s">
        <v>1521</v>
      </c>
      <c r="E203" s="5" t="s">
        <v>61</v>
      </c>
      <c r="F203" s="10" t="s">
        <v>1177</v>
      </c>
      <c r="G203" s="10" t="s">
        <v>1521</v>
      </c>
      <c r="H203" s="10" t="s">
        <v>1874</v>
      </c>
      <c r="I203" s="5" t="s">
        <v>716</v>
      </c>
      <c r="J203" s="5" t="s">
        <v>732</v>
      </c>
      <c r="K203" s="6">
        <v>1321</v>
      </c>
      <c r="L203" s="6"/>
      <c r="M203" s="6">
        <f t="shared" si="3"/>
        <v>1321</v>
      </c>
      <c r="N203" s="5" t="s">
        <v>699</v>
      </c>
      <c r="O203" s="5">
        <v>25</v>
      </c>
      <c r="P203" s="7">
        <v>34545</v>
      </c>
      <c r="Q203" s="5" t="s">
        <v>738</v>
      </c>
      <c r="R203" s="13">
        <v>44060</v>
      </c>
    </row>
    <row r="204" spans="1:18" x14ac:dyDescent="0.35">
      <c r="A204" s="9">
        <v>14202</v>
      </c>
      <c r="B204" s="9" t="s">
        <v>1531</v>
      </c>
      <c r="C204" s="10" t="s">
        <v>1532</v>
      </c>
      <c r="D204" s="10" t="s">
        <v>1533</v>
      </c>
      <c r="E204" s="10" t="s">
        <v>186</v>
      </c>
      <c r="F204" s="10" t="s">
        <v>1531</v>
      </c>
      <c r="G204" s="10" t="s">
        <v>1533</v>
      </c>
      <c r="H204" s="10" t="s">
        <v>1874</v>
      </c>
      <c r="I204" s="10" t="s">
        <v>716</v>
      </c>
      <c r="J204" s="10" t="s">
        <v>732</v>
      </c>
      <c r="K204" s="11">
        <v>738</v>
      </c>
      <c r="L204" s="11"/>
      <c r="M204" s="11">
        <f t="shared" si="3"/>
        <v>738</v>
      </c>
      <c r="N204" s="10" t="s">
        <v>699</v>
      </c>
      <c r="O204" s="10">
        <v>22</v>
      </c>
      <c r="P204" s="12">
        <v>35770</v>
      </c>
      <c r="Q204" s="10" t="s">
        <v>738</v>
      </c>
      <c r="R204" s="13">
        <v>44061</v>
      </c>
    </row>
    <row r="205" spans="1:18" x14ac:dyDescent="0.35">
      <c r="A205" s="4">
        <v>13921</v>
      </c>
      <c r="B205" s="4" t="s">
        <v>751</v>
      </c>
      <c r="C205" s="5" t="s">
        <v>1341</v>
      </c>
      <c r="D205" s="5" t="s">
        <v>1235</v>
      </c>
      <c r="E205" s="5" t="s">
        <v>300</v>
      </c>
      <c r="F205" s="10" t="s">
        <v>751</v>
      </c>
      <c r="G205" s="10" t="s">
        <v>1235</v>
      </c>
      <c r="H205" s="10" t="s">
        <v>1874</v>
      </c>
      <c r="I205" s="5" t="s">
        <v>710</v>
      </c>
      <c r="J205" s="5" t="s">
        <v>723</v>
      </c>
      <c r="K205" s="6">
        <v>749</v>
      </c>
      <c r="L205" s="6"/>
      <c r="M205" s="6">
        <f t="shared" si="3"/>
        <v>749</v>
      </c>
      <c r="N205" s="5" t="s">
        <v>699</v>
      </c>
      <c r="O205" s="5">
        <v>49</v>
      </c>
      <c r="P205" s="7">
        <v>25875</v>
      </c>
      <c r="Q205" s="5" t="s">
        <v>738</v>
      </c>
      <c r="R205" s="13">
        <v>44062</v>
      </c>
    </row>
    <row r="206" spans="1:18" x14ac:dyDescent="0.35">
      <c r="A206" s="9">
        <v>13922</v>
      </c>
      <c r="B206" s="9" t="s">
        <v>1116</v>
      </c>
      <c r="C206" s="10" t="s">
        <v>1343</v>
      </c>
      <c r="D206" s="10" t="s">
        <v>1344</v>
      </c>
      <c r="E206" s="10" t="s">
        <v>646</v>
      </c>
      <c r="F206" s="10" t="s">
        <v>1116</v>
      </c>
      <c r="G206" s="10" t="s">
        <v>1344</v>
      </c>
      <c r="H206" s="10" t="s">
        <v>1873</v>
      </c>
      <c r="I206" s="10" t="s">
        <v>710</v>
      </c>
      <c r="J206" s="10" t="s">
        <v>723</v>
      </c>
      <c r="K206" s="11">
        <v>1093</v>
      </c>
      <c r="L206" s="11"/>
      <c r="M206" s="11">
        <f t="shared" si="3"/>
        <v>1093</v>
      </c>
      <c r="N206" s="10" t="s">
        <v>700</v>
      </c>
      <c r="O206" s="10">
        <v>49</v>
      </c>
      <c r="P206" s="12">
        <v>25770</v>
      </c>
      <c r="Q206" s="10" t="s">
        <v>738</v>
      </c>
      <c r="R206" s="13">
        <v>39841</v>
      </c>
    </row>
    <row r="207" spans="1:18" x14ac:dyDescent="0.35">
      <c r="A207" s="4">
        <v>13927</v>
      </c>
      <c r="B207" s="4" t="s">
        <v>1366</v>
      </c>
      <c r="C207" s="5" t="s">
        <v>1367</v>
      </c>
      <c r="D207" s="5" t="s">
        <v>1368</v>
      </c>
      <c r="E207" s="5" t="s">
        <v>320</v>
      </c>
      <c r="F207" s="10" t="s">
        <v>1366</v>
      </c>
      <c r="G207" s="10" t="s">
        <v>1368</v>
      </c>
      <c r="H207" s="10" t="s">
        <v>1873</v>
      </c>
      <c r="I207" s="5" t="s">
        <v>710</v>
      </c>
      <c r="J207" s="5" t="s">
        <v>723</v>
      </c>
      <c r="K207" s="6">
        <v>630</v>
      </c>
      <c r="L207" s="6"/>
      <c r="M207" s="6">
        <f t="shared" si="3"/>
        <v>630</v>
      </c>
      <c r="N207" s="5" t="s">
        <v>700</v>
      </c>
      <c r="O207" s="5">
        <v>44</v>
      </c>
      <c r="P207" s="7">
        <v>27755</v>
      </c>
      <c r="Q207" s="5" t="s">
        <v>738</v>
      </c>
      <c r="R207" s="8">
        <v>40134</v>
      </c>
    </row>
    <row r="208" spans="1:18" x14ac:dyDescent="0.35">
      <c r="A208" s="9">
        <v>13929</v>
      </c>
      <c r="B208" s="9" t="s">
        <v>1373</v>
      </c>
      <c r="C208" s="10" t="s">
        <v>802</v>
      </c>
      <c r="D208" s="10" t="s">
        <v>1374</v>
      </c>
      <c r="E208" s="10" t="s">
        <v>688</v>
      </c>
      <c r="F208" s="10" t="s">
        <v>1373</v>
      </c>
      <c r="G208" s="10" t="s">
        <v>1374</v>
      </c>
      <c r="H208" s="10" t="s">
        <v>1873</v>
      </c>
      <c r="I208" s="10" t="s">
        <v>710</v>
      </c>
      <c r="J208" s="10" t="s">
        <v>723</v>
      </c>
      <c r="K208" s="11">
        <v>713</v>
      </c>
      <c r="L208" s="11"/>
      <c r="M208" s="11">
        <f t="shared" si="3"/>
        <v>713</v>
      </c>
      <c r="N208" s="10" t="s">
        <v>700</v>
      </c>
      <c r="O208" s="10">
        <v>43</v>
      </c>
      <c r="P208" s="12">
        <v>28248</v>
      </c>
      <c r="Q208" s="10" t="s">
        <v>738</v>
      </c>
      <c r="R208" s="13">
        <v>40207</v>
      </c>
    </row>
    <row r="209" spans="1:18" x14ac:dyDescent="0.35">
      <c r="A209" s="4">
        <v>14520</v>
      </c>
      <c r="B209" s="4" t="s">
        <v>1645</v>
      </c>
      <c r="C209" s="5" t="s">
        <v>1549</v>
      </c>
      <c r="D209" s="5" t="s">
        <v>1646</v>
      </c>
      <c r="E209" s="5" t="s">
        <v>448</v>
      </c>
      <c r="F209" s="10" t="s">
        <v>1645</v>
      </c>
      <c r="G209" s="10" t="s">
        <v>1646</v>
      </c>
      <c r="H209" s="10" t="s">
        <v>1873</v>
      </c>
      <c r="I209" s="5" t="s">
        <v>715</v>
      </c>
      <c r="J209" s="5" t="s">
        <v>745</v>
      </c>
      <c r="K209" s="6">
        <v>1176</v>
      </c>
      <c r="L209" s="6"/>
      <c r="M209" s="6">
        <f t="shared" si="3"/>
        <v>1176</v>
      </c>
      <c r="N209" s="5" t="s">
        <v>700</v>
      </c>
      <c r="O209" s="5">
        <v>51</v>
      </c>
      <c r="P209" s="7">
        <v>25365</v>
      </c>
      <c r="Q209" s="5" t="s">
        <v>738</v>
      </c>
      <c r="R209" s="8">
        <v>38880</v>
      </c>
    </row>
    <row r="210" spans="1:18" x14ac:dyDescent="0.35">
      <c r="A210" s="9">
        <v>14525</v>
      </c>
      <c r="B210" s="9" t="s">
        <v>1150</v>
      </c>
      <c r="C210" s="10" t="s">
        <v>878</v>
      </c>
      <c r="D210" s="10" t="s">
        <v>1343</v>
      </c>
      <c r="E210" s="10" t="s">
        <v>364</v>
      </c>
      <c r="F210" s="10" t="s">
        <v>1150</v>
      </c>
      <c r="G210" s="10" t="s">
        <v>1343</v>
      </c>
      <c r="H210" s="10" t="s">
        <v>1873</v>
      </c>
      <c r="I210" s="10" t="s">
        <v>715</v>
      </c>
      <c r="J210" s="10" t="s">
        <v>745</v>
      </c>
      <c r="K210" s="11">
        <v>764</v>
      </c>
      <c r="L210" s="11"/>
      <c r="M210" s="11">
        <f t="shared" si="3"/>
        <v>764</v>
      </c>
      <c r="N210" s="10" t="s">
        <v>700</v>
      </c>
      <c r="O210" s="10">
        <v>44</v>
      </c>
      <c r="P210" s="12">
        <v>27778</v>
      </c>
      <c r="Q210" s="10" t="s">
        <v>738</v>
      </c>
      <c r="R210" s="13">
        <v>40163</v>
      </c>
    </row>
    <row r="211" spans="1:18" x14ac:dyDescent="0.35">
      <c r="A211" s="4">
        <v>14528</v>
      </c>
      <c r="B211" s="4" t="s">
        <v>791</v>
      </c>
      <c r="C211" s="5" t="s">
        <v>1005</v>
      </c>
      <c r="D211" s="5" t="s">
        <v>1657</v>
      </c>
      <c r="E211" s="5" t="s">
        <v>591</v>
      </c>
      <c r="F211" s="10" t="s">
        <v>791</v>
      </c>
      <c r="G211" s="10" t="s">
        <v>1657</v>
      </c>
      <c r="H211" s="10" t="s">
        <v>1873</v>
      </c>
      <c r="I211" s="5" t="s">
        <v>715</v>
      </c>
      <c r="J211" s="5" t="s">
        <v>745</v>
      </c>
      <c r="K211" s="6">
        <v>1024</v>
      </c>
      <c r="L211" s="6"/>
      <c r="M211" s="6">
        <f t="shared" si="3"/>
        <v>1024</v>
      </c>
      <c r="N211" s="5" t="s">
        <v>700</v>
      </c>
      <c r="O211" s="5">
        <v>28</v>
      </c>
      <c r="P211" s="7">
        <v>33570</v>
      </c>
      <c r="Q211" s="5" t="s">
        <v>738</v>
      </c>
      <c r="R211" s="8">
        <v>43230</v>
      </c>
    </row>
    <row r="212" spans="1:18" x14ac:dyDescent="0.35">
      <c r="A212" s="9">
        <v>14529</v>
      </c>
      <c r="B212" s="9" t="s">
        <v>1632</v>
      </c>
      <c r="C212" s="10" t="s">
        <v>984</v>
      </c>
      <c r="D212" s="10" t="s">
        <v>1434</v>
      </c>
      <c r="E212" s="10" t="s">
        <v>475</v>
      </c>
      <c r="F212" s="10" t="s">
        <v>1632</v>
      </c>
      <c r="G212" s="10" t="s">
        <v>1434</v>
      </c>
      <c r="H212" s="10" t="s">
        <v>1873</v>
      </c>
      <c r="I212" s="10" t="s">
        <v>715</v>
      </c>
      <c r="J212" s="10" t="s">
        <v>745</v>
      </c>
      <c r="K212" s="11">
        <v>965</v>
      </c>
      <c r="L212" s="11"/>
      <c r="M212" s="11">
        <f t="shared" si="3"/>
        <v>965</v>
      </c>
      <c r="N212" s="10" t="s">
        <v>700</v>
      </c>
      <c r="O212" s="10">
        <v>27</v>
      </c>
      <c r="P212" s="12">
        <v>34084</v>
      </c>
      <c r="Q212" s="10" t="s">
        <v>738</v>
      </c>
      <c r="R212" s="13">
        <v>43293</v>
      </c>
    </row>
    <row r="213" spans="1:18" x14ac:dyDescent="0.35">
      <c r="A213" s="4">
        <v>13637</v>
      </c>
      <c r="B213" s="4" t="s">
        <v>770</v>
      </c>
      <c r="C213" s="5" t="s">
        <v>972</v>
      </c>
      <c r="D213" s="5" t="s">
        <v>1047</v>
      </c>
      <c r="E213" s="5" t="s">
        <v>380</v>
      </c>
      <c r="F213" s="10" t="s">
        <v>770</v>
      </c>
      <c r="G213" s="10" t="s">
        <v>1047</v>
      </c>
      <c r="H213" s="10" t="s">
        <v>1873</v>
      </c>
      <c r="I213" s="5" t="s">
        <v>711</v>
      </c>
      <c r="J213" s="5" t="s">
        <v>721</v>
      </c>
      <c r="K213" s="6">
        <v>1325</v>
      </c>
      <c r="L213" s="6"/>
      <c r="M213" s="6">
        <f t="shared" si="3"/>
        <v>1325</v>
      </c>
      <c r="N213" s="5" t="s">
        <v>700</v>
      </c>
      <c r="O213" s="5">
        <v>45</v>
      </c>
      <c r="P213" s="7">
        <v>27471</v>
      </c>
      <c r="Q213" s="5" t="s">
        <v>738</v>
      </c>
      <c r="R213" s="8">
        <v>40067</v>
      </c>
    </row>
    <row r="214" spans="1:18" x14ac:dyDescent="0.35">
      <c r="A214" s="9">
        <v>13639</v>
      </c>
      <c r="B214" s="9" t="s">
        <v>899</v>
      </c>
      <c r="C214" s="10" t="s">
        <v>1052</v>
      </c>
      <c r="D214" s="10" t="s">
        <v>1053</v>
      </c>
      <c r="E214" s="10" t="s">
        <v>485</v>
      </c>
      <c r="F214" s="10" t="s">
        <v>899</v>
      </c>
      <c r="G214" s="10" t="s">
        <v>1053</v>
      </c>
      <c r="H214" s="10" t="s">
        <v>1873</v>
      </c>
      <c r="I214" s="10" t="s">
        <v>711</v>
      </c>
      <c r="J214" s="10" t="s">
        <v>721</v>
      </c>
      <c r="K214" s="11">
        <v>1284</v>
      </c>
      <c r="L214" s="11"/>
      <c r="M214" s="11">
        <f t="shared" si="3"/>
        <v>1284</v>
      </c>
      <c r="N214" s="10" t="s">
        <v>700</v>
      </c>
      <c r="O214" s="10">
        <v>44</v>
      </c>
      <c r="P214" s="12">
        <v>27899</v>
      </c>
      <c r="Q214" s="10" t="s">
        <v>738</v>
      </c>
      <c r="R214" s="13">
        <v>40115</v>
      </c>
    </row>
    <row r="215" spans="1:18" x14ac:dyDescent="0.35">
      <c r="A215" s="4">
        <v>13640</v>
      </c>
      <c r="B215" s="4" t="s">
        <v>1055</v>
      </c>
      <c r="C215" s="5" t="s">
        <v>999</v>
      </c>
      <c r="D215" s="5" t="s">
        <v>1056</v>
      </c>
      <c r="E215" s="5" t="s">
        <v>153</v>
      </c>
      <c r="F215" s="10" t="s">
        <v>1055</v>
      </c>
      <c r="G215" s="10" t="s">
        <v>1056</v>
      </c>
      <c r="H215" s="10" t="s">
        <v>1874</v>
      </c>
      <c r="I215" s="5" t="s">
        <v>711</v>
      </c>
      <c r="J215" s="5" t="s">
        <v>721</v>
      </c>
      <c r="K215" s="6">
        <v>1233</v>
      </c>
      <c r="L215" s="6"/>
      <c r="M215" s="6">
        <f t="shared" si="3"/>
        <v>1233</v>
      </c>
      <c r="N215" s="5" t="s">
        <v>699</v>
      </c>
      <c r="O215" s="5">
        <v>44</v>
      </c>
      <c r="P215" s="7">
        <v>27617</v>
      </c>
      <c r="Q215" s="5" t="s">
        <v>738</v>
      </c>
      <c r="R215" s="8">
        <v>40119</v>
      </c>
    </row>
    <row r="216" spans="1:18" x14ac:dyDescent="0.35">
      <c r="A216" s="9">
        <v>13642</v>
      </c>
      <c r="B216" s="9" t="s">
        <v>1069</v>
      </c>
      <c r="C216" s="10" t="s">
        <v>1070</v>
      </c>
      <c r="D216" s="10" t="s">
        <v>1071</v>
      </c>
      <c r="E216" s="10" t="s">
        <v>466</v>
      </c>
      <c r="F216" s="10" t="s">
        <v>1069</v>
      </c>
      <c r="G216" s="10" t="s">
        <v>1071</v>
      </c>
      <c r="H216" s="10" t="s">
        <v>1873</v>
      </c>
      <c r="I216" s="10" t="s">
        <v>711</v>
      </c>
      <c r="J216" s="10" t="s">
        <v>721</v>
      </c>
      <c r="K216" s="11">
        <v>644</v>
      </c>
      <c r="L216" s="11"/>
      <c r="M216" s="11">
        <f t="shared" si="3"/>
        <v>644</v>
      </c>
      <c r="N216" s="10" t="s">
        <v>700</v>
      </c>
      <c r="O216" s="10">
        <v>42</v>
      </c>
      <c r="P216" s="12">
        <v>28361</v>
      </c>
      <c r="Q216" s="10" t="s">
        <v>738</v>
      </c>
      <c r="R216" s="13">
        <v>40260</v>
      </c>
    </row>
    <row r="217" spans="1:18" x14ac:dyDescent="0.35">
      <c r="A217" s="4">
        <v>13646</v>
      </c>
      <c r="B217" s="4" t="s">
        <v>1091</v>
      </c>
      <c r="C217" s="5" t="s">
        <v>939</v>
      </c>
      <c r="D217" s="5" t="s">
        <v>1092</v>
      </c>
      <c r="E217" s="5" t="s">
        <v>665</v>
      </c>
      <c r="F217" s="10" t="s">
        <v>1091</v>
      </c>
      <c r="G217" s="10" t="s">
        <v>1092</v>
      </c>
      <c r="H217" s="10" t="s">
        <v>1873</v>
      </c>
      <c r="I217" s="5" t="s">
        <v>711</v>
      </c>
      <c r="J217" s="5" t="s">
        <v>721</v>
      </c>
      <c r="K217" s="6">
        <v>697</v>
      </c>
      <c r="L217" s="6"/>
      <c r="M217" s="6">
        <f t="shared" si="3"/>
        <v>697</v>
      </c>
      <c r="N217" s="5" t="s">
        <v>700</v>
      </c>
      <c r="O217" s="5">
        <v>33</v>
      </c>
      <c r="P217" s="7">
        <v>31726</v>
      </c>
      <c r="Q217" s="5" t="s">
        <v>738</v>
      </c>
      <c r="R217" s="8">
        <v>40277</v>
      </c>
    </row>
    <row r="218" spans="1:18" x14ac:dyDescent="0.35">
      <c r="A218" s="9">
        <v>13649</v>
      </c>
      <c r="B218" s="9" t="s">
        <v>763</v>
      </c>
      <c r="C218" s="10" t="s">
        <v>1096</v>
      </c>
      <c r="D218" s="10" t="s">
        <v>1097</v>
      </c>
      <c r="E218" s="10" t="s">
        <v>635</v>
      </c>
      <c r="F218" s="10" t="s">
        <v>763</v>
      </c>
      <c r="G218" s="10" t="s">
        <v>1097</v>
      </c>
      <c r="H218" s="10" t="s">
        <v>1873</v>
      </c>
      <c r="I218" s="10" t="s">
        <v>711</v>
      </c>
      <c r="J218" s="10" t="s">
        <v>721</v>
      </c>
      <c r="K218" s="11">
        <v>1163</v>
      </c>
      <c r="L218" s="11"/>
      <c r="M218" s="11">
        <f t="shared" si="3"/>
        <v>1163</v>
      </c>
      <c r="N218" s="10" t="s">
        <v>700</v>
      </c>
      <c r="O218" s="10">
        <v>33</v>
      </c>
      <c r="P218" s="12">
        <v>31658</v>
      </c>
      <c r="Q218" s="10" t="s">
        <v>738</v>
      </c>
      <c r="R218" s="13">
        <v>40282</v>
      </c>
    </row>
    <row r="219" spans="1:18" x14ac:dyDescent="0.35">
      <c r="A219" s="4">
        <v>13643</v>
      </c>
      <c r="B219" s="4" t="s">
        <v>954</v>
      </c>
      <c r="C219" s="5" t="s">
        <v>1076</v>
      </c>
      <c r="D219" s="5" t="s">
        <v>1077</v>
      </c>
      <c r="E219" s="5" t="s">
        <v>170</v>
      </c>
      <c r="F219" s="10" t="s">
        <v>954</v>
      </c>
      <c r="G219" s="10" t="s">
        <v>1077</v>
      </c>
      <c r="H219" s="10" t="s">
        <v>1874</v>
      </c>
      <c r="I219" s="5" t="s">
        <v>711</v>
      </c>
      <c r="J219" s="5" t="s">
        <v>721</v>
      </c>
      <c r="K219" s="6">
        <v>866</v>
      </c>
      <c r="L219" s="6"/>
      <c r="M219" s="6">
        <f t="shared" si="3"/>
        <v>866</v>
      </c>
      <c r="N219" s="5" t="s">
        <v>699</v>
      </c>
      <c r="O219" s="5">
        <v>41</v>
      </c>
      <c r="P219" s="7">
        <v>28819</v>
      </c>
      <c r="Q219" s="5" t="s">
        <v>738</v>
      </c>
      <c r="R219" s="8">
        <v>40325</v>
      </c>
    </row>
    <row r="220" spans="1:18" x14ac:dyDescent="0.35">
      <c r="A220" s="9">
        <v>13650</v>
      </c>
      <c r="B220" s="9" t="s">
        <v>1101</v>
      </c>
      <c r="C220" s="10" t="s">
        <v>794</v>
      </c>
      <c r="D220" s="10" t="s">
        <v>1102</v>
      </c>
      <c r="E220" s="10" t="s">
        <v>625</v>
      </c>
      <c r="F220" s="10" t="s">
        <v>1101</v>
      </c>
      <c r="G220" s="10" t="s">
        <v>1102</v>
      </c>
      <c r="H220" s="10" t="s">
        <v>1873</v>
      </c>
      <c r="I220" s="10" t="s">
        <v>711</v>
      </c>
      <c r="J220" s="10" t="s">
        <v>721</v>
      </c>
      <c r="K220" s="11">
        <v>1132</v>
      </c>
      <c r="L220" s="11"/>
      <c r="M220" s="11">
        <f t="shared" si="3"/>
        <v>1132</v>
      </c>
      <c r="N220" s="10" t="s">
        <v>700</v>
      </c>
      <c r="O220" s="10">
        <v>31</v>
      </c>
      <c r="P220" s="12">
        <v>32367</v>
      </c>
      <c r="Q220" s="10" t="s">
        <v>738</v>
      </c>
      <c r="R220" s="13">
        <v>40392</v>
      </c>
    </row>
    <row r="221" spans="1:18" x14ac:dyDescent="0.35">
      <c r="A221" s="9">
        <v>14826</v>
      </c>
      <c r="B221" s="9" t="s">
        <v>1749</v>
      </c>
      <c r="C221" s="10" t="s">
        <v>1750</v>
      </c>
      <c r="D221" s="10" t="s">
        <v>972</v>
      </c>
      <c r="E221" s="10" t="s">
        <v>480</v>
      </c>
      <c r="F221" s="10" t="s">
        <v>1749</v>
      </c>
      <c r="G221" s="10" t="s">
        <v>972</v>
      </c>
      <c r="H221" s="10" t="s">
        <v>1873</v>
      </c>
      <c r="I221" s="10" t="s">
        <v>712</v>
      </c>
      <c r="J221" s="10" t="s">
        <v>719</v>
      </c>
      <c r="K221" s="11">
        <v>1081</v>
      </c>
      <c r="L221" s="11"/>
      <c r="M221" s="11">
        <f t="shared" si="3"/>
        <v>1081</v>
      </c>
      <c r="N221" s="10" t="s">
        <v>700</v>
      </c>
      <c r="O221" s="10">
        <v>51</v>
      </c>
      <c r="P221" s="12">
        <v>25115</v>
      </c>
      <c r="Q221" s="10" t="s">
        <v>738</v>
      </c>
      <c r="R221" s="13">
        <v>44011</v>
      </c>
    </row>
    <row r="222" spans="1:18" x14ac:dyDescent="0.35">
      <c r="A222" s="9">
        <v>15071</v>
      </c>
      <c r="B222" s="9" t="s">
        <v>981</v>
      </c>
      <c r="C222" s="10" t="s">
        <v>1748</v>
      </c>
      <c r="D222" s="10" t="s">
        <v>1028</v>
      </c>
      <c r="E222" s="10" t="s">
        <v>554</v>
      </c>
      <c r="F222" s="10" t="s">
        <v>981</v>
      </c>
      <c r="G222" s="10" t="s">
        <v>1028</v>
      </c>
      <c r="H222" s="10" t="s">
        <v>1873</v>
      </c>
      <c r="I222" s="10" t="s">
        <v>740</v>
      </c>
      <c r="J222" s="10" t="s">
        <v>735</v>
      </c>
      <c r="K222" s="11">
        <v>702</v>
      </c>
      <c r="L222" s="11"/>
      <c r="M222" s="11">
        <f t="shared" si="3"/>
        <v>702</v>
      </c>
      <c r="N222" s="10" t="s">
        <v>700</v>
      </c>
      <c r="O222" s="10">
        <v>45</v>
      </c>
      <c r="P222" s="12">
        <v>27231</v>
      </c>
      <c r="Q222" s="10" t="s">
        <v>738</v>
      </c>
      <c r="R222" s="13">
        <v>40107</v>
      </c>
    </row>
    <row r="223" spans="1:18" x14ac:dyDescent="0.35">
      <c r="A223" s="4">
        <v>14617</v>
      </c>
      <c r="B223" s="4" t="s">
        <v>1086</v>
      </c>
      <c r="C223" s="5" t="s">
        <v>1518</v>
      </c>
      <c r="D223" s="5" t="s">
        <v>1586</v>
      </c>
      <c r="E223" s="5" t="s">
        <v>218</v>
      </c>
      <c r="F223" s="10" t="s">
        <v>1086</v>
      </c>
      <c r="G223" s="10" t="s">
        <v>1586</v>
      </c>
      <c r="H223" s="10" t="s">
        <v>1874</v>
      </c>
      <c r="I223" s="5" t="s">
        <v>713</v>
      </c>
      <c r="J223" s="5" t="s">
        <v>717</v>
      </c>
      <c r="K223" s="6">
        <v>1647</v>
      </c>
      <c r="L223" s="6"/>
      <c r="M223" s="6">
        <f t="shared" si="3"/>
        <v>1647</v>
      </c>
      <c r="N223" s="5" t="s">
        <v>699</v>
      </c>
      <c r="O223" s="5">
        <v>51</v>
      </c>
      <c r="P223" s="7">
        <v>25212</v>
      </c>
      <c r="Q223" s="5" t="s">
        <v>738</v>
      </c>
      <c r="R223" s="8">
        <v>38887</v>
      </c>
    </row>
    <row r="224" spans="1:18" x14ac:dyDescent="0.35">
      <c r="A224" s="9">
        <v>14618</v>
      </c>
      <c r="B224" s="9" t="s">
        <v>830</v>
      </c>
      <c r="C224" s="10" t="s">
        <v>1002</v>
      </c>
      <c r="D224" s="10" t="s">
        <v>786</v>
      </c>
      <c r="E224" s="10" t="s">
        <v>484</v>
      </c>
      <c r="F224" s="10" t="s">
        <v>830</v>
      </c>
      <c r="G224" s="10" t="s">
        <v>786</v>
      </c>
      <c r="H224" s="10" t="s">
        <v>1873</v>
      </c>
      <c r="I224" s="10" t="s">
        <v>713</v>
      </c>
      <c r="J224" s="10" t="s">
        <v>717</v>
      </c>
      <c r="K224" s="11">
        <v>1902</v>
      </c>
      <c r="L224" s="11"/>
      <c r="M224" s="11">
        <f t="shared" si="3"/>
        <v>1902</v>
      </c>
      <c r="N224" s="10" t="s">
        <v>700</v>
      </c>
      <c r="O224" s="10">
        <v>49</v>
      </c>
      <c r="P224" s="12">
        <v>25768</v>
      </c>
      <c r="Q224" s="10" t="s">
        <v>738</v>
      </c>
      <c r="R224" s="13">
        <v>39875</v>
      </c>
    </row>
    <row r="225" spans="1:18" x14ac:dyDescent="0.35">
      <c r="A225" s="4">
        <v>14622</v>
      </c>
      <c r="B225" s="4" t="s">
        <v>1639</v>
      </c>
      <c r="C225" s="5" t="s">
        <v>1163</v>
      </c>
      <c r="D225" s="5" t="s">
        <v>1108</v>
      </c>
      <c r="E225" s="5" t="s">
        <v>65</v>
      </c>
      <c r="F225" s="10" t="s">
        <v>1639</v>
      </c>
      <c r="G225" s="10" t="s">
        <v>1108</v>
      </c>
      <c r="H225" s="10" t="s">
        <v>1874</v>
      </c>
      <c r="I225" s="5" t="s">
        <v>713</v>
      </c>
      <c r="J225" s="5" t="s">
        <v>717</v>
      </c>
      <c r="K225" s="6">
        <v>1825</v>
      </c>
      <c r="L225" s="6"/>
      <c r="M225" s="6">
        <f t="shared" si="3"/>
        <v>1825</v>
      </c>
      <c r="N225" s="5" t="s">
        <v>699</v>
      </c>
      <c r="O225" s="5">
        <v>46</v>
      </c>
      <c r="P225" s="7">
        <v>27123</v>
      </c>
      <c r="Q225" s="5" t="s">
        <v>738</v>
      </c>
      <c r="R225" s="8">
        <v>40046</v>
      </c>
    </row>
    <row r="226" spans="1:18" x14ac:dyDescent="0.35">
      <c r="A226" s="9">
        <v>14624</v>
      </c>
      <c r="B226" s="9" t="s">
        <v>775</v>
      </c>
      <c r="C226" s="10" t="s">
        <v>1695</v>
      </c>
      <c r="D226" s="10" t="s">
        <v>1344</v>
      </c>
      <c r="E226" s="10" t="s">
        <v>423</v>
      </c>
      <c r="F226" s="10" t="s">
        <v>775</v>
      </c>
      <c r="G226" s="10" t="s">
        <v>1344</v>
      </c>
      <c r="H226" s="10" t="s">
        <v>1873</v>
      </c>
      <c r="I226" s="10" t="s">
        <v>713</v>
      </c>
      <c r="J226" s="10" t="s">
        <v>717</v>
      </c>
      <c r="K226" s="11">
        <v>1544</v>
      </c>
      <c r="L226" s="11"/>
      <c r="M226" s="11">
        <f t="shared" si="3"/>
        <v>1544</v>
      </c>
      <c r="N226" s="10" t="s">
        <v>700</v>
      </c>
      <c r="O226" s="10">
        <v>45</v>
      </c>
      <c r="P226" s="12">
        <v>27245</v>
      </c>
      <c r="Q226" s="10" t="s">
        <v>738</v>
      </c>
      <c r="R226" s="13">
        <v>40095</v>
      </c>
    </row>
    <row r="227" spans="1:18" x14ac:dyDescent="0.35">
      <c r="A227" s="4">
        <v>13848</v>
      </c>
      <c r="B227" s="4" t="s">
        <v>760</v>
      </c>
      <c r="C227" s="5" t="s">
        <v>1260</v>
      </c>
      <c r="D227" s="5" t="s">
        <v>804</v>
      </c>
      <c r="E227" s="5" t="s">
        <v>158</v>
      </c>
      <c r="F227" s="10" t="s">
        <v>760</v>
      </c>
      <c r="G227" s="10" t="s">
        <v>804</v>
      </c>
      <c r="H227" s="10" t="s">
        <v>1874</v>
      </c>
      <c r="I227" s="5" t="s">
        <v>742</v>
      </c>
      <c r="J227" s="5" t="s">
        <v>717</v>
      </c>
      <c r="K227" s="6">
        <v>1989</v>
      </c>
      <c r="L227" s="6"/>
      <c r="M227" s="6">
        <f t="shared" si="3"/>
        <v>1989</v>
      </c>
      <c r="N227" s="5" t="s">
        <v>699</v>
      </c>
      <c r="O227" s="5">
        <v>40</v>
      </c>
      <c r="P227" s="7">
        <v>29379</v>
      </c>
      <c r="Q227" s="5" t="s">
        <v>738</v>
      </c>
      <c r="R227" s="8">
        <v>40379</v>
      </c>
    </row>
    <row r="228" spans="1:18" x14ac:dyDescent="0.35">
      <c r="A228" s="9">
        <v>14627</v>
      </c>
      <c r="B228" s="9" t="s">
        <v>1011</v>
      </c>
      <c r="C228" s="10" t="s">
        <v>867</v>
      </c>
      <c r="D228" s="10" t="s">
        <v>772</v>
      </c>
      <c r="E228" s="10" t="s">
        <v>357</v>
      </c>
      <c r="F228" s="10" t="s">
        <v>1011</v>
      </c>
      <c r="G228" s="10" t="s">
        <v>772</v>
      </c>
      <c r="H228" s="10" t="s">
        <v>1873</v>
      </c>
      <c r="I228" s="10" t="s">
        <v>713</v>
      </c>
      <c r="J228" s="10" t="s">
        <v>717</v>
      </c>
      <c r="K228" s="11">
        <v>1728</v>
      </c>
      <c r="L228" s="11"/>
      <c r="M228" s="11">
        <f t="shared" si="3"/>
        <v>1728</v>
      </c>
      <c r="N228" s="10" t="s">
        <v>700</v>
      </c>
      <c r="O228" s="10">
        <v>40</v>
      </c>
      <c r="P228" s="12">
        <v>29126</v>
      </c>
      <c r="Q228" s="10" t="s">
        <v>738</v>
      </c>
      <c r="R228" s="13">
        <v>40416</v>
      </c>
    </row>
    <row r="229" spans="1:18" x14ac:dyDescent="0.35">
      <c r="A229" s="4">
        <v>14628</v>
      </c>
      <c r="B229" s="4" t="s">
        <v>751</v>
      </c>
      <c r="C229" s="5" t="s">
        <v>1139</v>
      </c>
      <c r="D229" s="5" t="s">
        <v>1049</v>
      </c>
      <c r="E229" s="5" t="s">
        <v>280</v>
      </c>
      <c r="F229" s="10" t="s">
        <v>751</v>
      </c>
      <c r="G229" s="10" t="s">
        <v>1049</v>
      </c>
      <c r="H229" s="10" t="s">
        <v>1874</v>
      </c>
      <c r="I229" s="5" t="s">
        <v>713</v>
      </c>
      <c r="J229" s="5" t="s">
        <v>717</v>
      </c>
      <c r="K229" s="6">
        <v>2131</v>
      </c>
      <c r="L229" s="6"/>
      <c r="M229" s="6">
        <f t="shared" si="3"/>
        <v>2131</v>
      </c>
      <c r="N229" s="5" t="s">
        <v>699</v>
      </c>
      <c r="O229" s="5">
        <v>40</v>
      </c>
      <c r="P229" s="7">
        <v>29150</v>
      </c>
      <c r="Q229" s="5" t="s">
        <v>738</v>
      </c>
      <c r="R229" s="8">
        <v>40417</v>
      </c>
    </row>
    <row r="230" spans="1:18" x14ac:dyDescent="0.35">
      <c r="A230" s="9">
        <v>13850</v>
      </c>
      <c r="B230" s="9" t="s">
        <v>966</v>
      </c>
      <c r="C230" s="10" t="s">
        <v>1266</v>
      </c>
      <c r="D230" s="10" t="s">
        <v>895</v>
      </c>
      <c r="E230" s="10" t="s">
        <v>577</v>
      </c>
      <c r="F230" s="10" t="s">
        <v>966</v>
      </c>
      <c r="G230" s="10" t="s">
        <v>895</v>
      </c>
      <c r="H230" s="10" t="s">
        <v>1873</v>
      </c>
      <c r="I230" s="10" t="s">
        <v>742</v>
      </c>
      <c r="J230" s="10" t="s">
        <v>717</v>
      </c>
      <c r="K230" s="11">
        <v>1550</v>
      </c>
      <c r="L230" s="11"/>
      <c r="M230" s="11">
        <f t="shared" si="3"/>
        <v>1550</v>
      </c>
      <c r="N230" s="10" t="s">
        <v>700</v>
      </c>
      <c r="O230" s="10">
        <v>39</v>
      </c>
      <c r="P230" s="12">
        <v>29672</v>
      </c>
      <c r="Q230" s="10" t="s">
        <v>738</v>
      </c>
      <c r="R230" s="13">
        <v>40455</v>
      </c>
    </row>
    <row r="231" spans="1:18" x14ac:dyDescent="0.35">
      <c r="A231" s="4">
        <v>14633</v>
      </c>
      <c r="B231" s="4" t="s">
        <v>1707</v>
      </c>
      <c r="C231" s="5" t="s">
        <v>1103</v>
      </c>
      <c r="D231" s="5" t="s">
        <v>903</v>
      </c>
      <c r="E231" s="5" t="s">
        <v>324</v>
      </c>
      <c r="F231" s="10" t="s">
        <v>1707</v>
      </c>
      <c r="G231" s="10" t="s">
        <v>903</v>
      </c>
      <c r="H231" s="10" t="s">
        <v>1873</v>
      </c>
      <c r="I231" s="5" t="s">
        <v>713</v>
      </c>
      <c r="J231" s="5" t="s">
        <v>717</v>
      </c>
      <c r="K231" s="6">
        <v>1399</v>
      </c>
      <c r="L231" s="6"/>
      <c r="M231" s="6">
        <f t="shared" si="3"/>
        <v>1399</v>
      </c>
      <c r="N231" s="5" t="s">
        <v>700</v>
      </c>
      <c r="O231" s="5">
        <v>26</v>
      </c>
      <c r="P231" s="7">
        <v>34374</v>
      </c>
      <c r="Q231" s="5" t="s">
        <v>738</v>
      </c>
      <c r="R231" s="8">
        <v>43350</v>
      </c>
    </row>
    <row r="232" spans="1:18" x14ac:dyDescent="0.35">
      <c r="A232" s="9">
        <v>14634</v>
      </c>
      <c r="B232" s="9" t="s">
        <v>1723</v>
      </c>
      <c r="C232" s="10" t="s">
        <v>1724</v>
      </c>
      <c r="D232" s="10" t="s">
        <v>1620</v>
      </c>
      <c r="E232" s="10" t="s">
        <v>348</v>
      </c>
      <c r="F232" s="10" t="s">
        <v>1723</v>
      </c>
      <c r="G232" s="10" t="s">
        <v>1620</v>
      </c>
      <c r="H232" s="10" t="s">
        <v>1873</v>
      </c>
      <c r="I232" s="10" t="s">
        <v>713</v>
      </c>
      <c r="J232" s="10" t="s">
        <v>717</v>
      </c>
      <c r="K232" s="11">
        <v>1360</v>
      </c>
      <c r="L232" s="11"/>
      <c r="M232" s="11">
        <f t="shared" si="3"/>
        <v>1360</v>
      </c>
      <c r="N232" s="10" t="s">
        <v>700</v>
      </c>
      <c r="O232" s="10">
        <v>24</v>
      </c>
      <c r="P232" s="12">
        <v>35165</v>
      </c>
      <c r="Q232" s="10" t="s">
        <v>738</v>
      </c>
      <c r="R232" s="13">
        <v>43480</v>
      </c>
    </row>
    <row r="233" spans="1:18" x14ac:dyDescent="0.35">
      <c r="A233" s="4">
        <v>14638</v>
      </c>
      <c r="B233" s="4" t="s">
        <v>1559</v>
      </c>
      <c r="C233" s="5" t="s">
        <v>1731</v>
      </c>
      <c r="D233" s="5" t="s">
        <v>1732</v>
      </c>
      <c r="E233" s="5" t="s">
        <v>580</v>
      </c>
      <c r="F233" s="10" t="s">
        <v>1559</v>
      </c>
      <c r="G233" s="10" t="s">
        <v>1732</v>
      </c>
      <c r="H233" s="10" t="s">
        <v>1873</v>
      </c>
      <c r="I233" s="5" t="s">
        <v>713</v>
      </c>
      <c r="J233" s="5" t="s">
        <v>717</v>
      </c>
      <c r="K233" s="6">
        <v>2069</v>
      </c>
      <c r="L233" s="6"/>
      <c r="M233" s="6">
        <f t="shared" si="3"/>
        <v>2069</v>
      </c>
      <c r="N233" s="5" t="s">
        <v>700</v>
      </c>
      <c r="O233" s="5">
        <v>23</v>
      </c>
      <c r="P233" s="7">
        <v>35602</v>
      </c>
      <c r="Q233" s="5" t="s">
        <v>738</v>
      </c>
      <c r="R233" s="8">
        <v>43532</v>
      </c>
    </row>
    <row r="234" spans="1:18" x14ac:dyDescent="0.35">
      <c r="A234" s="9">
        <v>14639</v>
      </c>
      <c r="B234" s="9" t="s">
        <v>812</v>
      </c>
      <c r="C234" s="10" t="s">
        <v>1654</v>
      </c>
      <c r="D234" s="10" t="s">
        <v>934</v>
      </c>
      <c r="E234" s="10" t="s">
        <v>231</v>
      </c>
      <c r="F234" s="10" t="s">
        <v>812</v>
      </c>
      <c r="G234" s="10" t="s">
        <v>934</v>
      </c>
      <c r="H234" s="10" t="s">
        <v>1874</v>
      </c>
      <c r="I234" s="10" t="s">
        <v>713</v>
      </c>
      <c r="J234" s="10" t="s">
        <v>717</v>
      </c>
      <c r="K234" s="11">
        <v>1427</v>
      </c>
      <c r="L234" s="11"/>
      <c r="M234" s="11">
        <f t="shared" si="3"/>
        <v>1427</v>
      </c>
      <c r="N234" s="10" t="s">
        <v>699</v>
      </c>
      <c r="O234" s="10">
        <v>23</v>
      </c>
      <c r="P234" s="12">
        <v>35321</v>
      </c>
      <c r="Q234" s="10" t="s">
        <v>738</v>
      </c>
      <c r="R234" s="13">
        <v>43536</v>
      </c>
    </row>
    <row r="235" spans="1:18" x14ac:dyDescent="0.35">
      <c r="A235" s="4">
        <v>13839</v>
      </c>
      <c r="B235" s="4" t="s">
        <v>1238</v>
      </c>
      <c r="C235" s="5" t="s">
        <v>1239</v>
      </c>
      <c r="D235" s="5" t="s">
        <v>847</v>
      </c>
      <c r="E235" s="5" t="s">
        <v>261</v>
      </c>
      <c r="F235" s="10" t="s">
        <v>1238</v>
      </c>
      <c r="G235" s="10" t="s">
        <v>847</v>
      </c>
      <c r="H235" s="10" t="s">
        <v>1874</v>
      </c>
      <c r="I235" s="5" t="s">
        <v>742</v>
      </c>
      <c r="J235" s="5" t="s">
        <v>717</v>
      </c>
      <c r="K235" s="6">
        <v>2562</v>
      </c>
      <c r="L235" s="6"/>
      <c r="M235" s="6">
        <f t="shared" si="3"/>
        <v>2562</v>
      </c>
      <c r="N235" s="5" t="s">
        <v>699</v>
      </c>
      <c r="O235" s="5">
        <v>49</v>
      </c>
      <c r="P235" s="7">
        <v>25891</v>
      </c>
      <c r="Q235" s="5" t="s">
        <v>738</v>
      </c>
      <c r="R235" s="8">
        <v>39836</v>
      </c>
    </row>
    <row r="236" spans="1:18" x14ac:dyDescent="0.35">
      <c r="A236" s="9">
        <v>14620</v>
      </c>
      <c r="B236" s="9" t="s">
        <v>1690</v>
      </c>
      <c r="C236" s="10" t="s">
        <v>1592</v>
      </c>
      <c r="D236" s="10" t="s">
        <v>988</v>
      </c>
      <c r="E236" s="10" t="s">
        <v>444</v>
      </c>
      <c r="F236" s="10" t="s">
        <v>1690</v>
      </c>
      <c r="G236" s="10" t="s">
        <v>988</v>
      </c>
      <c r="H236" s="10" t="s">
        <v>1873</v>
      </c>
      <c r="I236" s="10" t="s">
        <v>713</v>
      </c>
      <c r="J236" s="10" t="s">
        <v>717</v>
      </c>
      <c r="K236" s="11">
        <v>2978</v>
      </c>
      <c r="L236" s="11"/>
      <c r="M236" s="11">
        <f t="shared" si="3"/>
        <v>2978</v>
      </c>
      <c r="N236" s="10" t="s">
        <v>700</v>
      </c>
      <c r="O236" s="10">
        <v>47</v>
      </c>
      <c r="P236" s="12">
        <v>26814</v>
      </c>
      <c r="Q236" s="10" t="s">
        <v>738</v>
      </c>
      <c r="R236" s="13">
        <v>39996</v>
      </c>
    </row>
    <row r="237" spans="1:18" x14ac:dyDescent="0.35">
      <c r="A237" s="4">
        <v>14621</v>
      </c>
      <c r="B237" s="4" t="s">
        <v>1094</v>
      </c>
      <c r="C237" s="5" t="s">
        <v>1090</v>
      </c>
      <c r="D237" s="5" t="s">
        <v>933</v>
      </c>
      <c r="E237" s="5" t="s">
        <v>180</v>
      </c>
      <c r="F237" s="10" t="s">
        <v>1094</v>
      </c>
      <c r="G237" s="10" t="s">
        <v>933</v>
      </c>
      <c r="H237" s="10" t="s">
        <v>1874</v>
      </c>
      <c r="I237" s="5" t="s">
        <v>713</v>
      </c>
      <c r="J237" s="5" t="s">
        <v>717</v>
      </c>
      <c r="K237" s="6">
        <v>2328</v>
      </c>
      <c r="L237" s="6"/>
      <c r="M237" s="6">
        <f t="shared" si="3"/>
        <v>2328</v>
      </c>
      <c r="N237" s="5" t="s">
        <v>699</v>
      </c>
      <c r="O237" s="5">
        <v>47</v>
      </c>
      <c r="P237" s="7">
        <v>26607</v>
      </c>
      <c r="Q237" s="5" t="s">
        <v>738</v>
      </c>
      <c r="R237" s="8">
        <v>39997</v>
      </c>
    </row>
    <row r="238" spans="1:18" x14ac:dyDescent="0.35">
      <c r="A238" s="9">
        <v>13841</v>
      </c>
      <c r="B238" s="9" t="s">
        <v>1241</v>
      </c>
      <c r="C238" s="10" t="s">
        <v>1242</v>
      </c>
      <c r="D238" s="10" t="s">
        <v>803</v>
      </c>
      <c r="E238" s="10" t="s">
        <v>85</v>
      </c>
      <c r="F238" s="10" t="s">
        <v>1241</v>
      </c>
      <c r="G238" s="10" t="s">
        <v>803</v>
      </c>
      <c r="H238" s="10" t="s">
        <v>1874</v>
      </c>
      <c r="I238" s="10" t="s">
        <v>742</v>
      </c>
      <c r="J238" s="10" t="s">
        <v>717</v>
      </c>
      <c r="K238" s="11">
        <v>2894</v>
      </c>
      <c r="L238" s="11"/>
      <c r="M238" s="11">
        <f t="shared" si="3"/>
        <v>2894</v>
      </c>
      <c r="N238" s="10" t="s">
        <v>699</v>
      </c>
      <c r="O238" s="10">
        <v>46</v>
      </c>
      <c r="P238" s="12">
        <v>26855</v>
      </c>
      <c r="Q238" s="10" t="s">
        <v>738</v>
      </c>
      <c r="R238" s="13">
        <v>40025</v>
      </c>
    </row>
    <row r="239" spans="1:18" x14ac:dyDescent="0.35">
      <c r="A239" s="4">
        <v>13843</v>
      </c>
      <c r="B239" s="4" t="s">
        <v>1244</v>
      </c>
      <c r="C239" s="5" t="s">
        <v>1245</v>
      </c>
      <c r="D239" s="5" t="s">
        <v>780</v>
      </c>
      <c r="E239" s="5" t="s">
        <v>176</v>
      </c>
      <c r="F239" s="10" t="s">
        <v>1244</v>
      </c>
      <c r="G239" s="10" t="s">
        <v>780</v>
      </c>
      <c r="H239" s="10" t="s">
        <v>1874</v>
      </c>
      <c r="I239" s="5" t="s">
        <v>742</v>
      </c>
      <c r="J239" s="5" t="s">
        <v>717</v>
      </c>
      <c r="K239" s="6">
        <v>2633</v>
      </c>
      <c r="L239" s="6"/>
      <c r="M239" s="6">
        <f t="shared" si="3"/>
        <v>2633</v>
      </c>
      <c r="N239" s="5" t="s">
        <v>699</v>
      </c>
      <c r="O239" s="5">
        <v>45</v>
      </c>
      <c r="P239" s="7">
        <v>27572</v>
      </c>
      <c r="Q239" s="5" t="s">
        <v>738</v>
      </c>
      <c r="R239" s="8">
        <v>40073</v>
      </c>
    </row>
    <row r="240" spans="1:18" x14ac:dyDescent="0.35">
      <c r="A240" s="9">
        <v>13847</v>
      </c>
      <c r="B240" s="9" t="s">
        <v>1258</v>
      </c>
      <c r="C240" s="10" t="s">
        <v>750</v>
      </c>
      <c r="D240" s="10" t="s">
        <v>1259</v>
      </c>
      <c r="E240" s="10" t="s">
        <v>464</v>
      </c>
      <c r="F240" s="10" t="s">
        <v>1258</v>
      </c>
      <c r="G240" s="10" t="s">
        <v>1259</v>
      </c>
      <c r="H240" s="10" t="s">
        <v>1873</v>
      </c>
      <c r="I240" s="10" t="s">
        <v>742</v>
      </c>
      <c r="J240" s="10" t="s">
        <v>717</v>
      </c>
      <c r="K240" s="11">
        <v>2564</v>
      </c>
      <c r="L240" s="11"/>
      <c r="M240" s="11">
        <f t="shared" si="3"/>
        <v>2564</v>
      </c>
      <c r="N240" s="10" t="s">
        <v>700</v>
      </c>
      <c r="O240" s="10">
        <v>41</v>
      </c>
      <c r="P240" s="12">
        <v>28709</v>
      </c>
      <c r="Q240" s="10" t="s">
        <v>738</v>
      </c>
      <c r="R240" s="13">
        <v>40333</v>
      </c>
    </row>
    <row r="241" spans="1:18" x14ac:dyDescent="0.35">
      <c r="A241" s="4">
        <v>14626</v>
      </c>
      <c r="B241" s="4" t="s">
        <v>904</v>
      </c>
      <c r="C241" s="5" t="s">
        <v>1704</v>
      </c>
      <c r="D241" s="5" t="s">
        <v>1407</v>
      </c>
      <c r="E241" s="5" t="s">
        <v>386</v>
      </c>
      <c r="F241" s="10" t="s">
        <v>904</v>
      </c>
      <c r="G241" s="10" t="s">
        <v>1407</v>
      </c>
      <c r="H241" s="10" t="s">
        <v>1873</v>
      </c>
      <c r="I241" s="5" t="s">
        <v>713</v>
      </c>
      <c r="J241" s="5" t="s">
        <v>717</v>
      </c>
      <c r="K241" s="6">
        <v>2450</v>
      </c>
      <c r="L241" s="6"/>
      <c r="M241" s="6">
        <f t="shared" si="3"/>
        <v>2450</v>
      </c>
      <c r="N241" s="5" t="s">
        <v>700</v>
      </c>
      <c r="O241" s="5">
        <v>41</v>
      </c>
      <c r="P241" s="7">
        <v>28761</v>
      </c>
      <c r="Q241" s="5" t="s">
        <v>738</v>
      </c>
      <c r="R241" s="8">
        <v>40354</v>
      </c>
    </row>
    <row r="242" spans="1:18" x14ac:dyDescent="0.35">
      <c r="A242" s="9">
        <v>14629</v>
      </c>
      <c r="B242" s="9" t="s">
        <v>918</v>
      </c>
      <c r="C242" s="10" t="s">
        <v>814</v>
      </c>
      <c r="D242" s="10" t="s">
        <v>1708</v>
      </c>
      <c r="E242" s="10" t="s">
        <v>514</v>
      </c>
      <c r="F242" s="10" t="s">
        <v>918</v>
      </c>
      <c r="G242" s="10" t="s">
        <v>1708</v>
      </c>
      <c r="H242" s="10" t="s">
        <v>1873</v>
      </c>
      <c r="I242" s="10" t="s">
        <v>713</v>
      </c>
      <c r="J242" s="10" t="s">
        <v>717</v>
      </c>
      <c r="K242" s="11">
        <v>2390</v>
      </c>
      <c r="L242" s="11"/>
      <c r="M242" s="11">
        <f t="shared" si="3"/>
        <v>2390</v>
      </c>
      <c r="N242" s="10" t="s">
        <v>700</v>
      </c>
      <c r="O242" s="10">
        <v>39</v>
      </c>
      <c r="P242" s="12">
        <v>29530</v>
      </c>
      <c r="Q242" s="10" t="s">
        <v>738</v>
      </c>
      <c r="R242" s="13">
        <v>40493</v>
      </c>
    </row>
    <row r="243" spans="1:18" x14ac:dyDescent="0.35">
      <c r="A243" s="4">
        <v>14630</v>
      </c>
      <c r="B243" s="4" t="s">
        <v>1339</v>
      </c>
      <c r="C243" s="5" t="s">
        <v>1078</v>
      </c>
      <c r="D243" s="5" t="s">
        <v>1110</v>
      </c>
      <c r="E243" s="5" t="s">
        <v>600</v>
      </c>
      <c r="F243" s="10" t="s">
        <v>1339</v>
      </c>
      <c r="G243" s="10" t="s">
        <v>1110</v>
      </c>
      <c r="H243" s="10" t="s">
        <v>1873</v>
      </c>
      <c r="I243" s="5" t="s">
        <v>713</v>
      </c>
      <c r="J243" s="5" t="s">
        <v>717</v>
      </c>
      <c r="K243" s="6">
        <v>2558</v>
      </c>
      <c r="L243" s="6"/>
      <c r="M243" s="6">
        <f t="shared" si="3"/>
        <v>2558</v>
      </c>
      <c r="N243" s="5" t="s">
        <v>700</v>
      </c>
      <c r="O243" s="5">
        <v>36</v>
      </c>
      <c r="P243" s="7">
        <v>30764</v>
      </c>
      <c r="Q243" s="5" t="s">
        <v>738</v>
      </c>
      <c r="R243" s="8">
        <v>40661</v>
      </c>
    </row>
    <row r="244" spans="1:18" x14ac:dyDescent="0.35">
      <c r="A244" s="9">
        <v>14632</v>
      </c>
      <c r="B244" s="9" t="s">
        <v>765</v>
      </c>
      <c r="C244" s="10" t="s">
        <v>1516</v>
      </c>
      <c r="D244" s="10" t="s">
        <v>1010</v>
      </c>
      <c r="E244" s="10" t="s">
        <v>13</v>
      </c>
      <c r="F244" s="10" t="s">
        <v>765</v>
      </c>
      <c r="G244" s="10" t="s">
        <v>1010</v>
      </c>
      <c r="H244" s="10" t="s">
        <v>1874</v>
      </c>
      <c r="I244" s="10" t="s">
        <v>713</v>
      </c>
      <c r="J244" s="10" t="s">
        <v>717</v>
      </c>
      <c r="K244" s="11">
        <v>2834</v>
      </c>
      <c r="L244" s="11"/>
      <c r="M244" s="11">
        <f t="shared" si="3"/>
        <v>2834</v>
      </c>
      <c r="N244" s="10" t="s">
        <v>699</v>
      </c>
      <c r="O244" s="10">
        <v>28</v>
      </c>
      <c r="P244" s="12">
        <v>33512</v>
      </c>
      <c r="Q244" s="10" t="s">
        <v>738</v>
      </c>
      <c r="R244" s="13">
        <v>43237</v>
      </c>
    </row>
    <row r="245" spans="1:18" x14ac:dyDescent="0.35">
      <c r="A245" s="4">
        <v>14635</v>
      </c>
      <c r="B245" s="4" t="s">
        <v>755</v>
      </c>
      <c r="C245" s="5" t="s">
        <v>1436</v>
      </c>
      <c r="D245" s="5" t="s">
        <v>804</v>
      </c>
      <c r="E245" s="5" t="s">
        <v>239</v>
      </c>
      <c r="F245" s="10" t="s">
        <v>755</v>
      </c>
      <c r="G245" s="10" t="s">
        <v>804</v>
      </c>
      <c r="H245" s="10" t="s">
        <v>1874</v>
      </c>
      <c r="I245" s="5" t="s">
        <v>713</v>
      </c>
      <c r="J245" s="5" t="s">
        <v>717</v>
      </c>
      <c r="K245" s="6">
        <v>2842</v>
      </c>
      <c r="L245" s="6"/>
      <c r="M245" s="6">
        <f t="shared" si="3"/>
        <v>2842</v>
      </c>
      <c r="N245" s="5" t="s">
        <v>699</v>
      </c>
      <c r="O245" s="5">
        <v>24</v>
      </c>
      <c r="P245" s="7">
        <v>35054</v>
      </c>
      <c r="Q245" s="5" t="s">
        <v>738</v>
      </c>
      <c r="R245" s="8">
        <v>43481</v>
      </c>
    </row>
    <row r="246" spans="1:18" x14ac:dyDescent="0.35">
      <c r="A246" s="9">
        <v>14640</v>
      </c>
      <c r="B246" s="9" t="s">
        <v>842</v>
      </c>
      <c r="C246" s="10" t="s">
        <v>1734</v>
      </c>
      <c r="D246" s="10" t="s">
        <v>1734</v>
      </c>
      <c r="E246" s="10" t="s">
        <v>459</v>
      </c>
      <c r="F246" s="10" t="s">
        <v>842</v>
      </c>
      <c r="G246" s="10" t="s">
        <v>1734</v>
      </c>
      <c r="H246" s="10" t="s">
        <v>1873</v>
      </c>
      <c r="I246" s="10" t="s">
        <v>713</v>
      </c>
      <c r="J246" s="10" t="s">
        <v>717</v>
      </c>
      <c r="K246" s="11">
        <v>2268</v>
      </c>
      <c r="L246" s="11"/>
      <c r="M246" s="11">
        <f t="shared" si="3"/>
        <v>2268</v>
      </c>
      <c r="N246" s="10" t="s">
        <v>700</v>
      </c>
      <c r="O246" s="10">
        <v>21</v>
      </c>
      <c r="P246" s="12">
        <v>36127</v>
      </c>
      <c r="Q246" s="10" t="s">
        <v>738</v>
      </c>
      <c r="R246" s="13">
        <v>43640</v>
      </c>
    </row>
    <row r="247" spans="1:18" x14ac:dyDescent="0.35">
      <c r="A247" s="4">
        <v>14428</v>
      </c>
      <c r="B247" s="4" t="s">
        <v>993</v>
      </c>
      <c r="C247" s="5" t="s">
        <v>1060</v>
      </c>
      <c r="D247" s="5" t="s">
        <v>1555</v>
      </c>
      <c r="E247" s="5" t="s">
        <v>78</v>
      </c>
      <c r="F247" s="10" t="s">
        <v>993</v>
      </c>
      <c r="G247" s="10" t="s">
        <v>1555</v>
      </c>
      <c r="H247" s="10" t="s">
        <v>1874</v>
      </c>
      <c r="I247" s="5" t="s">
        <v>714</v>
      </c>
      <c r="J247" s="5" t="s">
        <v>731</v>
      </c>
      <c r="K247" s="6">
        <v>1505</v>
      </c>
      <c r="L247" s="6"/>
      <c r="M247" s="6">
        <f t="shared" si="3"/>
        <v>1505</v>
      </c>
      <c r="N247" s="5" t="s">
        <v>699</v>
      </c>
      <c r="O247" s="5">
        <v>51</v>
      </c>
      <c r="P247" s="7">
        <v>25136</v>
      </c>
      <c r="Q247" s="5" t="s">
        <v>738</v>
      </c>
      <c r="R247" s="8">
        <v>38870</v>
      </c>
    </row>
    <row r="248" spans="1:18" x14ac:dyDescent="0.35">
      <c r="A248" s="9">
        <v>14435</v>
      </c>
      <c r="B248" s="9" t="s">
        <v>1517</v>
      </c>
      <c r="C248" s="10" t="s">
        <v>1571</v>
      </c>
      <c r="D248" s="10" t="s">
        <v>1077</v>
      </c>
      <c r="E248" s="10" t="s">
        <v>83</v>
      </c>
      <c r="F248" s="10" t="s">
        <v>1517</v>
      </c>
      <c r="G248" s="10" t="s">
        <v>1077</v>
      </c>
      <c r="H248" s="10" t="s">
        <v>1874</v>
      </c>
      <c r="I248" s="10" t="s">
        <v>714</v>
      </c>
      <c r="J248" s="10" t="s">
        <v>731</v>
      </c>
      <c r="K248" s="11">
        <v>1661</v>
      </c>
      <c r="L248" s="11"/>
      <c r="M248" s="11">
        <f t="shared" si="3"/>
        <v>1661</v>
      </c>
      <c r="N248" s="10" t="s">
        <v>699</v>
      </c>
      <c r="O248" s="10">
        <v>47</v>
      </c>
      <c r="P248" s="12">
        <v>26642</v>
      </c>
      <c r="Q248" s="10" t="s">
        <v>738</v>
      </c>
      <c r="R248" s="13">
        <v>39982</v>
      </c>
    </row>
    <row r="249" spans="1:18" x14ac:dyDescent="0.35">
      <c r="A249" s="4">
        <v>14439</v>
      </c>
      <c r="B249" s="4" t="s">
        <v>1573</v>
      </c>
      <c r="C249" s="5" t="s">
        <v>1576</v>
      </c>
      <c r="D249" s="5" t="s">
        <v>1099</v>
      </c>
      <c r="E249" s="5" t="s">
        <v>161</v>
      </c>
      <c r="F249" s="10" t="s">
        <v>1573</v>
      </c>
      <c r="G249" s="10" t="s">
        <v>1099</v>
      </c>
      <c r="H249" s="10" t="s">
        <v>1874</v>
      </c>
      <c r="I249" s="5" t="s">
        <v>714</v>
      </c>
      <c r="J249" s="5" t="s">
        <v>731</v>
      </c>
      <c r="K249" s="6">
        <v>2039</v>
      </c>
      <c r="L249" s="6"/>
      <c r="M249" s="6">
        <f t="shared" si="3"/>
        <v>2039</v>
      </c>
      <c r="N249" s="5" t="s">
        <v>699</v>
      </c>
      <c r="O249" s="5">
        <v>46</v>
      </c>
      <c r="P249" s="7">
        <v>27068</v>
      </c>
      <c r="Q249" s="5" t="s">
        <v>738</v>
      </c>
      <c r="R249" s="8">
        <v>40043</v>
      </c>
    </row>
    <row r="250" spans="1:18" x14ac:dyDescent="0.35">
      <c r="A250" s="9">
        <v>14450</v>
      </c>
      <c r="B250" s="9" t="s">
        <v>993</v>
      </c>
      <c r="C250" s="10" t="s">
        <v>1195</v>
      </c>
      <c r="D250" s="10" t="s">
        <v>820</v>
      </c>
      <c r="E250" s="10" t="s">
        <v>27</v>
      </c>
      <c r="F250" s="10" t="s">
        <v>993</v>
      </c>
      <c r="G250" s="10" t="s">
        <v>820</v>
      </c>
      <c r="H250" s="10" t="s">
        <v>1874</v>
      </c>
      <c r="I250" s="10" t="s">
        <v>714</v>
      </c>
      <c r="J250" s="10" t="s">
        <v>731</v>
      </c>
      <c r="K250" s="11">
        <v>1753</v>
      </c>
      <c r="L250" s="11"/>
      <c r="M250" s="11">
        <f t="shared" si="3"/>
        <v>1753</v>
      </c>
      <c r="N250" s="10" t="s">
        <v>699</v>
      </c>
      <c r="O250" s="10">
        <v>41</v>
      </c>
      <c r="P250" s="12">
        <v>28669</v>
      </c>
      <c r="Q250" s="10" t="s">
        <v>738</v>
      </c>
      <c r="R250" s="13">
        <v>40347</v>
      </c>
    </row>
    <row r="251" spans="1:18" x14ac:dyDescent="0.35">
      <c r="A251" s="4">
        <v>14458</v>
      </c>
      <c r="B251" s="4" t="s">
        <v>1437</v>
      </c>
      <c r="C251" s="5" t="s">
        <v>950</v>
      </c>
      <c r="D251" s="5" t="s">
        <v>758</v>
      </c>
      <c r="E251" s="5" t="s">
        <v>135</v>
      </c>
      <c r="F251" s="10" t="s">
        <v>1437</v>
      </c>
      <c r="G251" s="10" t="s">
        <v>758</v>
      </c>
      <c r="H251" s="10" t="s">
        <v>1874</v>
      </c>
      <c r="I251" s="5" t="s">
        <v>714</v>
      </c>
      <c r="J251" s="5" t="s">
        <v>731</v>
      </c>
      <c r="K251" s="6">
        <v>1902</v>
      </c>
      <c r="L251" s="6"/>
      <c r="M251" s="6">
        <f t="shared" si="3"/>
        <v>1902</v>
      </c>
      <c r="N251" s="5" t="s">
        <v>699</v>
      </c>
      <c r="O251" s="5">
        <v>36</v>
      </c>
      <c r="P251" s="7">
        <v>30672</v>
      </c>
      <c r="Q251" s="5" t="s">
        <v>738</v>
      </c>
      <c r="R251" s="8">
        <v>40658</v>
      </c>
    </row>
    <row r="252" spans="1:18" x14ac:dyDescent="0.35">
      <c r="A252" s="9">
        <v>14476</v>
      </c>
      <c r="B252" s="9" t="s">
        <v>1622</v>
      </c>
      <c r="C252" s="10" t="s">
        <v>1623</v>
      </c>
      <c r="D252" s="10" t="s">
        <v>1206</v>
      </c>
      <c r="E252" s="10" t="s">
        <v>76</v>
      </c>
      <c r="F252" s="10" t="s">
        <v>1622</v>
      </c>
      <c r="G252" s="10" t="s">
        <v>1206</v>
      </c>
      <c r="H252" s="10" t="s">
        <v>1874</v>
      </c>
      <c r="I252" s="10" t="s">
        <v>714</v>
      </c>
      <c r="J252" s="10" t="s">
        <v>731</v>
      </c>
      <c r="K252" s="11">
        <v>1893</v>
      </c>
      <c r="L252" s="11"/>
      <c r="M252" s="11">
        <f t="shared" si="3"/>
        <v>1893</v>
      </c>
      <c r="N252" s="10" t="s">
        <v>699</v>
      </c>
      <c r="O252" s="10">
        <v>30</v>
      </c>
      <c r="P252" s="12">
        <v>32951</v>
      </c>
      <c r="Q252" s="10" t="s">
        <v>738</v>
      </c>
      <c r="R252" s="13">
        <v>43129</v>
      </c>
    </row>
    <row r="253" spans="1:18" x14ac:dyDescent="0.35">
      <c r="A253" s="4">
        <v>14483</v>
      </c>
      <c r="B253" s="4" t="s">
        <v>1278</v>
      </c>
      <c r="C253" s="5" t="s">
        <v>752</v>
      </c>
      <c r="D253" s="5" t="s">
        <v>1144</v>
      </c>
      <c r="E253" s="5" t="s">
        <v>228</v>
      </c>
      <c r="F253" s="10" t="s">
        <v>1278</v>
      </c>
      <c r="G253" s="10" t="s">
        <v>1144</v>
      </c>
      <c r="H253" s="10" t="s">
        <v>1874</v>
      </c>
      <c r="I253" s="5" t="s">
        <v>714</v>
      </c>
      <c r="J253" s="5" t="s">
        <v>731</v>
      </c>
      <c r="K253" s="6">
        <v>1980</v>
      </c>
      <c r="L253" s="6"/>
      <c r="M253" s="6">
        <f t="shared" si="3"/>
        <v>1980</v>
      </c>
      <c r="N253" s="5" t="s">
        <v>699</v>
      </c>
      <c r="O253" s="5">
        <v>25</v>
      </c>
      <c r="P253" s="7">
        <v>34741</v>
      </c>
      <c r="Q253" s="5" t="s">
        <v>738</v>
      </c>
      <c r="R253" s="8">
        <v>43404</v>
      </c>
    </row>
    <row r="254" spans="1:18" x14ac:dyDescent="0.35">
      <c r="A254" s="9">
        <v>14495</v>
      </c>
      <c r="B254" s="9" t="s">
        <v>765</v>
      </c>
      <c r="C254" s="10" t="s">
        <v>1641</v>
      </c>
      <c r="D254" s="10" t="s">
        <v>1456</v>
      </c>
      <c r="E254" s="10" t="s">
        <v>306</v>
      </c>
      <c r="F254" s="10" t="s">
        <v>765</v>
      </c>
      <c r="G254" s="10" t="s">
        <v>1456</v>
      </c>
      <c r="H254" s="10" t="s">
        <v>1874</v>
      </c>
      <c r="I254" s="10" t="s">
        <v>714</v>
      </c>
      <c r="J254" s="10" t="s">
        <v>731</v>
      </c>
      <c r="K254" s="11">
        <v>1925</v>
      </c>
      <c r="L254" s="11"/>
      <c r="M254" s="11">
        <f t="shared" si="3"/>
        <v>1925</v>
      </c>
      <c r="N254" s="10" t="s">
        <v>699</v>
      </c>
      <c r="O254" s="10">
        <v>22</v>
      </c>
      <c r="P254" s="12">
        <v>35823</v>
      </c>
      <c r="Q254" s="10" t="s">
        <v>738</v>
      </c>
      <c r="R254" s="13">
        <v>43592</v>
      </c>
    </row>
    <row r="255" spans="1:18" x14ac:dyDescent="0.35">
      <c r="A255" s="4">
        <v>14440</v>
      </c>
      <c r="B255" s="4" t="s">
        <v>751</v>
      </c>
      <c r="C255" s="5" t="s">
        <v>1432</v>
      </c>
      <c r="D255" s="5" t="s">
        <v>1552</v>
      </c>
      <c r="E255" s="5" t="s">
        <v>291</v>
      </c>
      <c r="F255" s="10" t="s">
        <v>751</v>
      </c>
      <c r="G255" s="10" t="s">
        <v>1552</v>
      </c>
      <c r="H255" s="10" t="s">
        <v>1874</v>
      </c>
      <c r="I255" s="5" t="s">
        <v>714</v>
      </c>
      <c r="J255" s="5" t="s">
        <v>731</v>
      </c>
      <c r="K255" s="6">
        <v>2539</v>
      </c>
      <c r="L255" s="6"/>
      <c r="M255" s="6">
        <f t="shared" si="3"/>
        <v>2539</v>
      </c>
      <c r="N255" s="5" t="s">
        <v>699</v>
      </c>
      <c r="O255" s="5">
        <v>44</v>
      </c>
      <c r="P255" s="7">
        <v>27632</v>
      </c>
      <c r="Q255" s="5" t="s">
        <v>738</v>
      </c>
      <c r="R255" s="8">
        <v>40151</v>
      </c>
    </row>
    <row r="256" spans="1:18" x14ac:dyDescent="0.35">
      <c r="A256" s="9">
        <v>14460</v>
      </c>
      <c r="B256" s="9" t="s">
        <v>1288</v>
      </c>
      <c r="C256" s="10" t="s">
        <v>1132</v>
      </c>
      <c r="D256" s="10" t="s">
        <v>762</v>
      </c>
      <c r="E256" s="10" t="s">
        <v>269</v>
      </c>
      <c r="F256" s="10" t="s">
        <v>1288</v>
      </c>
      <c r="G256" s="10" t="s">
        <v>762</v>
      </c>
      <c r="H256" s="10" t="s">
        <v>1874</v>
      </c>
      <c r="I256" s="10" t="s">
        <v>714</v>
      </c>
      <c r="J256" s="10" t="s">
        <v>731</v>
      </c>
      <c r="K256" s="11">
        <v>2700</v>
      </c>
      <c r="L256" s="11"/>
      <c r="M256" s="11">
        <f t="shared" si="3"/>
        <v>2700</v>
      </c>
      <c r="N256" s="10" t="s">
        <v>699</v>
      </c>
      <c r="O256" s="10">
        <v>35</v>
      </c>
      <c r="P256" s="12">
        <v>31121</v>
      </c>
      <c r="Q256" s="10" t="s">
        <v>738</v>
      </c>
      <c r="R256" s="13">
        <v>40192</v>
      </c>
    </row>
    <row r="257" spans="1:18" x14ac:dyDescent="0.35">
      <c r="A257" s="4">
        <v>14462</v>
      </c>
      <c r="B257" s="4" t="s">
        <v>1192</v>
      </c>
      <c r="C257" s="5" t="s">
        <v>902</v>
      </c>
      <c r="D257" s="5" t="s">
        <v>847</v>
      </c>
      <c r="E257" s="5" t="s">
        <v>99</v>
      </c>
      <c r="F257" s="10" t="s">
        <v>1192</v>
      </c>
      <c r="G257" s="10" t="s">
        <v>847</v>
      </c>
      <c r="H257" s="10" t="s">
        <v>1874</v>
      </c>
      <c r="I257" s="5" t="s">
        <v>714</v>
      </c>
      <c r="J257" s="5" t="s">
        <v>731</v>
      </c>
      <c r="K257" s="6">
        <v>2370</v>
      </c>
      <c r="L257" s="6"/>
      <c r="M257" s="6">
        <f t="shared" si="3"/>
        <v>2370</v>
      </c>
      <c r="N257" s="5" t="s">
        <v>699</v>
      </c>
      <c r="O257" s="5">
        <v>35</v>
      </c>
      <c r="P257" s="7">
        <v>31113</v>
      </c>
      <c r="Q257" s="5" t="s">
        <v>738</v>
      </c>
      <c r="R257" s="8">
        <v>40198</v>
      </c>
    </row>
    <row r="258" spans="1:18" x14ac:dyDescent="0.35">
      <c r="A258" s="9">
        <v>14463</v>
      </c>
      <c r="B258" s="9" t="s">
        <v>1493</v>
      </c>
      <c r="C258" s="10" t="s">
        <v>1600</v>
      </c>
      <c r="D258" s="10" t="s">
        <v>869</v>
      </c>
      <c r="E258" s="10" t="s">
        <v>175</v>
      </c>
      <c r="F258" s="10" t="s">
        <v>1493</v>
      </c>
      <c r="G258" s="10" t="s">
        <v>869</v>
      </c>
      <c r="H258" s="10" t="s">
        <v>1874</v>
      </c>
      <c r="I258" s="10" t="s">
        <v>714</v>
      </c>
      <c r="J258" s="10" t="s">
        <v>731</v>
      </c>
      <c r="K258" s="11">
        <v>2828</v>
      </c>
      <c r="L258" s="11"/>
      <c r="M258" s="11">
        <f t="shared" ref="M258:M321" si="4">SUM(K258:L258)</f>
        <v>2828</v>
      </c>
      <c r="N258" s="10" t="s">
        <v>699</v>
      </c>
      <c r="O258" s="10">
        <v>34</v>
      </c>
      <c r="P258" s="12">
        <v>31482</v>
      </c>
      <c r="Q258" s="10" t="s">
        <v>738</v>
      </c>
      <c r="R258" s="13">
        <v>40249</v>
      </c>
    </row>
    <row r="259" spans="1:18" x14ac:dyDescent="0.35">
      <c r="A259" s="4">
        <v>14448</v>
      </c>
      <c r="B259" s="4" t="s">
        <v>1537</v>
      </c>
      <c r="C259" s="5" t="s">
        <v>1588</v>
      </c>
      <c r="D259" s="5" t="s">
        <v>1119</v>
      </c>
      <c r="E259" s="5" t="s">
        <v>22</v>
      </c>
      <c r="F259" s="10" t="s">
        <v>1537</v>
      </c>
      <c r="G259" s="10" t="s">
        <v>1119</v>
      </c>
      <c r="H259" s="10" t="s">
        <v>1874</v>
      </c>
      <c r="I259" s="5" t="s">
        <v>714</v>
      </c>
      <c r="J259" s="5" t="s">
        <v>731</v>
      </c>
      <c r="K259" s="6">
        <v>2495</v>
      </c>
      <c r="L259" s="6"/>
      <c r="M259" s="6">
        <f t="shared" si="4"/>
        <v>2495</v>
      </c>
      <c r="N259" s="5" t="s">
        <v>699</v>
      </c>
      <c r="O259" s="5">
        <v>42</v>
      </c>
      <c r="P259" s="7">
        <v>28353</v>
      </c>
      <c r="Q259" s="5" t="s">
        <v>738</v>
      </c>
      <c r="R259" s="8">
        <v>40281</v>
      </c>
    </row>
    <row r="260" spans="1:18" x14ac:dyDescent="0.35">
      <c r="A260" s="9">
        <v>14449</v>
      </c>
      <c r="B260" s="9" t="s">
        <v>765</v>
      </c>
      <c r="C260" s="10" t="s">
        <v>1341</v>
      </c>
      <c r="D260" s="10" t="s">
        <v>1056</v>
      </c>
      <c r="E260" s="10" t="s">
        <v>30</v>
      </c>
      <c r="F260" s="10" t="s">
        <v>765</v>
      </c>
      <c r="G260" s="10" t="s">
        <v>1056</v>
      </c>
      <c r="H260" s="10" t="s">
        <v>1874</v>
      </c>
      <c r="I260" s="10" t="s">
        <v>714</v>
      </c>
      <c r="J260" s="10" t="s">
        <v>731</v>
      </c>
      <c r="K260" s="11">
        <v>2469</v>
      </c>
      <c r="L260" s="11"/>
      <c r="M260" s="11">
        <f t="shared" si="4"/>
        <v>2469</v>
      </c>
      <c r="N260" s="10" t="s">
        <v>699</v>
      </c>
      <c r="O260" s="10">
        <v>42</v>
      </c>
      <c r="P260" s="12">
        <v>28493</v>
      </c>
      <c r="Q260" s="10" t="s">
        <v>738</v>
      </c>
      <c r="R260" s="13">
        <v>40283</v>
      </c>
    </row>
    <row r="261" spans="1:18" x14ac:dyDescent="0.35">
      <c r="A261" s="4">
        <v>14469</v>
      </c>
      <c r="B261" s="4" t="s">
        <v>773</v>
      </c>
      <c r="C261" s="5" t="s">
        <v>1614</v>
      </c>
      <c r="D261" s="5" t="s">
        <v>1279</v>
      </c>
      <c r="E261" s="5" t="s">
        <v>140</v>
      </c>
      <c r="F261" s="10" t="s">
        <v>773</v>
      </c>
      <c r="G261" s="10" t="s">
        <v>1279</v>
      </c>
      <c r="H261" s="10" t="s">
        <v>1874</v>
      </c>
      <c r="I261" s="5" t="s">
        <v>714</v>
      </c>
      <c r="J261" s="5" t="s">
        <v>731</v>
      </c>
      <c r="K261" s="6">
        <v>2278</v>
      </c>
      <c r="L261" s="6"/>
      <c r="M261" s="6">
        <f t="shared" si="4"/>
        <v>2278</v>
      </c>
      <c r="N261" s="5" t="s">
        <v>699</v>
      </c>
      <c r="O261" s="5">
        <v>32</v>
      </c>
      <c r="P261" s="7">
        <v>32157</v>
      </c>
      <c r="Q261" s="5" t="s">
        <v>738</v>
      </c>
      <c r="R261" s="8">
        <v>40360</v>
      </c>
    </row>
    <row r="262" spans="1:18" x14ac:dyDescent="0.35">
      <c r="A262" s="9">
        <v>14451</v>
      </c>
      <c r="B262" s="9" t="s">
        <v>1591</v>
      </c>
      <c r="C262" s="10" t="s">
        <v>1541</v>
      </c>
      <c r="D262" s="10" t="s">
        <v>1279</v>
      </c>
      <c r="E262" s="10" t="s">
        <v>254</v>
      </c>
      <c r="F262" s="10" t="s">
        <v>1591</v>
      </c>
      <c r="G262" s="10" t="s">
        <v>1279</v>
      </c>
      <c r="H262" s="10" t="s">
        <v>1874</v>
      </c>
      <c r="I262" s="10" t="s">
        <v>714</v>
      </c>
      <c r="J262" s="10" t="s">
        <v>731</v>
      </c>
      <c r="K262" s="11">
        <v>2631</v>
      </c>
      <c r="L262" s="11"/>
      <c r="M262" s="11">
        <f t="shared" si="4"/>
        <v>2631</v>
      </c>
      <c r="N262" s="10" t="s">
        <v>699</v>
      </c>
      <c r="O262" s="10">
        <v>40</v>
      </c>
      <c r="P262" s="12">
        <v>29292</v>
      </c>
      <c r="Q262" s="10" t="s">
        <v>738</v>
      </c>
      <c r="R262" s="13">
        <v>40401</v>
      </c>
    </row>
    <row r="263" spans="1:18" x14ac:dyDescent="0.35">
      <c r="A263" s="4">
        <v>14485</v>
      </c>
      <c r="B263" s="4" t="s">
        <v>1622</v>
      </c>
      <c r="C263" s="5" t="s">
        <v>1015</v>
      </c>
      <c r="D263" s="5" t="s">
        <v>1589</v>
      </c>
      <c r="E263" s="5" t="s">
        <v>252</v>
      </c>
      <c r="F263" s="10" t="s">
        <v>1622</v>
      </c>
      <c r="G263" s="10" t="s">
        <v>1589</v>
      </c>
      <c r="H263" s="10" t="s">
        <v>1874</v>
      </c>
      <c r="I263" s="5" t="s">
        <v>714</v>
      </c>
      <c r="J263" s="5" t="s">
        <v>731</v>
      </c>
      <c r="K263" s="6">
        <v>2219</v>
      </c>
      <c r="L263" s="6"/>
      <c r="M263" s="6">
        <f t="shared" si="4"/>
        <v>2219</v>
      </c>
      <c r="N263" s="5" t="s">
        <v>699</v>
      </c>
      <c r="O263" s="5">
        <v>25</v>
      </c>
      <c r="P263" s="7">
        <v>34584</v>
      </c>
      <c r="Q263" s="5" t="s">
        <v>738</v>
      </c>
      <c r="R263" s="8">
        <v>43411</v>
      </c>
    </row>
    <row r="264" spans="1:18" x14ac:dyDescent="0.35">
      <c r="A264" s="9">
        <v>14492</v>
      </c>
      <c r="B264" s="9" t="s">
        <v>1639</v>
      </c>
      <c r="C264" s="10" t="s">
        <v>1535</v>
      </c>
      <c r="D264" s="10" t="s">
        <v>817</v>
      </c>
      <c r="E264" s="10" t="s">
        <v>210</v>
      </c>
      <c r="F264" s="10" t="s">
        <v>1639</v>
      </c>
      <c r="G264" s="10" t="s">
        <v>817</v>
      </c>
      <c r="H264" s="10" t="s">
        <v>1874</v>
      </c>
      <c r="I264" s="10" t="s">
        <v>714</v>
      </c>
      <c r="J264" s="10" t="s">
        <v>731</v>
      </c>
      <c r="K264" s="11">
        <v>2587</v>
      </c>
      <c r="L264" s="11"/>
      <c r="M264" s="11">
        <f t="shared" si="4"/>
        <v>2587</v>
      </c>
      <c r="N264" s="10" t="s">
        <v>699</v>
      </c>
      <c r="O264" s="10">
        <v>23</v>
      </c>
      <c r="P264" s="12">
        <v>35428</v>
      </c>
      <c r="Q264" s="10" t="s">
        <v>738</v>
      </c>
      <c r="R264" s="13">
        <v>43523</v>
      </c>
    </row>
    <row r="265" spans="1:18" x14ac:dyDescent="0.35">
      <c r="A265" s="4">
        <v>14497</v>
      </c>
      <c r="B265" s="4" t="s">
        <v>765</v>
      </c>
      <c r="C265" s="5" t="s">
        <v>1264</v>
      </c>
      <c r="D265" s="5" t="s">
        <v>1066</v>
      </c>
      <c r="E265" s="5" t="s">
        <v>177</v>
      </c>
      <c r="F265" s="10" t="s">
        <v>765</v>
      </c>
      <c r="G265" s="10" t="s">
        <v>1066</v>
      </c>
      <c r="H265" s="10" t="s">
        <v>1874</v>
      </c>
      <c r="I265" s="5" t="s">
        <v>714</v>
      </c>
      <c r="J265" s="5" t="s">
        <v>731</v>
      </c>
      <c r="K265" s="6">
        <v>2365</v>
      </c>
      <c r="L265" s="6"/>
      <c r="M265" s="6">
        <f t="shared" si="4"/>
        <v>2365</v>
      </c>
      <c r="N265" s="5" t="s">
        <v>699</v>
      </c>
      <c r="O265" s="5">
        <v>21</v>
      </c>
      <c r="P265" s="7">
        <v>36095</v>
      </c>
      <c r="Q265" s="5" t="s">
        <v>738</v>
      </c>
      <c r="R265" s="8">
        <v>43621</v>
      </c>
    </row>
    <row r="266" spans="1:18" x14ac:dyDescent="0.35">
      <c r="A266" s="9">
        <v>14498</v>
      </c>
      <c r="B266" s="9" t="s">
        <v>1288</v>
      </c>
      <c r="C266" s="10" t="s">
        <v>782</v>
      </c>
      <c r="D266" s="10" t="s">
        <v>1099</v>
      </c>
      <c r="E266" s="10" t="s">
        <v>86</v>
      </c>
      <c r="F266" s="10" t="s">
        <v>1288</v>
      </c>
      <c r="G266" s="10" t="s">
        <v>1099</v>
      </c>
      <c r="H266" s="10" t="s">
        <v>1874</v>
      </c>
      <c r="I266" s="10" t="s">
        <v>714</v>
      </c>
      <c r="J266" s="10" t="s">
        <v>731</v>
      </c>
      <c r="K266" s="11">
        <v>2350</v>
      </c>
      <c r="L266" s="11"/>
      <c r="M266" s="11">
        <f t="shared" si="4"/>
        <v>2350</v>
      </c>
      <c r="N266" s="10" t="s">
        <v>699</v>
      </c>
      <c r="O266" s="10">
        <v>21</v>
      </c>
      <c r="P266" s="12">
        <v>36132</v>
      </c>
      <c r="Q266" s="10" t="s">
        <v>738</v>
      </c>
      <c r="R266" s="13">
        <v>43628</v>
      </c>
    </row>
    <row r="267" spans="1:18" x14ac:dyDescent="0.35">
      <c r="A267" s="4">
        <v>13527</v>
      </c>
      <c r="B267" s="4" t="s">
        <v>824</v>
      </c>
      <c r="C267" s="5" t="s">
        <v>825</v>
      </c>
      <c r="D267" s="5" t="s">
        <v>826</v>
      </c>
      <c r="E267" s="5" t="s">
        <v>0</v>
      </c>
      <c r="F267" s="10" t="s">
        <v>824</v>
      </c>
      <c r="G267" s="10" t="s">
        <v>826</v>
      </c>
      <c r="H267" s="10" t="s">
        <v>1874</v>
      </c>
      <c r="I267" s="5" t="s">
        <v>706</v>
      </c>
      <c r="J267" s="5" t="s">
        <v>709</v>
      </c>
      <c r="K267" s="6">
        <v>1330</v>
      </c>
      <c r="L267" s="6"/>
      <c r="M267" s="6">
        <f t="shared" si="4"/>
        <v>1330</v>
      </c>
      <c r="N267" s="5" t="s">
        <v>699</v>
      </c>
      <c r="O267" s="5">
        <v>50</v>
      </c>
      <c r="P267" s="7">
        <v>25397</v>
      </c>
      <c r="Q267" s="5" t="s">
        <v>739</v>
      </c>
      <c r="R267" s="8">
        <v>38910</v>
      </c>
    </row>
    <row r="268" spans="1:18" x14ac:dyDescent="0.35">
      <c r="A268" s="9">
        <v>13531</v>
      </c>
      <c r="B268" s="9" t="s">
        <v>891</v>
      </c>
      <c r="C268" s="10" t="s">
        <v>892</v>
      </c>
      <c r="D268" s="10" t="s">
        <v>893</v>
      </c>
      <c r="E268" s="10" t="s">
        <v>441</v>
      </c>
      <c r="F268" s="10" t="s">
        <v>891</v>
      </c>
      <c r="G268" s="10" t="s">
        <v>893</v>
      </c>
      <c r="H268" s="10" t="s">
        <v>1873</v>
      </c>
      <c r="I268" s="10" t="s">
        <v>706</v>
      </c>
      <c r="J268" s="10" t="s">
        <v>709</v>
      </c>
      <c r="K268" s="11">
        <v>1573</v>
      </c>
      <c r="L268" s="11"/>
      <c r="M268" s="11">
        <f t="shared" si="4"/>
        <v>1573</v>
      </c>
      <c r="N268" s="10" t="s">
        <v>700</v>
      </c>
      <c r="O268" s="10">
        <v>40</v>
      </c>
      <c r="P268" s="12">
        <v>29046</v>
      </c>
      <c r="Q268" s="10" t="s">
        <v>739</v>
      </c>
      <c r="R268" s="13">
        <v>40371</v>
      </c>
    </row>
    <row r="269" spans="1:18" x14ac:dyDescent="0.35">
      <c r="A269" s="4">
        <v>13540</v>
      </c>
      <c r="B269" s="4" t="s">
        <v>952</v>
      </c>
      <c r="C269" s="5" t="s">
        <v>931</v>
      </c>
      <c r="D269" s="5" t="s">
        <v>946</v>
      </c>
      <c r="E269" s="5" t="s">
        <v>497</v>
      </c>
      <c r="F269" s="10" t="s">
        <v>952</v>
      </c>
      <c r="G269" s="10" t="s">
        <v>946</v>
      </c>
      <c r="H269" s="10" t="s">
        <v>1873</v>
      </c>
      <c r="I269" s="5" t="s">
        <v>706</v>
      </c>
      <c r="J269" s="5" t="s">
        <v>709</v>
      </c>
      <c r="K269" s="6">
        <v>1972</v>
      </c>
      <c r="L269" s="6"/>
      <c r="M269" s="6">
        <f t="shared" si="4"/>
        <v>1972</v>
      </c>
      <c r="N269" s="5" t="s">
        <v>700</v>
      </c>
      <c r="O269" s="5">
        <v>31</v>
      </c>
      <c r="P269" s="7">
        <v>32335</v>
      </c>
      <c r="Q269" s="5" t="s">
        <v>739</v>
      </c>
      <c r="R269" s="8">
        <v>40388</v>
      </c>
    </row>
    <row r="270" spans="1:18" x14ac:dyDescent="0.35">
      <c r="A270" s="9">
        <v>13542</v>
      </c>
      <c r="B270" s="9" t="s">
        <v>968</v>
      </c>
      <c r="C270" s="10" t="s">
        <v>969</v>
      </c>
      <c r="D270" s="10" t="s">
        <v>796</v>
      </c>
      <c r="E270" s="10" t="s">
        <v>311</v>
      </c>
      <c r="F270" s="10" t="s">
        <v>968</v>
      </c>
      <c r="G270" s="10" t="s">
        <v>796</v>
      </c>
      <c r="H270" s="10" t="s">
        <v>1874</v>
      </c>
      <c r="I270" s="10" t="s">
        <v>706</v>
      </c>
      <c r="J270" s="10" t="s">
        <v>709</v>
      </c>
      <c r="K270" s="11">
        <v>1879</v>
      </c>
      <c r="L270" s="11"/>
      <c r="M270" s="11">
        <f t="shared" si="4"/>
        <v>1879</v>
      </c>
      <c r="N270" s="10" t="s">
        <v>699</v>
      </c>
      <c r="O270" s="10">
        <v>27</v>
      </c>
      <c r="P270" s="12">
        <v>33919</v>
      </c>
      <c r="Q270" s="10" t="s">
        <v>739</v>
      </c>
      <c r="R270" s="13">
        <v>43262</v>
      </c>
    </row>
    <row r="271" spans="1:18" x14ac:dyDescent="0.35">
      <c r="A271" s="4">
        <v>13545</v>
      </c>
      <c r="B271" s="4" t="s">
        <v>899</v>
      </c>
      <c r="C271" s="5" t="s">
        <v>987</v>
      </c>
      <c r="D271" s="5" t="s">
        <v>988</v>
      </c>
      <c r="E271" s="5" t="s">
        <v>584</v>
      </c>
      <c r="F271" s="10" t="s">
        <v>899</v>
      </c>
      <c r="G271" s="10" t="s">
        <v>988</v>
      </c>
      <c r="H271" s="10" t="s">
        <v>1873</v>
      </c>
      <c r="I271" s="5" t="s">
        <v>706</v>
      </c>
      <c r="J271" s="5" t="s">
        <v>709</v>
      </c>
      <c r="K271" s="6">
        <v>2122</v>
      </c>
      <c r="L271" s="6"/>
      <c r="M271" s="6">
        <f t="shared" si="4"/>
        <v>2122</v>
      </c>
      <c r="N271" s="5" t="s">
        <v>700</v>
      </c>
      <c r="O271" s="5">
        <v>22</v>
      </c>
      <c r="P271" s="7">
        <v>35709</v>
      </c>
      <c r="Q271" s="5" t="s">
        <v>739</v>
      </c>
      <c r="R271" s="8">
        <v>43557</v>
      </c>
    </row>
    <row r="272" spans="1:18" x14ac:dyDescent="0.35">
      <c r="A272" s="9">
        <v>13546</v>
      </c>
      <c r="B272" s="9" t="s">
        <v>989</v>
      </c>
      <c r="C272" s="10" t="s">
        <v>990</v>
      </c>
      <c r="D272" s="10" t="s">
        <v>750</v>
      </c>
      <c r="E272" s="10" t="s">
        <v>520</v>
      </c>
      <c r="F272" s="10" t="s">
        <v>989</v>
      </c>
      <c r="G272" s="10" t="s">
        <v>750</v>
      </c>
      <c r="H272" s="10" t="s">
        <v>1873</v>
      </c>
      <c r="I272" s="10" t="s">
        <v>706</v>
      </c>
      <c r="J272" s="10" t="s">
        <v>709</v>
      </c>
      <c r="K272" s="11">
        <v>1405</v>
      </c>
      <c r="L272" s="11"/>
      <c r="M272" s="11">
        <f t="shared" si="4"/>
        <v>1405</v>
      </c>
      <c r="N272" s="10" t="s">
        <v>700</v>
      </c>
      <c r="O272" s="10">
        <v>22</v>
      </c>
      <c r="P272" s="12">
        <v>35610</v>
      </c>
      <c r="Q272" s="10" t="s">
        <v>739</v>
      </c>
      <c r="R272" s="13">
        <v>43558</v>
      </c>
    </row>
    <row r="273" spans="1:18" x14ac:dyDescent="0.35">
      <c r="A273" s="4">
        <v>13528</v>
      </c>
      <c r="B273" s="4" t="s">
        <v>770</v>
      </c>
      <c r="C273" s="5" t="s">
        <v>859</v>
      </c>
      <c r="D273" s="5" t="s">
        <v>860</v>
      </c>
      <c r="E273" s="5" t="s">
        <v>634</v>
      </c>
      <c r="F273" s="10" t="s">
        <v>770</v>
      </c>
      <c r="G273" s="10" t="s">
        <v>860</v>
      </c>
      <c r="H273" s="10" t="s">
        <v>1873</v>
      </c>
      <c r="I273" s="5" t="s">
        <v>706</v>
      </c>
      <c r="J273" s="5" t="s">
        <v>709</v>
      </c>
      <c r="K273" s="6">
        <v>2447</v>
      </c>
      <c r="L273" s="6"/>
      <c r="M273" s="6">
        <f t="shared" si="4"/>
        <v>2447</v>
      </c>
      <c r="N273" s="5" t="s">
        <v>700</v>
      </c>
      <c r="O273" s="5">
        <v>45</v>
      </c>
      <c r="P273" s="7">
        <v>27471</v>
      </c>
      <c r="Q273" s="5" t="s">
        <v>739</v>
      </c>
      <c r="R273" s="8">
        <v>40064</v>
      </c>
    </row>
    <row r="274" spans="1:18" x14ac:dyDescent="0.35">
      <c r="A274" s="9">
        <v>13529</v>
      </c>
      <c r="B274" s="9" t="s">
        <v>868</v>
      </c>
      <c r="C274" s="10" t="s">
        <v>869</v>
      </c>
      <c r="D274" s="10" t="s">
        <v>870</v>
      </c>
      <c r="E274" s="10" t="s">
        <v>570</v>
      </c>
      <c r="F274" s="10" t="s">
        <v>868</v>
      </c>
      <c r="G274" s="10" t="s">
        <v>870</v>
      </c>
      <c r="H274" s="10" t="s">
        <v>1873</v>
      </c>
      <c r="I274" s="10" t="s">
        <v>706</v>
      </c>
      <c r="J274" s="10" t="s">
        <v>709</v>
      </c>
      <c r="K274" s="11">
        <v>2176</v>
      </c>
      <c r="L274" s="11"/>
      <c r="M274" s="11">
        <f t="shared" si="4"/>
        <v>2176</v>
      </c>
      <c r="N274" s="10" t="s">
        <v>700</v>
      </c>
      <c r="O274" s="10">
        <v>42</v>
      </c>
      <c r="P274" s="12">
        <v>28598</v>
      </c>
      <c r="Q274" s="10" t="s">
        <v>739</v>
      </c>
      <c r="R274" s="13">
        <v>40254</v>
      </c>
    </row>
    <row r="275" spans="1:18" x14ac:dyDescent="0.35">
      <c r="A275" s="4">
        <v>13530</v>
      </c>
      <c r="B275" s="4" t="s">
        <v>879</v>
      </c>
      <c r="C275" s="5" t="s">
        <v>880</v>
      </c>
      <c r="D275" s="5" t="s">
        <v>881</v>
      </c>
      <c r="E275" s="5" t="s">
        <v>606</v>
      </c>
      <c r="F275" s="10" t="s">
        <v>879</v>
      </c>
      <c r="G275" s="10" t="s">
        <v>881</v>
      </c>
      <c r="H275" s="10" t="s">
        <v>1873</v>
      </c>
      <c r="I275" s="5" t="s">
        <v>706</v>
      </c>
      <c r="J275" s="5" t="s">
        <v>709</v>
      </c>
      <c r="K275" s="6">
        <v>2710</v>
      </c>
      <c r="L275" s="6"/>
      <c r="M275" s="6">
        <f t="shared" si="4"/>
        <v>2710</v>
      </c>
      <c r="N275" s="5" t="s">
        <v>700</v>
      </c>
      <c r="O275" s="5">
        <v>41</v>
      </c>
      <c r="P275" s="7">
        <v>28785</v>
      </c>
      <c r="Q275" s="5" t="s">
        <v>739</v>
      </c>
      <c r="R275" s="8">
        <v>40319</v>
      </c>
    </row>
    <row r="276" spans="1:18" x14ac:dyDescent="0.35">
      <c r="A276" s="9">
        <v>13532</v>
      </c>
      <c r="B276" s="9" t="s">
        <v>899</v>
      </c>
      <c r="C276" s="10" t="s">
        <v>900</v>
      </c>
      <c r="D276" s="10" t="s">
        <v>901</v>
      </c>
      <c r="E276" s="10" t="s">
        <v>657</v>
      </c>
      <c r="F276" s="10" t="s">
        <v>899</v>
      </c>
      <c r="G276" s="10" t="s">
        <v>901</v>
      </c>
      <c r="H276" s="10" t="s">
        <v>1873</v>
      </c>
      <c r="I276" s="10" t="s">
        <v>706</v>
      </c>
      <c r="J276" s="10" t="s">
        <v>709</v>
      </c>
      <c r="K276" s="11">
        <v>2317</v>
      </c>
      <c r="L276" s="11"/>
      <c r="M276" s="11">
        <f t="shared" si="4"/>
        <v>2317</v>
      </c>
      <c r="N276" s="10" t="s">
        <v>700</v>
      </c>
      <c r="O276" s="10">
        <v>40</v>
      </c>
      <c r="P276" s="12">
        <v>29217</v>
      </c>
      <c r="Q276" s="10" t="s">
        <v>739</v>
      </c>
      <c r="R276" s="13">
        <v>40374</v>
      </c>
    </row>
    <row r="277" spans="1:18" x14ac:dyDescent="0.35">
      <c r="A277" s="4">
        <v>13533</v>
      </c>
      <c r="B277" s="4" t="s">
        <v>904</v>
      </c>
      <c r="C277" s="5" t="s">
        <v>803</v>
      </c>
      <c r="D277" s="5" t="s">
        <v>905</v>
      </c>
      <c r="E277" s="5" t="s">
        <v>453</v>
      </c>
      <c r="F277" s="10" t="s">
        <v>904</v>
      </c>
      <c r="G277" s="10" t="s">
        <v>905</v>
      </c>
      <c r="H277" s="10" t="s">
        <v>1873</v>
      </c>
      <c r="I277" s="5" t="s">
        <v>706</v>
      </c>
      <c r="J277" s="5" t="s">
        <v>709</v>
      </c>
      <c r="K277" s="6">
        <v>2245</v>
      </c>
      <c r="L277" s="6"/>
      <c r="M277" s="6">
        <f t="shared" si="4"/>
        <v>2245</v>
      </c>
      <c r="N277" s="5" t="s">
        <v>700</v>
      </c>
      <c r="O277" s="5">
        <v>39</v>
      </c>
      <c r="P277" s="7">
        <v>29697</v>
      </c>
      <c r="Q277" s="5" t="s">
        <v>739</v>
      </c>
      <c r="R277" s="8">
        <v>40441</v>
      </c>
    </row>
    <row r="278" spans="1:18" x14ac:dyDescent="0.35">
      <c r="A278" s="9">
        <v>13534</v>
      </c>
      <c r="B278" s="9" t="s">
        <v>911</v>
      </c>
      <c r="C278" s="10" t="s">
        <v>912</v>
      </c>
      <c r="D278" s="10" t="s">
        <v>913</v>
      </c>
      <c r="E278" s="10" t="s">
        <v>641</v>
      </c>
      <c r="F278" s="10" t="s">
        <v>911</v>
      </c>
      <c r="G278" s="10" t="s">
        <v>913</v>
      </c>
      <c r="H278" s="10" t="s">
        <v>1873</v>
      </c>
      <c r="I278" s="10" t="s">
        <v>706</v>
      </c>
      <c r="J278" s="10" t="s">
        <v>709</v>
      </c>
      <c r="K278" s="11">
        <v>2506</v>
      </c>
      <c r="L278" s="11"/>
      <c r="M278" s="11">
        <f t="shared" si="4"/>
        <v>2506</v>
      </c>
      <c r="N278" s="10" t="s">
        <v>700</v>
      </c>
      <c r="O278" s="10">
        <v>39</v>
      </c>
      <c r="P278" s="12">
        <v>29616</v>
      </c>
      <c r="Q278" s="10" t="s">
        <v>739</v>
      </c>
      <c r="R278" s="13">
        <v>40445</v>
      </c>
    </row>
    <row r="279" spans="1:18" x14ac:dyDescent="0.35">
      <c r="A279" s="4">
        <v>13535</v>
      </c>
      <c r="B279" s="4" t="s">
        <v>914</v>
      </c>
      <c r="C279" s="5" t="s">
        <v>915</v>
      </c>
      <c r="D279" s="5" t="s">
        <v>916</v>
      </c>
      <c r="E279" s="5" t="s">
        <v>666</v>
      </c>
      <c r="F279" s="10" t="s">
        <v>914</v>
      </c>
      <c r="G279" s="10" t="s">
        <v>916</v>
      </c>
      <c r="H279" s="10" t="s">
        <v>1873</v>
      </c>
      <c r="I279" s="5" t="s">
        <v>706</v>
      </c>
      <c r="J279" s="5" t="s">
        <v>709</v>
      </c>
      <c r="K279" s="6">
        <v>2608</v>
      </c>
      <c r="L279" s="6"/>
      <c r="M279" s="6">
        <f t="shared" si="4"/>
        <v>2608</v>
      </c>
      <c r="N279" s="5" t="s">
        <v>700</v>
      </c>
      <c r="O279" s="5">
        <v>38</v>
      </c>
      <c r="P279" s="7">
        <v>30061</v>
      </c>
      <c r="Q279" s="5" t="s">
        <v>739</v>
      </c>
      <c r="R279" s="8">
        <v>40515</v>
      </c>
    </row>
    <row r="280" spans="1:18" x14ac:dyDescent="0.35">
      <c r="A280" s="9">
        <v>13536</v>
      </c>
      <c r="B280" s="9" t="s">
        <v>765</v>
      </c>
      <c r="C280" s="10" t="s">
        <v>925</v>
      </c>
      <c r="D280" s="10" t="s">
        <v>893</v>
      </c>
      <c r="E280" s="10" t="s">
        <v>290</v>
      </c>
      <c r="F280" s="10" t="s">
        <v>765</v>
      </c>
      <c r="G280" s="10" t="s">
        <v>893</v>
      </c>
      <c r="H280" s="10" t="s">
        <v>1874</v>
      </c>
      <c r="I280" s="10" t="s">
        <v>706</v>
      </c>
      <c r="J280" s="10" t="s">
        <v>709</v>
      </c>
      <c r="K280" s="11">
        <v>2304</v>
      </c>
      <c r="L280" s="11"/>
      <c r="M280" s="11">
        <f t="shared" si="4"/>
        <v>2304</v>
      </c>
      <c r="N280" s="10" t="s">
        <v>699</v>
      </c>
      <c r="O280" s="10">
        <v>36</v>
      </c>
      <c r="P280" s="12">
        <v>30594</v>
      </c>
      <c r="Q280" s="10" t="s">
        <v>739</v>
      </c>
      <c r="R280" s="13">
        <v>40626</v>
      </c>
    </row>
    <row r="281" spans="1:18" x14ac:dyDescent="0.35">
      <c r="A281" s="4">
        <v>13537</v>
      </c>
      <c r="B281" s="4" t="s">
        <v>926</v>
      </c>
      <c r="C281" s="5" t="s">
        <v>927</v>
      </c>
      <c r="D281" s="5" t="s">
        <v>928</v>
      </c>
      <c r="E281" s="5" t="s">
        <v>302</v>
      </c>
      <c r="F281" s="10" t="s">
        <v>926</v>
      </c>
      <c r="G281" s="10" t="s">
        <v>928</v>
      </c>
      <c r="H281" s="10" t="s">
        <v>1874</v>
      </c>
      <c r="I281" s="5" t="s">
        <v>706</v>
      </c>
      <c r="J281" s="5" t="s">
        <v>709</v>
      </c>
      <c r="K281" s="6">
        <v>2984</v>
      </c>
      <c r="L281" s="6"/>
      <c r="M281" s="6">
        <f t="shared" si="4"/>
        <v>2984</v>
      </c>
      <c r="N281" s="5" t="s">
        <v>699</v>
      </c>
      <c r="O281" s="5">
        <v>36</v>
      </c>
      <c r="P281" s="7">
        <v>30527</v>
      </c>
      <c r="Q281" s="5" t="s">
        <v>739</v>
      </c>
      <c r="R281" s="8">
        <v>40627</v>
      </c>
    </row>
    <row r="282" spans="1:18" x14ac:dyDescent="0.35">
      <c r="A282" s="9">
        <v>13968</v>
      </c>
      <c r="B282" s="9" t="s">
        <v>1131</v>
      </c>
      <c r="C282" s="10" t="s">
        <v>1127</v>
      </c>
      <c r="D282" s="10" t="s">
        <v>838</v>
      </c>
      <c r="E282" s="10" t="s">
        <v>257</v>
      </c>
      <c r="F282" s="10" t="s">
        <v>1131</v>
      </c>
      <c r="G282" s="10" t="s">
        <v>838</v>
      </c>
      <c r="H282" s="10" t="s">
        <v>1874</v>
      </c>
      <c r="I282" s="10" t="s">
        <v>710</v>
      </c>
      <c r="J282" s="10" t="s">
        <v>724</v>
      </c>
      <c r="K282" s="11">
        <v>1867</v>
      </c>
      <c r="L282" s="11"/>
      <c r="M282" s="11">
        <f t="shared" si="4"/>
        <v>1867</v>
      </c>
      <c r="N282" s="10" t="s">
        <v>699</v>
      </c>
      <c r="O282" s="10">
        <v>51</v>
      </c>
      <c r="P282" s="12">
        <v>25371</v>
      </c>
      <c r="Q282" s="10" t="s">
        <v>738</v>
      </c>
      <c r="R282" s="13">
        <v>38859</v>
      </c>
    </row>
    <row r="283" spans="1:18" x14ac:dyDescent="0.35">
      <c r="A283" s="4">
        <v>13973</v>
      </c>
      <c r="B283" s="4" t="s">
        <v>1350</v>
      </c>
      <c r="C283" s="5" t="s">
        <v>1013</v>
      </c>
      <c r="D283" s="5" t="s">
        <v>940</v>
      </c>
      <c r="E283" s="5" t="s">
        <v>574</v>
      </c>
      <c r="F283" s="10" t="s">
        <v>1350</v>
      </c>
      <c r="G283" s="10" t="s">
        <v>940</v>
      </c>
      <c r="H283" s="10" t="s">
        <v>1873</v>
      </c>
      <c r="I283" s="5" t="s">
        <v>710</v>
      </c>
      <c r="J283" s="5" t="s">
        <v>724</v>
      </c>
      <c r="K283" s="6">
        <v>1404</v>
      </c>
      <c r="L283" s="6"/>
      <c r="M283" s="6">
        <f t="shared" si="4"/>
        <v>1404</v>
      </c>
      <c r="N283" s="5" t="s">
        <v>700</v>
      </c>
      <c r="O283" s="5">
        <v>48</v>
      </c>
      <c r="P283" s="7">
        <v>26129</v>
      </c>
      <c r="Q283" s="5" t="s">
        <v>738</v>
      </c>
      <c r="R283" s="8">
        <v>39909</v>
      </c>
    </row>
    <row r="284" spans="1:18" x14ac:dyDescent="0.35">
      <c r="A284" s="9">
        <v>13975</v>
      </c>
      <c r="B284" s="9" t="s">
        <v>806</v>
      </c>
      <c r="C284" s="10" t="s">
        <v>1205</v>
      </c>
      <c r="D284" s="10" t="s">
        <v>1326</v>
      </c>
      <c r="E284" s="10" t="s">
        <v>79</v>
      </c>
      <c r="F284" s="10" t="s">
        <v>806</v>
      </c>
      <c r="G284" s="10" t="s">
        <v>1326</v>
      </c>
      <c r="H284" s="10" t="s">
        <v>1874</v>
      </c>
      <c r="I284" s="10" t="s">
        <v>710</v>
      </c>
      <c r="J284" s="10" t="s">
        <v>724</v>
      </c>
      <c r="K284" s="11">
        <v>1657</v>
      </c>
      <c r="L284" s="11"/>
      <c r="M284" s="11">
        <f t="shared" si="4"/>
        <v>1657</v>
      </c>
      <c r="N284" s="10" t="s">
        <v>699</v>
      </c>
      <c r="O284" s="10">
        <v>48</v>
      </c>
      <c r="P284" s="12">
        <v>26361</v>
      </c>
      <c r="Q284" s="10" t="s">
        <v>738</v>
      </c>
      <c r="R284" s="13">
        <v>39911</v>
      </c>
    </row>
    <row r="285" spans="1:18" x14ac:dyDescent="0.35">
      <c r="A285" s="4">
        <v>13976</v>
      </c>
      <c r="B285" s="4" t="s">
        <v>1375</v>
      </c>
      <c r="C285" s="5" t="s">
        <v>1264</v>
      </c>
      <c r="D285" s="5" t="s">
        <v>1376</v>
      </c>
      <c r="E285" s="5" t="s">
        <v>237</v>
      </c>
      <c r="F285" s="10" t="s">
        <v>1375</v>
      </c>
      <c r="G285" s="10" t="s">
        <v>1376</v>
      </c>
      <c r="H285" s="10" t="s">
        <v>1874</v>
      </c>
      <c r="I285" s="5" t="s">
        <v>710</v>
      </c>
      <c r="J285" s="5" t="s">
        <v>724</v>
      </c>
      <c r="K285" s="6">
        <v>1933</v>
      </c>
      <c r="L285" s="6"/>
      <c r="M285" s="6">
        <f t="shared" si="4"/>
        <v>1933</v>
      </c>
      <c r="N285" s="5" t="s">
        <v>699</v>
      </c>
      <c r="O285" s="5">
        <v>40</v>
      </c>
      <c r="P285" s="7">
        <v>29256</v>
      </c>
      <c r="Q285" s="5" t="s">
        <v>738</v>
      </c>
      <c r="R285" s="8">
        <v>40382</v>
      </c>
    </row>
    <row r="286" spans="1:18" x14ac:dyDescent="0.35">
      <c r="A286" s="9">
        <v>13978</v>
      </c>
      <c r="B286" s="9" t="s">
        <v>1181</v>
      </c>
      <c r="C286" s="10" t="s">
        <v>1380</v>
      </c>
      <c r="D286" s="10" t="s">
        <v>796</v>
      </c>
      <c r="E286" s="10" t="s">
        <v>32</v>
      </c>
      <c r="F286" s="10" t="s">
        <v>1181</v>
      </c>
      <c r="G286" s="10" t="s">
        <v>796</v>
      </c>
      <c r="H286" s="10" t="s">
        <v>1874</v>
      </c>
      <c r="I286" s="10" t="s">
        <v>710</v>
      </c>
      <c r="J286" s="10" t="s">
        <v>724</v>
      </c>
      <c r="K286" s="11">
        <v>1484</v>
      </c>
      <c r="L286" s="11"/>
      <c r="M286" s="11">
        <f t="shared" si="4"/>
        <v>1484</v>
      </c>
      <c r="N286" s="10" t="s">
        <v>699</v>
      </c>
      <c r="O286" s="10">
        <v>39</v>
      </c>
      <c r="P286" s="12">
        <v>29761</v>
      </c>
      <c r="Q286" s="10" t="s">
        <v>738</v>
      </c>
      <c r="R286" s="13">
        <v>40458</v>
      </c>
    </row>
    <row r="287" spans="1:18" x14ac:dyDescent="0.35">
      <c r="A287" s="4">
        <v>13979</v>
      </c>
      <c r="B287" s="4" t="s">
        <v>941</v>
      </c>
      <c r="C287" s="5" t="s">
        <v>1383</v>
      </c>
      <c r="D287" s="5" t="s">
        <v>1032</v>
      </c>
      <c r="E287" s="5" t="s">
        <v>285</v>
      </c>
      <c r="F287" s="10" t="s">
        <v>941</v>
      </c>
      <c r="G287" s="10" t="s">
        <v>1032</v>
      </c>
      <c r="H287" s="10" t="s">
        <v>1874</v>
      </c>
      <c r="I287" s="5" t="s">
        <v>710</v>
      </c>
      <c r="J287" s="5" t="s">
        <v>724</v>
      </c>
      <c r="K287" s="6">
        <v>1488</v>
      </c>
      <c r="L287" s="6"/>
      <c r="M287" s="6">
        <f t="shared" si="4"/>
        <v>1488</v>
      </c>
      <c r="N287" s="5" t="s">
        <v>699</v>
      </c>
      <c r="O287" s="5">
        <v>38</v>
      </c>
      <c r="P287" s="7">
        <v>30059</v>
      </c>
      <c r="Q287" s="5" t="s">
        <v>738</v>
      </c>
      <c r="R287" s="8">
        <v>40527</v>
      </c>
    </row>
    <row r="288" spans="1:18" x14ac:dyDescent="0.35">
      <c r="A288" s="9">
        <v>13980</v>
      </c>
      <c r="B288" s="9" t="s">
        <v>1317</v>
      </c>
      <c r="C288" s="10" t="s">
        <v>1313</v>
      </c>
      <c r="D288" s="10" t="s">
        <v>910</v>
      </c>
      <c r="E288" s="10" t="s">
        <v>87</v>
      </c>
      <c r="F288" s="10" t="s">
        <v>1317</v>
      </c>
      <c r="G288" s="10" t="s">
        <v>910</v>
      </c>
      <c r="H288" s="10" t="s">
        <v>1874</v>
      </c>
      <c r="I288" s="10" t="s">
        <v>710</v>
      </c>
      <c r="J288" s="10" t="s">
        <v>724</v>
      </c>
      <c r="K288" s="11">
        <v>1669</v>
      </c>
      <c r="L288" s="11"/>
      <c r="M288" s="11">
        <f t="shared" si="4"/>
        <v>1669</v>
      </c>
      <c r="N288" s="10" t="s">
        <v>699</v>
      </c>
      <c r="O288" s="10">
        <v>38</v>
      </c>
      <c r="P288" s="12">
        <v>29929</v>
      </c>
      <c r="Q288" s="10" t="s">
        <v>738</v>
      </c>
      <c r="R288" s="13">
        <v>40528</v>
      </c>
    </row>
    <row r="289" spans="1:18" x14ac:dyDescent="0.35">
      <c r="A289" s="4">
        <v>13969</v>
      </c>
      <c r="B289" s="4" t="s">
        <v>793</v>
      </c>
      <c r="C289" s="5" t="s">
        <v>1337</v>
      </c>
      <c r="D289" s="5" t="s">
        <v>796</v>
      </c>
      <c r="E289" s="5" t="s">
        <v>112</v>
      </c>
      <c r="F289" s="10" t="s">
        <v>793</v>
      </c>
      <c r="G289" s="10" t="s">
        <v>796</v>
      </c>
      <c r="H289" s="10" t="s">
        <v>1874</v>
      </c>
      <c r="I289" s="5" t="s">
        <v>710</v>
      </c>
      <c r="J289" s="5" t="s">
        <v>724</v>
      </c>
      <c r="K289" s="6">
        <v>2920</v>
      </c>
      <c r="L289" s="6"/>
      <c r="M289" s="6">
        <f t="shared" si="4"/>
        <v>2920</v>
      </c>
      <c r="N289" s="5" t="s">
        <v>699</v>
      </c>
      <c r="O289" s="5">
        <v>51</v>
      </c>
      <c r="P289" s="7">
        <v>25136</v>
      </c>
      <c r="Q289" s="5" t="s">
        <v>738</v>
      </c>
      <c r="R289" s="8">
        <v>38861</v>
      </c>
    </row>
    <row r="290" spans="1:18" x14ac:dyDescent="0.35">
      <c r="A290" s="9">
        <v>13970</v>
      </c>
      <c r="B290" s="9" t="s">
        <v>1342</v>
      </c>
      <c r="C290" s="10" t="s">
        <v>1331</v>
      </c>
      <c r="D290" s="10" t="s">
        <v>790</v>
      </c>
      <c r="E290" s="10" t="s">
        <v>611</v>
      </c>
      <c r="F290" s="10" t="s">
        <v>1342</v>
      </c>
      <c r="G290" s="10" t="s">
        <v>790</v>
      </c>
      <c r="H290" s="10" t="s">
        <v>1873</v>
      </c>
      <c r="I290" s="10" t="s">
        <v>710</v>
      </c>
      <c r="J290" s="10" t="s">
        <v>724</v>
      </c>
      <c r="K290" s="11">
        <v>2887</v>
      </c>
      <c r="L290" s="11"/>
      <c r="M290" s="11">
        <f t="shared" si="4"/>
        <v>2887</v>
      </c>
      <c r="N290" s="10" t="s">
        <v>700</v>
      </c>
      <c r="O290" s="10">
        <v>49</v>
      </c>
      <c r="P290" s="12">
        <v>26052</v>
      </c>
      <c r="Q290" s="10" t="s">
        <v>738</v>
      </c>
      <c r="R290" s="13">
        <v>39840</v>
      </c>
    </row>
    <row r="291" spans="1:18" x14ac:dyDescent="0.35">
      <c r="A291" s="4">
        <v>13971</v>
      </c>
      <c r="B291" s="4" t="s">
        <v>1221</v>
      </c>
      <c r="C291" s="5" t="s">
        <v>1345</v>
      </c>
      <c r="D291" s="5" t="s">
        <v>1002</v>
      </c>
      <c r="E291" s="5" t="s">
        <v>286</v>
      </c>
      <c r="F291" s="10" t="s">
        <v>1221</v>
      </c>
      <c r="G291" s="10" t="s">
        <v>1002</v>
      </c>
      <c r="H291" s="10" t="s">
        <v>1874</v>
      </c>
      <c r="I291" s="5" t="s">
        <v>710</v>
      </c>
      <c r="J291" s="5" t="s">
        <v>724</v>
      </c>
      <c r="K291" s="6">
        <v>2806</v>
      </c>
      <c r="L291" s="6"/>
      <c r="M291" s="6">
        <f t="shared" si="4"/>
        <v>2806</v>
      </c>
      <c r="N291" s="5" t="s">
        <v>699</v>
      </c>
      <c r="O291" s="5">
        <v>49</v>
      </c>
      <c r="P291" s="7">
        <v>25768</v>
      </c>
      <c r="Q291" s="5" t="s">
        <v>738</v>
      </c>
      <c r="R291" s="8">
        <v>39842</v>
      </c>
    </row>
    <row r="292" spans="1:18" x14ac:dyDescent="0.35">
      <c r="A292" s="9">
        <v>13972</v>
      </c>
      <c r="B292" s="9" t="s">
        <v>1348</v>
      </c>
      <c r="C292" s="10" t="s">
        <v>804</v>
      </c>
      <c r="D292" s="10" t="s">
        <v>1349</v>
      </c>
      <c r="E292" s="10" t="s">
        <v>487</v>
      </c>
      <c r="F292" s="10" t="s">
        <v>1348</v>
      </c>
      <c r="G292" s="10" t="s">
        <v>1349</v>
      </c>
      <c r="H292" s="10" t="s">
        <v>1873</v>
      </c>
      <c r="I292" s="10" t="s">
        <v>710</v>
      </c>
      <c r="J292" s="10" t="s">
        <v>724</v>
      </c>
      <c r="K292" s="11">
        <v>2849</v>
      </c>
      <c r="L292" s="11"/>
      <c r="M292" s="11">
        <f t="shared" si="4"/>
        <v>2849</v>
      </c>
      <c r="N292" s="10" t="s">
        <v>700</v>
      </c>
      <c r="O292" s="10">
        <v>48</v>
      </c>
      <c r="P292" s="12">
        <v>26373</v>
      </c>
      <c r="Q292" s="10" t="s">
        <v>738</v>
      </c>
      <c r="R292" s="13">
        <v>39906</v>
      </c>
    </row>
    <row r="293" spans="1:18" x14ac:dyDescent="0.35">
      <c r="A293" s="4">
        <v>13981</v>
      </c>
      <c r="B293" s="4" t="s">
        <v>885</v>
      </c>
      <c r="C293" s="5" t="s">
        <v>1384</v>
      </c>
      <c r="D293" s="5" t="s">
        <v>1385</v>
      </c>
      <c r="E293" s="5" t="s">
        <v>223</v>
      </c>
      <c r="F293" s="10" t="s">
        <v>885</v>
      </c>
      <c r="G293" s="10" t="s">
        <v>1385</v>
      </c>
      <c r="H293" s="10" t="s">
        <v>1874</v>
      </c>
      <c r="I293" s="5" t="s">
        <v>710</v>
      </c>
      <c r="J293" s="5" t="s">
        <v>724</v>
      </c>
      <c r="K293" s="6">
        <v>2907</v>
      </c>
      <c r="L293" s="6"/>
      <c r="M293" s="6">
        <f t="shared" si="4"/>
        <v>2907</v>
      </c>
      <c r="N293" s="5" t="s">
        <v>699</v>
      </c>
      <c r="O293" s="5">
        <v>37</v>
      </c>
      <c r="P293" s="7">
        <v>30167</v>
      </c>
      <c r="Q293" s="5" t="s">
        <v>738</v>
      </c>
      <c r="R293" s="8">
        <v>40570</v>
      </c>
    </row>
    <row r="294" spans="1:18" x14ac:dyDescent="0.35">
      <c r="A294" s="9">
        <v>14503</v>
      </c>
      <c r="B294" s="9" t="s">
        <v>793</v>
      </c>
      <c r="C294" s="10" t="s">
        <v>956</v>
      </c>
      <c r="D294" s="10" t="s">
        <v>1085</v>
      </c>
      <c r="E294" s="10" t="s">
        <v>154</v>
      </c>
      <c r="F294" s="10" t="s">
        <v>793</v>
      </c>
      <c r="G294" s="10" t="s">
        <v>1085</v>
      </c>
      <c r="H294" s="10" t="s">
        <v>1874</v>
      </c>
      <c r="I294" s="10" t="s">
        <v>714</v>
      </c>
      <c r="J294" s="10" t="s">
        <v>730</v>
      </c>
      <c r="K294" s="11">
        <v>1686</v>
      </c>
      <c r="L294" s="11"/>
      <c r="M294" s="11">
        <f t="shared" si="4"/>
        <v>1686</v>
      </c>
      <c r="N294" s="10" t="s">
        <v>699</v>
      </c>
      <c r="O294" s="10">
        <v>48</v>
      </c>
      <c r="P294" s="12">
        <v>26113</v>
      </c>
      <c r="Q294" s="10" t="s">
        <v>738</v>
      </c>
      <c r="R294" s="13">
        <v>39925</v>
      </c>
    </row>
    <row r="295" spans="1:18" x14ac:dyDescent="0.35">
      <c r="A295" s="4">
        <v>14505</v>
      </c>
      <c r="B295" s="4" t="s">
        <v>767</v>
      </c>
      <c r="C295" s="5" t="s">
        <v>1577</v>
      </c>
      <c r="D295" s="5" t="s">
        <v>1364</v>
      </c>
      <c r="E295" s="5" t="s">
        <v>605</v>
      </c>
      <c r="F295" s="10" t="s">
        <v>767</v>
      </c>
      <c r="G295" s="10" t="s">
        <v>1364</v>
      </c>
      <c r="H295" s="10" t="s">
        <v>1873</v>
      </c>
      <c r="I295" s="5" t="s">
        <v>714</v>
      </c>
      <c r="J295" s="5" t="s">
        <v>730</v>
      </c>
      <c r="K295" s="6">
        <v>1851</v>
      </c>
      <c r="L295" s="6"/>
      <c r="M295" s="6">
        <f t="shared" si="4"/>
        <v>1851</v>
      </c>
      <c r="N295" s="5" t="s">
        <v>700</v>
      </c>
      <c r="O295" s="5">
        <v>45</v>
      </c>
      <c r="P295" s="7">
        <v>27217</v>
      </c>
      <c r="Q295" s="5" t="s">
        <v>738</v>
      </c>
      <c r="R295" s="8">
        <v>40085</v>
      </c>
    </row>
    <row r="296" spans="1:18" x14ac:dyDescent="0.35">
      <c r="A296" s="9">
        <v>14506</v>
      </c>
      <c r="B296" s="9" t="s">
        <v>797</v>
      </c>
      <c r="C296" s="10" t="s">
        <v>1579</v>
      </c>
      <c r="D296" s="10" t="s">
        <v>923</v>
      </c>
      <c r="E296" s="10" t="s">
        <v>555</v>
      </c>
      <c r="F296" s="10" t="s">
        <v>797</v>
      </c>
      <c r="G296" s="10" t="s">
        <v>923</v>
      </c>
      <c r="H296" s="10" t="s">
        <v>1873</v>
      </c>
      <c r="I296" s="10" t="s">
        <v>714</v>
      </c>
      <c r="J296" s="10" t="s">
        <v>730</v>
      </c>
      <c r="K296" s="11">
        <v>1667</v>
      </c>
      <c r="L296" s="11"/>
      <c r="M296" s="11">
        <f t="shared" si="4"/>
        <v>1667</v>
      </c>
      <c r="N296" s="10" t="s">
        <v>700</v>
      </c>
      <c r="O296" s="10">
        <v>44</v>
      </c>
      <c r="P296" s="12">
        <v>27678</v>
      </c>
      <c r="Q296" s="10" t="s">
        <v>738</v>
      </c>
      <c r="R296" s="13">
        <v>40147</v>
      </c>
    </row>
    <row r="297" spans="1:18" x14ac:dyDescent="0.35">
      <c r="A297" s="4">
        <v>14511</v>
      </c>
      <c r="B297" s="4" t="s">
        <v>1607</v>
      </c>
      <c r="C297" s="5" t="s">
        <v>1608</v>
      </c>
      <c r="D297" s="5" t="s">
        <v>1013</v>
      </c>
      <c r="E297" s="5" t="s">
        <v>643</v>
      </c>
      <c r="F297" s="10" t="s">
        <v>1607</v>
      </c>
      <c r="G297" s="10" t="s">
        <v>1013</v>
      </c>
      <c r="H297" s="10" t="s">
        <v>1873</v>
      </c>
      <c r="I297" s="5" t="s">
        <v>714</v>
      </c>
      <c r="J297" s="5" t="s">
        <v>730</v>
      </c>
      <c r="K297" s="6">
        <v>1523</v>
      </c>
      <c r="L297" s="6"/>
      <c r="M297" s="6">
        <f t="shared" si="4"/>
        <v>1523</v>
      </c>
      <c r="N297" s="5" t="s">
        <v>700</v>
      </c>
      <c r="O297" s="5">
        <v>34</v>
      </c>
      <c r="P297" s="7">
        <v>31507</v>
      </c>
      <c r="Q297" s="5" t="s">
        <v>738</v>
      </c>
      <c r="R297" s="8">
        <v>40247</v>
      </c>
    </row>
    <row r="298" spans="1:18" x14ac:dyDescent="0.35">
      <c r="A298" s="9">
        <v>14509</v>
      </c>
      <c r="B298" s="9" t="s">
        <v>1233</v>
      </c>
      <c r="C298" s="10" t="s">
        <v>749</v>
      </c>
      <c r="D298" s="10" t="s">
        <v>1230</v>
      </c>
      <c r="E298" s="10" t="s">
        <v>585</v>
      </c>
      <c r="F298" s="10" t="s">
        <v>1233</v>
      </c>
      <c r="G298" s="10" t="s">
        <v>1230</v>
      </c>
      <c r="H298" s="10" t="s">
        <v>1873</v>
      </c>
      <c r="I298" s="10" t="s">
        <v>714</v>
      </c>
      <c r="J298" s="10" t="s">
        <v>730</v>
      </c>
      <c r="K298" s="11">
        <v>1605</v>
      </c>
      <c r="L298" s="11"/>
      <c r="M298" s="11">
        <f t="shared" si="4"/>
        <v>1605</v>
      </c>
      <c r="N298" s="10" t="s">
        <v>700</v>
      </c>
      <c r="O298" s="10">
        <v>39</v>
      </c>
      <c r="P298" s="12">
        <v>29706</v>
      </c>
      <c r="Q298" s="10" t="s">
        <v>738</v>
      </c>
      <c r="R298" s="13">
        <v>40479</v>
      </c>
    </row>
    <row r="299" spans="1:18" x14ac:dyDescent="0.35">
      <c r="A299" s="4">
        <v>14513</v>
      </c>
      <c r="B299" s="4" t="s">
        <v>993</v>
      </c>
      <c r="C299" s="5" t="s">
        <v>1146</v>
      </c>
      <c r="D299" s="5" t="s">
        <v>1397</v>
      </c>
      <c r="E299" s="5" t="s">
        <v>194</v>
      </c>
      <c r="F299" s="10" t="s">
        <v>993</v>
      </c>
      <c r="G299" s="10" t="s">
        <v>1397</v>
      </c>
      <c r="H299" s="10" t="s">
        <v>1874</v>
      </c>
      <c r="I299" s="5" t="s">
        <v>714</v>
      </c>
      <c r="J299" s="5" t="s">
        <v>730</v>
      </c>
      <c r="K299" s="6">
        <v>2872</v>
      </c>
      <c r="L299" s="6"/>
      <c r="M299" s="6">
        <f t="shared" si="4"/>
        <v>2872</v>
      </c>
      <c r="N299" s="5" t="s">
        <v>699</v>
      </c>
      <c r="O299" s="5">
        <v>31</v>
      </c>
      <c r="P299" s="7">
        <v>32419</v>
      </c>
      <c r="Q299" s="5" t="s">
        <v>738</v>
      </c>
      <c r="R299" s="8">
        <v>40437</v>
      </c>
    </row>
    <row r="300" spans="1:18" x14ac:dyDescent="0.35">
      <c r="A300" s="9">
        <v>14510</v>
      </c>
      <c r="B300" s="9" t="s">
        <v>899</v>
      </c>
      <c r="C300" s="10" t="s">
        <v>1598</v>
      </c>
      <c r="D300" s="10" t="s">
        <v>1599</v>
      </c>
      <c r="E300" s="10" t="s">
        <v>334</v>
      </c>
      <c r="F300" s="10" t="s">
        <v>899</v>
      </c>
      <c r="G300" s="10" t="s">
        <v>1599</v>
      </c>
      <c r="H300" s="10" t="s">
        <v>1873</v>
      </c>
      <c r="I300" s="10" t="s">
        <v>714</v>
      </c>
      <c r="J300" s="10" t="s">
        <v>730</v>
      </c>
      <c r="K300" s="11">
        <v>2885</v>
      </c>
      <c r="L300" s="11"/>
      <c r="M300" s="11">
        <f t="shared" si="4"/>
        <v>2885</v>
      </c>
      <c r="N300" s="10" t="s">
        <v>700</v>
      </c>
      <c r="O300" s="10">
        <v>38</v>
      </c>
      <c r="P300" s="12">
        <v>30093</v>
      </c>
      <c r="Q300" s="10" t="s">
        <v>738</v>
      </c>
      <c r="R300" s="13">
        <v>40534</v>
      </c>
    </row>
    <row r="301" spans="1:18" x14ac:dyDescent="0.35">
      <c r="A301" s="4">
        <v>14115</v>
      </c>
      <c r="B301" s="4" t="s">
        <v>1447</v>
      </c>
      <c r="C301" s="5" t="s">
        <v>780</v>
      </c>
      <c r="D301" s="5" t="s">
        <v>1448</v>
      </c>
      <c r="E301" s="5" t="s">
        <v>647</v>
      </c>
      <c r="F301" s="10" t="s">
        <v>1447</v>
      </c>
      <c r="G301" s="10" t="s">
        <v>1448</v>
      </c>
      <c r="H301" s="10" t="s">
        <v>1873</v>
      </c>
      <c r="I301" s="5" t="s">
        <v>716</v>
      </c>
      <c r="J301" s="5" t="s">
        <v>702</v>
      </c>
      <c r="K301" s="6">
        <v>1473</v>
      </c>
      <c r="L301" s="6"/>
      <c r="M301" s="6">
        <f t="shared" si="4"/>
        <v>1473</v>
      </c>
      <c r="N301" s="5" t="s">
        <v>700</v>
      </c>
      <c r="O301" s="5">
        <v>49</v>
      </c>
      <c r="P301" s="7">
        <v>25792</v>
      </c>
      <c r="Q301" s="5" t="s">
        <v>738</v>
      </c>
      <c r="R301" s="8">
        <v>39848</v>
      </c>
    </row>
    <row r="302" spans="1:18" x14ac:dyDescent="0.35">
      <c r="A302" s="9">
        <v>14109</v>
      </c>
      <c r="B302" s="9" t="s">
        <v>1439</v>
      </c>
      <c r="C302" s="10" t="s">
        <v>1440</v>
      </c>
      <c r="D302" s="10" t="s">
        <v>869</v>
      </c>
      <c r="E302" s="10" t="s">
        <v>233</v>
      </c>
      <c r="F302" s="10" t="s">
        <v>1439</v>
      </c>
      <c r="G302" s="10" t="s">
        <v>869</v>
      </c>
      <c r="H302" s="10" t="s">
        <v>1874</v>
      </c>
      <c r="I302" s="10" t="s">
        <v>716</v>
      </c>
      <c r="J302" s="10" t="s">
        <v>702</v>
      </c>
      <c r="K302" s="11">
        <v>1729</v>
      </c>
      <c r="L302" s="11"/>
      <c r="M302" s="11">
        <f t="shared" si="4"/>
        <v>1729</v>
      </c>
      <c r="N302" s="10" t="s">
        <v>699</v>
      </c>
      <c r="O302" s="10">
        <v>51</v>
      </c>
      <c r="P302" s="12">
        <v>25299</v>
      </c>
      <c r="Q302" s="10" t="s">
        <v>738</v>
      </c>
      <c r="R302" s="13">
        <v>38868</v>
      </c>
    </row>
    <row r="303" spans="1:18" x14ac:dyDescent="0.35">
      <c r="A303" s="4">
        <v>14286</v>
      </c>
      <c r="B303" s="4" t="s">
        <v>1437</v>
      </c>
      <c r="C303" s="5" t="s">
        <v>1225</v>
      </c>
      <c r="D303" s="5" t="s">
        <v>1206</v>
      </c>
      <c r="E303" s="5" t="s">
        <v>295</v>
      </c>
      <c r="F303" s="10" t="s">
        <v>1437</v>
      </c>
      <c r="G303" s="10" t="s">
        <v>1206</v>
      </c>
      <c r="H303" s="10" t="s">
        <v>1874</v>
      </c>
      <c r="I303" s="5" t="s">
        <v>714</v>
      </c>
      <c r="J303" s="5" t="s">
        <v>702</v>
      </c>
      <c r="K303" s="6">
        <v>2078</v>
      </c>
      <c r="L303" s="6"/>
      <c r="M303" s="6">
        <f t="shared" si="4"/>
        <v>2078</v>
      </c>
      <c r="N303" s="5" t="s">
        <v>699</v>
      </c>
      <c r="O303" s="5">
        <v>51</v>
      </c>
      <c r="P303" s="7">
        <v>25167</v>
      </c>
      <c r="Q303" s="5" t="s">
        <v>738</v>
      </c>
      <c r="R303" s="8">
        <v>38877</v>
      </c>
    </row>
    <row r="304" spans="1:18" x14ac:dyDescent="0.35">
      <c r="A304" s="9">
        <v>14110</v>
      </c>
      <c r="B304" s="9" t="s">
        <v>1352</v>
      </c>
      <c r="C304" s="10" t="s">
        <v>1349</v>
      </c>
      <c r="D304" s="10" t="s">
        <v>1441</v>
      </c>
      <c r="E304" s="10" t="s">
        <v>532</v>
      </c>
      <c r="F304" s="10" t="s">
        <v>1352</v>
      </c>
      <c r="G304" s="10" t="s">
        <v>1441</v>
      </c>
      <c r="H304" s="10" t="s">
        <v>1873</v>
      </c>
      <c r="I304" s="10" t="s">
        <v>716</v>
      </c>
      <c r="J304" s="10" t="s">
        <v>702</v>
      </c>
      <c r="K304" s="11">
        <v>1799</v>
      </c>
      <c r="L304" s="11"/>
      <c r="M304" s="11">
        <f t="shared" si="4"/>
        <v>1799</v>
      </c>
      <c r="N304" s="10" t="s">
        <v>700</v>
      </c>
      <c r="O304" s="10">
        <v>50</v>
      </c>
      <c r="P304" s="12">
        <v>25716</v>
      </c>
      <c r="Q304" s="10" t="s">
        <v>738</v>
      </c>
      <c r="R304" s="13">
        <v>38930</v>
      </c>
    </row>
    <row r="305" spans="1:18" x14ac:dyDescent="0.35">
      <c r="A305" s="4">
        <v>14289</v>
      </c>
      <c r="B305" s="4" t="s">
        <v>941</v>
      </c>
      <c r="C305" s="5" t="s">
        <v>1557</v>
      </c>
      <c r="D305" s="5" t="s">
        <v>1558</v>
      </c>
      <c r="E305" s="5" t="s">
        <v>645</v>
      </c>
      <c r="F305" s="10" t="s">
        <v>941</v>
      </c>
      <c r="G305" s="10" t="s">
        <v>1558</v>
      </c>
      <c r="H305" s="10" t="s">
        <v>1873</v>
      </c>
      <c r="I305" s="5" t="s">
        <v>714</v>
      </c>
      <c r="J305" s="5" t="s">
        <v>702</v>
      </c>
      <c r="K305" s="6">
        <v>1904</v>
      </c>
      <c r="L305" s="6"/>
      <c r="M305" s="6">
        <f t="shared" si="4"/>
        <v>1904</v>
      </c>
      <c r="N305" s="5" t="s">
        <v>700</v>
      </c>
      <c r="O305" s="5">
        <v>50</v>
      </c>
      <c r="P305" s="7">
        <v>25581</v>
      </c>
      <c r="Q305" s="5" t="s">
        <v>738</v>
      </c>
      <c r="R305" s="8">
        <v>38943</v>
      </c>
    </row>
    <row r="306" spans="1:18" x14ac:dyDescent="0.35">
      <c r="A306" s="9">
        <v>14290</v>
      </c>
      <c r="B306" s="9" t="s">
        <v>1559</v>
      </c>
      <c r="C306" s="10" t="s">
        <v>749</v>
      </c>
      <c r="D306" s="10" t="s">
        <v>1461</v>
      </c>
      <c r="E306" s="10" t="s">
        <v>538</v>
      </c>
      <c r="F306" s="10" t="s">
        <v>1559</v>
      </c>
      <c r="G306" s="10" t="s">
        <v>1461</v>
      </c>
      <c r="H306" s="10" t="s">
        <v>1873</v>
      </c>
      <c r="I306" s="10" t="s">
        <v>714</v>
      </c>
      <c r="J306" s="10" t="s">
        <v>702</v>
      </c>
      <c r="K306" s="11">
        <v>1408</v>
      </c>
      <c r="L306" s="11"/>
      <c r="M306" s="11">
        <f t="shared" si="4"/>
        <v>1408</v>
      </c>
      <c r="N306" s="10" t="s">
        <v>700</v>
      </c>
      <c r="O306" s="10">
        <v>50</v>
      </c>
      <c r="P306" s="12">
        <v>25452</v>
      </c>
      <c r="Q306" s="10" t="s">
        <v>738</v>
      </c>
      <c r="R306" s="13">
        <v>38944</v>
      </c>
    </row>
    <row r="307" spans="1:18" x14ac:dyDescent="0.35">
      <c r="A307" s="4">
        <v>14114</v>
      </c>
      <c r="B307" s="4" t="s">
        <v>978</v>
      </c>
      <c r="C307" s="5" t="s">
        <v>1446</v>
      </c>
      <c r="D307" s="5" t="s">
        <v>940</v>
      </c>
      <c r="E307" s="5" t="s">
        <v>168</v>
      </c>
      <c r="F307" s="10" t="s">
        <v>978</v>
      </c>
      <c r="G307" s="10" t="s">
        <v>940</v>
      </c>
      <c r="H307" s="10" t="s">
        <v>1874</v>
      </c>
      <c r="I307" s="5" t="s">
        <v>716</v>
      </c>
      <c r="J307" s="5" t="s">
        <v>702</v>
      </c>
      <c r="K307" s="6">
        <v>1472</v>
      </c>
      <c r="L307" s="6"/>
      <c r="M307" s="6">
        <f t="shared" si="4"/>
        <v>1472</v>
      </c>
      <c r="N307" s="5" t="s">
        <v>699</v>
      </c>
      <c r="O307" s="5">
        <v>49</v>
      </c>
      <c r="P307" s="7">
        <v>25918</v>
      </c>
      <c r="Q307" s="5" t="s">
        <v>738</v>
      </c>
      <c r="R307" s="8">
        <v>39847</v>
      </c>
    </row>
    <row r="308" spans="1:18" x14ac:dyDescent="0.35">
      <c r="A308" s="9">
        <v>14117</v>
      </c>
      <c r="B308" s="9" t="s">
        <v>1086</v>
      </c>
      <c r="C308" s="10" t="s">
        <v>1320</v>
      </c>
      <c r="D308" s="10" t="s">
        <v>1271</v>
      </c>
      <c r="E308" s="10" t="s">
        <v>159</v>
      </c>
      <c r="F308" s="10" t="s">
        <v>1086</v>
      </c>
      <c r="G308" s="10" t="s">
        <v>1271</v>
      </c>
      <c r="H308" s="10" t="s">
        <v>1874</v>
      </c>
      <c r="I308" s="10" t="s">
        <v>716</v>
      </c>
      <c r="J308" s="10" t="s">
        <v>702</v>
      </c>
      <c r="K308" s="11">
        <v>1915</v>
      </c>
      <c r="L308" s="11"/>
      <c r="M308" s="11">
        <f t="shared" si="4"/>
        <v>1915</v>
      </c>
      <c r="N308" s="10" t="s">
        <v>699</v>
      </c>
      <c r="O308" s="10">
        <v>49</v>
      </c>
      <c r="P308" s="12">
        <v>25929</v>
      </c>
      <c r="Q308" s="10" t="s">
        <v>738</v>
      </c>
      <c r="R308" s="13">
        <v>39853</v>
      </c>
    </row>
    <row r="309" spans="1:18" x14ac:dyDescent="0.35">
      <c r="A309" s="4">
        <v>14118</v>
      </c>
      <c r="B309" s="4" t="s">
        <v>1452</v>
      </c>
      <c r="C309" s="5" t="s">
        <v>1453</v>
      </c>
      <c r="D309" s="5" t="s">
        <v>1434</v>
      </c>
      <c r="E309" s="5" t="s">
        <v>81</v>
      </c>
      <c r="F309" s="10" t="s">
        <v>1452</v>
      </c>
      <c r="G309" s="10" t="s">
        <v>1434</v>
      </c>
      <c r="H309" s="10" t="s">
        <v>1874</v>
      </c>
      <c r="I309" s="5" t="s">
        <v>716</v>
      </c>
      <c r="J309" s="5" t="s">
        <v>702</v>
      </c>
      <c r="K309" s="6">
        <v>1420</v>
      </c>
      <c r="L309" s="6"/>
      <c r="M309" s="6">
        <f t="shared" si="4"/>
        <v>1420</v>
      </c>
      <c r="N309" s="5" t="s">
        <v>699</v>
      </c>
      <c r="O309" s="5">
        <v>49</v>
      </c>
      <c r="P309" s="7">
        <v>25881</v>
      </c>
      <c r="Q309" s="5" t="s">
        <v>738</v>
      </c>
      <c r="R309" s="8">
        <v>39854</v>
      </c>
    </row>
    <row r="310" spans="1:18" x14ac:dyDescent="0.35">
      <c r="A310" s="9">
        <v>14292</v>
      </c>
      <c r="B310" s="9" t="s">
        <v>1562</v>
      </c>
      <c r="C310" s="10" t="s">
        <v>1108</v>
      </c>
      <c r="D310" s="10" t="s">
        <v>1563</v>
      </c>
      <c r="E310" s="10" t="s">
        <v>417</v>
      </c>
      <c r="F310" s="10" t="s">
        <v>1562</v>
      </c>
      <c r="G310" s="10" t="s">
        <v>1563</v>
      </c>
      <c r="H310" s="10" t="s">
        <v>1873</v>
      </c>
      <c r="I310" s="10" t="s">
        <v>714</v>
      </c>
      <c r="J310" s="10" t="s">
        <v>702</v>
      </c>
      <c r="K310" s="11">
        <v>1382</v>
      </c>
      <c r="L310" s="11"/>
      <c r="M310" s="11">
        <f t="shared" si="4"/>
        <v>1382</v>
      </c>
      <c r="N310" s="10" t="s">
        <v>700</v>
      </c>
      <c r="O310" s="10">
        <v>49</v>
      </c>
      <c r="P310" s="12">
        <v>26059</v>
      </c>
      <c r="Q310" s="10" t="s">
        <v>738</v>
      </c>
      <c r="R310" s="13">
        <v>39857</v>
      </c>
    </row>
    <row r="311" spans="1:18" x14ac:dyDescent="0.35">
      <c r="A311" s="4">
        <v>14293</v>
      </c>
      <c r="B311" s="4" t="s">
        <v>751</v>
      </c>
      <c r="C311" s="5" t="s">
        <v>1564</v>
      </c>
      <c r="D311" s="5" t="s">
        <v>826</v>
      </c>
      <c r="E311" s="5" t="s">
        <v>198</v>
      </c>
      <c r="F311" s="10" t="s">
        <v>751</v>
      </c>
      <c r="G311" s="10" t="s">
        <v>826</v>
      </c>
      <c r="H311" s="10" t="s">
        <v>1874</v>
      </c>
      <c r="I311" s="5" t="s">
        <v>714</v>
      </c>
      <c r="J311" s="5" t="s">
        <v>702</v>
      </c>
      <c r="K311" s="6">
        <v>1670</v>
      </c>
      <c r="L311" s="6"/>
      <c r="M311" s="6">
        <f t="shared" si="4"/>
        <v>1670</v>
      </c>
      <c r="N311" s="5" t="s">
        <v>699</v>
      </c>
      <c r="O311" s="5">
        <v>49</v>
      </c>
      <c r="P311" s="7">
        <v>25784</v>
      </c>
      <c r="Q311" s="5" t="s">
        <v>738</v>
      </c>
      <c r="R311" s="8">
        <v>39862</v>
      </c>
    </row>
    <row r="312" spans="1:18" x14ac:dyDescent="0.35">
      <c r="A312" s="9">
        <v>14119</v>
      </c>
      <c r="B312" s="9" t="s">
        <v>993</v>
      </c>
      <c r="C312" s="10" t="s">
        <v>1137</v>
      </c>
      <c r="D312" s="10" t="s">
        <v>1454</v>
      </c>
      <c r="E312" s="10" t="s">
        <v>1</v>
      </c>
      <c r="F312" s="10" t="s">
        <v>993</v>
      </c>
      <c r="G312" s="10" t="s">
        <v>1454</v>
      </c>
      <c r="H312" s="10" t="s">
        <v>1874</v>
      </c>
      <c r="I312" s="10" t="s">
        <v>716</v>
      </c>
      <c r="J312" s="10" t="s">
        <v>702</v>
      </c>
      <c r="K312" s="11">
        <v>1733</v>
      </c>
      <c r="L312" s="11"/>
      <c r="M312" s="11">
        <f t="shared" si="4"/>
        <v>1733</v>
      </c>
      <c r="N312" s="10" t="s">
        <v>699</v>
      </c>
      <c r="O312" s="10">
        <v>48</v>
      </c>
      <c r="P312" s="12">
        <v>26117</v>
      </c>
      <c r="Q312" s="10" t="s">
        <v>738</v>
      </c>
      <c r="R312" s="13">
        <v>39912</v>
      </c>
    </row>
    <row r="313" spans="1:18" x14ac:dyDescent="0.35">
      <c r="A313" s="4">
        <v>14295</v>
      </c>
      <c r="B313" s="4" t="s">
        <v>1567</v>
      </c>
      <c r="C313" s="5" t="s">
        <v>1108</v>
      </c>
      <c r="D313" s="5" t="s">
        <v>1568</v>
      </c>
      <c r="E313" s="5" t="s">
        <v>604</v>
      </c>
      <c r="F313" s="10" t="s">
        <v>1567</v>
      </c>
      <c r="G313" s="10" t="s">
        <v>1568</v>
      </c>
      <c r="H313" s="10" t="s">
        <v>1873</v>
      </c>
      <c r="I313" s="5" t="s">
        <v>714</v>
      </c>
      <c r="J313" s="5" t="s">
        <v>702</v>
      </c>
      <c r="K313" s="6">
        <v>2029</v>
      </c>
      <c r="L313" s="6"/>
      <c r="M313" s="6">
        <f t="shared" si="4"/>
        <v>2029</v>
      </c>
      <c r="N313" s="5" t="s">
        <v>700</v>
      </c>
      <c r="O313" s="5">
        <v>48</v>
      </c>
      <c r="P313" s="7">
        <v>26129</v>
      </c>
      <c r="Q313" s="5" t="s">
        <v>738</v>
      </c>
      <c r="R313" s="8">
        <v>39920</v>
      </c>
    </row>
    <row r="314" spans="1:18" x14ac:dyDescent="0.35">
      <c r="A314" s="9">
        <v>14297</v>
      </c>
      <c r="B314" s="9" t="s">
        <v>1173</v>
      </c>
      <c r="C314" s="10" t="s">
        <v>1103</v>
      </c>
      <c r="D314" s="10" t="s">
        <v>803</v>
      </c>
      <c r="E314" s="10" t="s">
        <v>18</v>
      </c>
      <c r="F314" s="10" t="s">
        <v>1173</v>
      </c>
      <c r="G314" s="10" t="s">
        <v>803</v>
      </c>
      <c r="H314" s="10" t="s">
        <v>1874</v>
      </c>
      <c r="I314" s="10" t="s">
        <v>714</v>
      </c>
      <c r="J314" s="10" t="s">
        <v>702</v>
      </c>
      <c r="K314" s="11">
        <v>1695</v>
      </c>
      <c r="L314" s="11"/>
      <c r="M314" s="11">
        <f t="shared" si="4"/>
        <v>1695</v>
      </c>
      <c r="N314" s="10" t="s">
        <v>699</v>
      </c>
      <c r="O314" s="10">
        <v>48</v>
      </c>
      <c r="P314" s="12">
        <v>26364</v>
      </c>
      <c r="Q314" s="10" t="s">
        <v>738</v>
      </c>
      <c r="R314" s="13">
        <v>39926</v>
      </c>
    </row>
    <row r="315" spans="1:18" x14ac:dyDescent="0.35">
      <c r="A315" s="4">
        <v>14298</v>
      </c>
      <c r="B315" s="4" t="s">
        <v>799</v>
      </c>
      <c r="C315" s="5" t="s">
        <v>800</v>
      </c>
      <c r="D315" s="5" t="s">
        <v>1049</v>
      </c>
      <c r="E315" s="5" t="s">
        <v>9</v>
      </c>
      <c r="F315" s="10" t="s">
        <v>799</v>
      </c>
      <c r="G315" s="10" t="s">
        <v>1049</v>
      </c>
      <c r="H315" s="10" t="s">
        <v>1874</v>
      </c>
      <c r="I315" s="5" t="s">
        <v>714</v>
      </c>
      <c r="J315" s="5" t="s">
        <v>702</v>
      </c>
      <c r="K315" s="6">
        <v>2076</v>
      </c>
      <c r="L315" s="6"/>
      <c r="M315" s="6">
        <f t="shared" si="4"/>
        <v>2076</v>
      </c>
      <c r="N315" s="5" t="s">
        <v>699</v>
      </c>
      <c r="O315" s="5">
        <v>48</v>
      </c>
      <c r="P315" s="7">
        <v>26361</v>
      </c>
      <c r="Q315" s="5" t="s">
        <v>738</v>
      </c>
      <c r="R315" s="8">
        <v>39930</v>
      </c>
    </row>
    <row r="316" spans="1:18" x14ac:dyDescent="0.35">
      <c r="A316" s="9">
        <v>15133</v>
      </c>
      <c r="B316" s="9" t="s">
        <v>941</v>
      </c>
      <c r="C316" s="10" t="s">
        <v>951</v>
      </c>
      <c r="D316" s="10" t="s">
        <v>1201</v>
      </c>
      <c r="E316" s="10" t="s">
        <v>410</v>
      </c>
      <c r="F316" s="10" t="s">
        <v>941</v>
      </c>
      <c r="G316" s="10" t="s">
        <v>1201</v>
      </c>
      <c r="H316" s="10" t="s">
        <v>1873</v>
      </c>
      <c r="I316" s="10" t="s">
        <v>744</v>
      </c>
      <c r="J316" s="10" t="s">
        <v>702</v>
      </c>
      <c r="K316" s="11">
        <v>1385</v>
      </c>
      <c r="L316" s="11"/>
      <c r="M316" s="11">
        <f t="shared" si="4"/>
        <v>1385</v>
      </c>
      <c r="N316" s="10" t="s">
        <v>700</v>
      </c>
      <c r="O316" s="10">
        <v>47</v>
      </c>
      <c r="P316" s="12">
        <v>26699</v>
      </c>
      <c r="Q316" s="10" t="s">
        <v>738</v>
      </c>
      <c r="R316" s="13">
        <v>40014</v>
      </c>
    </row>
    <row r="317" spans="1:18" x14ac:dyDescent="0.35">
      <c r="A317" s="4">
        <v>14966</v>
      </c>
      <c r="B317" s="4" t="s">
        <v>1771</v>
      </c>
      <c r="C317" s="5" t="s">
        <v>1144</v>
      </c>
      <c r="D317" s="5" t="s">
        <v>1561</v>
      </c>
      <c r="E317" s="5" t="s">
        <v>536</v>
      </c>
      <c r="F317" s="10" t="s">
        <v>1771</v>
      </c>
      <c r="G317" s="10" t="s">
        <v>1561</v>
      </c>
      <c r="H317" s="10" t="s">
        <v>1873</v>
      </c>
      <c r="I317" s="5" t="s">
        <v>712</v>
      </c>
      <c r="J317" s="5" t="s">
        <v>702</v>
      </c>
      <c r="K317" s="6">
        <v>1496</v>
      </c>
      <c r="L317" s="6"/>
      <c r="M317" s="6">
        <f t="shared" si="4"/>
        <v>1496</v>
      </c>
      <c r="N317" s="5" t="s">
        <v>700</v>
      </c>
      <c r="O317" s="5">
        <v>35</v>
      </c>
      <c r="P317" s="7">
        <v>30894</v>
      </c>
      <c r="Q317" s="5" t="s">
        <v>738</v>
      </c>
      <c r="R317" s="8">
        <v>40213</v>
      </c>
    </row>
    <row r="318" spans="1:18" x14ac:dyDescent="0.35">
      <c r="A318" s="9">
        <v>13762</v>
      </c>
      <c r="B318" s="9" t="s">
        <v>1162</v>
      </c>
      <c r="C318" s="10" t="s">
        <v>1163</v>
      </c>
      <c r="D318" s="10" t="s">
        <v>1164</v>
      </c>
      <c r="E318" s="10" t="s">
        <v>288</v>
      </c>
      <c r="F318" s="10" t="s">
        <v>1162</v>
      </c>
      <c r="G318" s="10" t="s">
        <v>1164</v>
      </c>
      <c r="H318" s="10" t="s">
        <v>1874</v>
      </c>
      <c r="I318" s="10" t="s">
        <v>701</v>
      </c>
      <c r="J318" s="10" t="s">
        <v>702</v>
      </c>
      <c r="K318" s="11">
        <v>1372</v>
      </c>
      <c r="L318" s="11"/>
      <c r="M318" s="11">
        <f t="shared" si="4"/>
        <v>1372</v>
      </c>
      <c r="N318" s="10" t="s">
        <v>699</v>
      </c>
      <c r="O318" s="10">
        <v>42</v>
      </c>
      <c r="P318" s="12">
        <v>28620</v>
      </c>
      <c r="Q318" s="10" t="s">
        <v>738</v>
      </c>
      <c r="R318" s="13">
        <v>40263</v>
      </c>
    </row>
    <row r="319" spans="1:18" x14ac:dyDescent="0.35">
      <c r="A319" s="4">
        <v>14969</v>
      </c>
      <c r="B319" s="4" t="s">
        <v>941</v>
      </c>
      <c r="C319" s="5" t="s">
        <v>1420</v>
      </c>
      <c r="D319" s="5" t="s">
        <v>1056</v>
      </c>
      <c r="E319" s="5" t="s">
        <v>157</v>
      </c>
      <c r="F319" s="10" t="s">
        <v>941</v>
      </c>
      <c r="G319" s="10" t="s">
        <v>1056</v>
      </c>
      <c r="H319" s="10" t="s">
        <v>1874</v>
      </c>
      <c r="I319" s="5" t="s">
        <v>712</v>
      </c>
      <c r="J319" s="5" t="s">
        <v>702</v>
      </c>
      <c r="K319" s="6">
        <v>1600</v>
      </c>
      <c r="L319" s="6"/>
      <c r="M319" s="6">
        <f t="shared" si="4"/>
        <v>1600</v>
      </c>
      <c r="N319" s="5" t="s">
        <v>699</v>
      </c>
      <c r="O319" s="5">
        <v>34</v>
      </c>
      <c r="P319" s="7">
        <v>31411</v>
      </c>
      <c r="Q319" s="5" t="s">
        <v>738</v>
      </c>
      <c r="R319" s="8">
        <v>40270</v>
      </c>
    </row>
    <row r="320" spans="1:18" x14ac:dyDescent="0.35">
      <c r="A320" s="9">
        <v>14933</v>
      </c>
      <c r="B320" s="9" t="s">
        <v>770</v>
      </c>
      <c r="C320" s="10" t="s">
        <v>1441</v>
      </c>
      <c r="D320" s="10" t="s">
        <v>1212</v>
      </c>
      <c r="E320" s="10" t="s">
        <v>502</v>
      </c>
      <c r="F320" s="10" t="s">
        <v>770</v>
      </c>
      <c r="G320" s="10" t="s">
        <v>1212</v>
      </c>
      <c r="H320" s="10" t="s">
        <v>1873</v>
      </c>
      <c r="I320" s="10" t="s">
        <v>712</v>
      </c>
      <c r="J320" s="10" t="s">
        <v>702</v>
      </c>
      <c r="K320" s="11">
        <v>1810</v>
      </c>
      <c r="L320" s="11"/>
      <c r="M320" s="11">
        <f t="shared" si="4"/>
        <v>1810</v>
      </c>
      <c r="N320" s="10" t="s">
        <v>700</v>
      </c>
      <c r="O320" s="10">
        <v>42</v>
      </c>
      <c r="P320" s="12">
        <v>28666</v>
      </c>
      <c r="Q320" s="10" t="s">
        <v>738</v>
      </c>
      <c r="R320" s="13">
        <v>40304</v>
      </c>
    </row>
    <row r="321" spans="1:18" x14ac:dyDescent="0.35">
      <c r="A321" s="4">
        <v>14970</v>
      </c>
      <c r="B321" s="4" t="s">
        <v>966</v>
      </c>
      <c r="C321" s="5" t="s">
        <v>1666</v>
      </c>
      <c r="D321" s="5" t="s">
        <v>1773</v>
      </c>
      <c r="E321" s="5" t="s">
        <v>509</v>
      </c>
      <c r="F321" s="10" t="s">
        <v>966</v>
      </c>
      <c r="G321" s="10" t="s">
        <v>1773</v>
      </c>
      <c r="H321" s="10" t="s">
        <v>1873</v>
      </c>
      <c r="I321" s="5" t="s">
        <v>712</v>
      </c>
      <c r="J321" s="5" t="s">
        <v>702</v>
      </c>
      <c r="K321" s="6">
        <v>1561</v>
      </c>
      <c r="L321" s="6"/>
      <c r="M321" s="6">
        <f t="shared" si="4"/>
        <v>1561</v>
      </c>
      <c r="N321" s="5" t="s">
        <v>700</v>
      </c>
      <c r="O321" s="5">
        <v>33</v>
      </c>
      <c r="P321" s="7">
        <v>31705</v>
      </c>
      <c r="Q321" s="5" t="s">
        <v>738</v>
      </c>
      <c r="R321" s="8">
        <v>40318</v>
      </c>
    </row>
    <row r="322" spans="1:18" x14ac:dyDescent="0.35">
      <c r="A322" s="9">
        <v>13763</v>
      </c>
      <c r="B322" s="9" t="s">
        <v>918</v>
      </c>
      <c r="C322" s="10" t="s">
        <v>1166</v>
      </c>
      <c r="D322" s="10" t="s">
        <v>792</v>
      </c>
      <c r="E322" s="10" t="s">
        <v>327</v>
      </c>
      <c r="F322" s="10" t="s">
        <v>918</v>
      </c>
      <c r="G322" s="10" t="s">
        <v>792</v>
      </c>
      <c r="H322" s="10" t="s">
        <v>1873</v>
      </c>
      <c r="I322" s="10" t="s">
        <v>701</v>
      </c>
      <c r="J322" s="10" t="s">
        <v>702</v>
      </c>
      <c r="K322" s="11">
        <v>1688</v>
      </c>
      <c r="L322" s="11"/>
      <c r="M322" s="11">
        <f t="shared" ref="M322:M385" si="5">SUM(K322:L322)</f>
        <v>1688</v>
      </c>
      <c r="N322" s="10" t="s">
        <v>700</v>
      </c>
      <c r="O322" s="10">
        <v>41</v>
      </c>
      <c r="P322" s="12">
        <v>28846</v>
      </c>
      <c r="Q322" s="10" t="s">
        <v>738</v>
      </c>
      <c r="R322" s="13">
        <v>40330</v>
      </c>
    </row>
    <row r="323" spans="1:18" x14ac:dyDescent="0.35">
      <c r="A323" s="4">
        <v>13764</v>
      </c>
      <c r="B323" s="4" t="s">
        <v>962</v>
      </c>
      <c r="C323" s="5" t="s">
        <v>961</v>
      </c>
      <c r="D323" s="5" t="s">
        <v>1169</v>
      </c>
      <c r="E323" s="5" t="s">
        <v>359</v>
      </c>
      <c r="F323" s="10" t="s">
        <v>962</v>
      </c>
      <c r="G323" s="10" t="s">
        <v>1169</v>
      </c>
      <c r="H323" s="10" t="s">
        <v>1873</v>
      </c>
      <c r="I323" s="5" t="s">
        <v>701</v>
      </c>
      <c r="J323" s="5" t="s">
        <v>702</v>
      </c>
      <c r="K323" s="6">
        <v>1900</v>
      </c>
      <c r="L323" s="6"/>
      <c r="M323" s="6">
        <f t="shared" si="5"/>
        <v>1900</v>
      </c>
      <c r="N323" s="5" t="s">
        <v>700</v>
      </c>
      <c r="O323" s="5">
        <v>41</v>
      </c>
      <c r="P323" s="7">
        <v>28885</v>
      </c>
      <c r="Q323" s="5" t="s">
        <v>738</v>
      </c>
      <c r="R323" s="8">
        <v>40332</v>
      </c>
    </row>
    <row r="324" spans="1:18" x14ac:dyDescent="0.35">
      <c r="A324" s="9">
        <v>13776</v>
      </c>
      <c r="B324" s="9" t="s">
        <v>1190</v>
      </c>
      <c r="C324" s="10" t="s">
        <v>1002</v>
      </c>
      <c r="D324" s="10" t="s">
        <v>786</v>
      </c>
      <c r="E324" s="10" t="s">
        <v>631</v>
      </c>
      <c r="F324" s="10" t="s">
        <v>1190</v>
      </c>
      <c r="G324" s="10" t="s">
        <v>786</v>
      </c>
      <c r="H324" s="10" t="s">
        <v>1873</v>
      </c>
      <c r="I324" s="10" t="s">
        <v>701</v>
      </c>
      <c r="J324" s="10" t="s">
        <v>702</v>
      </c>
      <c r="K324" s="11">
        <v>1895</v>
      </c>
      <c r="L324" s="11"/>
      <c r="M324" s="11">
        <f t="shared" si="5"/>
        <v>1895</v>
      </c>
      <c r="N324" s="10" t="s">
        <v>700</v>
      </c>
      <c r="O324" s="10">
        <v>32</v>
      </c>
      <c r="P324" s="12">
        <v>32248</v>
      </c>
      <c r="Q324" s="10" t="s">
        <v>738</v>
      </c>
      <c r="R324" s="13">
        <v>40337</v>
      </c>
    </row>
    <row r="325" spans="1:18" x14ac:dyDescent="0.35">
      <c r="A325" s="4">
        <v>13779</v>
      </c>
      <c r="B325" s="4" t="s">
        <v>1194</v>
      </c>
      <c r="C325" s="5" t="s">
        <v>1195</v>
      </c>
      <c r="D325" s="5" t="s">
        <v>1103</v>
      </c>
      <c r="E325" s="5" t="s">
        <v>305</v>
      </c>
      <c r="F325" s="10" t="s">
        <v>1194</v>
      </c>
      <c r="G325" s="10" t="s">
        <v>1103</v>
      </c>
      <c r="H325" s="10" t="s">
        <v>1874</v>
      </c>
      <c r="I325" s="5" t="s">
        <v>701</v>
      </c>
      <c r="J325" s="5" t="s">
        <v>702</v>
      </c>
      <c r="K325" s="6">
        <v>1743</v>
      </c>
      <c r="L325" s="6"/>
      <c r="M325" s="6">
        <f t="shared" si="5"/>
        <v>1743</v>
      </c>
      <c r="N325" s="5" t="s">
        <v>699</v>
      </c>
      <c r="O325" s="5">
        <v>31</v>
      </c>
      <c r="P325" s="7">
        <v>32428</v>
      </c>
      <c r="Q325" s="5" t="s">
        <v>738</v>
      </c>
      <c r="R325" s="8">
        <v>40400</v>
      </c>
    </row>
    <row r="326" spans="1:18" x14ac:dyDescent="0.35">
      <c r="A326" s="9">
        <v>14942</v>
      </c>
      <c r="B326" s="9" t="s">
        <v>1551</v>
      </c>
      <c r="C326" s="10" t="s">
        <v>1158</v>
      </c>
      <c r="D326" s="10" t="s">
        <v>1410</v>
      </c>
      <c r="E326" s="10" t="s">
        <v>662</v>
      </c>
      <c r="F326" s="10" t="s">
        <v>1551</v>
      </c>
      <c r="G326" s="10" t="s">
        <v>1410</v>
      </c>
      <c r="H326" s="10" t="s">
        <v>1873</v>
      </c>
      <c r="I326" s="10" t="s">
        <v>712</v>
      </c>
      <c r="J326" s="10" t="s">
        <v>702</v>
      </c>
      <c r="K326" s="11">
        <v>1633</v>
      </c>
      <c r="L326" s="11"/>
      <c r="M326" s="11">
        <f t="shared" si="5"/>
        <v>1633</v>
      </c>
      <c r="N326" s="10" t="s">
        <v>700</v>
      </c>
      <c r="O326" s="10">
        <v>40</v>
      </c>
      <c r="P326" s="12">
        <v>29363</v>
      </c>
      <c r="Q326" s="10" t="s">
        <v>738</v>
      </c>
      <c r="R326" s="13">
        <v>40430</v>
      </c>
    </row>
    <row r="327" spans="1:18" x14ac:dyDescent="0.35">
      <c r="A327" s="4">
        <v>13768</v>
      </c>
      <c r="B327" s="4" t="s">
        <v>1175</v>
      </c>
      <c r="C327" s="5" t="s">
        <v>1176</v>
      </c>
      <c r="D327" s="5" t="s">
        <v>970</v>
      </c>
      <c r="E327" s="5" t="s">
        <v>664</v>
      </c>
      <c r="F327" s="10" t="s">
        <v>1175</v>
      </c>
      <c r="G327" s="10" t="s">
        <v>970</v>
      </c>
      <c r="H327" s="10" t="s">
        <v>1873</v>
      </c>
      <c r="I327" s="5" t="s">
        <v>701</v>
      </c>
      <c r="J327" s="5" t="s">
        <v>702</v>
      </c>
      <c r="K327" s="6">
        <v>1684</v>
      </c>
      <c r="L327" s="6"/>
      <c r="M327" s="6">
        <f t="shared" si="5"/>
        <v>1684</v>
      </c>
      <c r="N327" s="5" t="s">
        <v>700</v>
      </c>
      <c r="O327" s="5">
        <v>39</v>
      </c>
      <c r="P327" s="7">
        <v>29521</v>
      </c>
      <c r="Q327" s="5" t="s">
        <v>738</v>
      </c>
      <c r="R327" s="8">
        <v>40451</v>
      </c>
    </row>
    <row r="328" spans="1:18" x14ac:dyDescent="0.35">
      <c r="A328" s="9">
        <v>14944</v>
      </c>
      <c r="B328" s="9" t="s">
        <v>793</v>
      </c>
      <c r="C328" s="10" t="s">
        <v>1718</v>
      </c>
      <c r="D328" s="10" t="s">
        <v>1372</v>
      </c>
      <c r="E328" s="10" t="s">
        <v>102</v>
      </c>
      <c r="F328" s="10" t="s">
        <v>793</v>
      </c>
      <c r="G328" s="10" t="s">
        <v>1372</v>
      </c>
      <c r="H328" s="10" t="s">
        <v>1874</v>
      </c>
      <c r="I328" s="10" t="s">
        <v>712</v>
      </c>
      <c r="J328" s="10" t="s">
        <v>702</v>
      </c>
      <c r="K328" s="11">
        <v>1500</v>
      </c>
      <c r="L328" s="11"/>
      <c r="M328" s="11">
        <f t="shared" si="5"/>
        <v>1500</v>
      </c>
      <c r="N328" s="10" t="s">
        <v>699</v>
      </c>
      <c r="O328" s="10">
        <v>39</v>
      </c>
      <c r="P328" s="12">
        <v>29436</v>
      </c>
      <c r="Q328" s="10" t="s">
        <v>738</v>
      </c>
      <c r="R328" s="13">
        <v>40500</v>
      </c>
    </row>
    <row r="329" spans="1:18" x14ac:dyDescent="0.35">
      <c r="A329" s="4">
        <v>14946</v>
      </c>
      <c r="B329" s="4" t="s">
        <v>966</v>
      </c>
      <c r="C329" s="5" t="s">
        <v>1113</v>
      </c>
      <c r="D329" s="5" t="s">
        <v>1673</v>
      </c>
      <c r="E329" s="5" t="s">
        <v>676</v>
      </c>
      <c r="F329" s="10" t="s">
        <v>966</v>
      </c>
      <c r="G329" s="10" t="s">
        <v>1673</v>
      </c>
      <c r="H329" s="10" t="s">
        <v>1873</v>
      </c>
      <c r="I329" s="5" t="s">
        <v>712</v>
      </c>
      <c r="J329" s="5" t="s">
        <v>702</v>
      </c>
      <c r="K329" s="6">
        <v>1830</v>
      </c>
      <c r="L329" s="6"/>
      <c r="M329" s="6">
        <f t="shared" si="5"/>
        <v>1830</v>
      </c>
      <c r="N329" s="5" t="s">
        <v>700</v>
      </c>
      <c r="O329" s="5">
        <v>39</v>
      </c>
      <c r="P329" s="7">
        <v>29457</v>
      </c>
      <c r="Q329" s="5" t="s">
        <v>738</v>
      </c>
      <c r="R329" s="8">
        <v>40505</v>
      </c>
    </row>
    <row r="330" spans="1:18" x14ac:dyDescent="0.35">
      <c r="A330" s="9">
        <v>14801</v>
      </c>
      <c r="B330" s="9" t="s">
        <v>918</v>
      </c>
      <c r="C330" s="10" t="s">
        <v>1741</v>
      </c>
      <c r="D330" s="10" t="s">
        <v>1742</v>
      </c>
      <c r="E330" s="10" t="s">
        <v>648</v>
      </c>
      <c r="F330" s="10" t="s">
        <v>918</v>
      </c>
      <c r="G330" s="10" t="s">
        <v>1742</v>
      </c>
      <c r="H330" s="10" t="s">
        <v>1873</v>
      </c>
      <c r="I330" s="10" t="s">
        <v>743</v>
      </c>
      <c r="J330" s="10" t="s">
        <v>702</v>
      </c>
      <c r="K330" s="11">
        <v>1537</v>
      </c>
      <c r="L330" s="11"/>
      <c r="M330" s="11">
        <f t="shared" si="5"/>
        <v>1537</v>
      </c>
      <c r="N330" s="10" t="s">
        <v>700</v>
      </c>
      <c r="O330" s="10">
        <v>38</v>
      </c>
      <c r="P330" s="12">
        <v>29823</v>
      </c>
      <c r="Q330" s="10" t="s">
        <v>738</v>
      </c>
      <c r="R330" s="13">
        <v>40549</v>
      </c>
    </row>
    <row r="331" spans="1:18" x14ac:dyDescent="0.35">
      <c r="A331" s="4">
        <v>14953</v>
      </c>
      <c r="B331" s="4" t="s">
        <v>955</v>
      </c>
      <c r="C331" s="5" t="s">
        <v>1716</v>
      </c>
      <c r="D331" s="5" t="s">
        <v>1004</v>
      </c>
      <c r="E331" s="5" t="s">
        <v>29</v>
      </c>
      <c r="F331" s="10" t="s">
        <v>955</v>
      </c>
      <c r="G331" s="10" t="s">
        <v>1004</v>
      </c>
      <c r="H331" s="10" t="s">
        <v>1874</v>
      </c>
      <c r="I331" s="5" t="s">
        <v>712</v>
      </c>
      <c r="J331" s="5" t="s">
        <v>702</v>
      </c>
      <c r="K331" s="6">
        <v>1875</v>
      </c>
      <c r="L331" s="6"/>
      <c r="M331" s="6">
        <f t="shared" si="5"/>
        <v>1875</v>
      </c>
      <c r="N331" s="5" t="s">
        <v>699</v>
      </c>
      <c r="O331" s="5">
        <v>38</v>
      </c>
      <c r="P331" s="7">
        <v>29892</v>
      </c>
      <c r="Q331" s="5" t="s">
        <v>738</v>
      </c>
      <c r="R331" s="8">
        <v>40554</v>
      </c>
    </row>
    <row r="332" spans="1:18" x14ac:dyDescent="0.35">
      <c r="A332" s="9">
        <v>14956</v>
      </c>
      <c r="B332" s="9" t="s">
        <v>1413</v>
      </c>
      <c r="C332" s="10" t="s">
        <v>1193</v>
      </c>
      <c r="D332" s="10" t="s">
        <v>1765</v>
      </c>
      <c r="E332" s="10" t="s">
        <v>238</v>
      </c>
      <c r="F332" s="10" t="s">
        <v>1413</v>
      </c>
      <c r="G332" s="10" t="s">
        <v>1765</v>
      </c>
      <c r="H332" s="10" t="s">
        <v>1874</v>
      </c>
      <c r="I332" s="10" t="s">
        <v>712</v>
      </c>
      <c r="J332" s="10" t="s">
        <v>702</v>
      </c>
      <c r="K332" s="11">
        <v>1869</v>
      </c>
      <c r="L332" s="11"/>
      <c r="M332" s="11">
        <f t="shared" si="5"/>
        <v>1869</v>
      </c>
      <c r="N332" s="10" t="s">
        <v>699</v>
      </c>
      <c r="O332" s="10">
        <v>37</v>
      </c>
      <c r="P332" s="12">
        <v>30271</v>
      </c>
      <c r="Q332" s="10" t="s">
        <v>738</v>
      </c>
      <c r="R332" s="13">
        <v>40611</v>
      </c>
    </row>
    <row r="333" spans="1:18" x14ac:dyDescent="0.35">
      <c r="A333" s="4">
        <v>14957</v>
      </c>
      <c r="B333" s="4" t="s">
        <v>1689</v>
      </c>
      <c r="C333" s="5" t="s">
        <v>768</v>
      </c>
      <c r="D333" s="5" t="s">
        <v>1300</v>
      </c>
      <c r="E333" s="5" t="s">
        <v>613</v>
      </c>
      <c r="F333" s="10" t="s">
        <v>1689</v>
      </c>
      <c r="G333" s="10" t="s">
        <v>1300</v>
      </c>
      <c r="H333" s="10" t="s">
        <v>1873</v>
      </c>
      <c r="I333" s="5" t="s">
        <v>712</v>
      </c>
      <c r="J333" s="5" t="s">
        <v>702</v>
      </c>
      <c r="K333" s="6">
        <v>1465</v>
      </c>
      <c r="L333" s="6"/>
      <c r="M333" s="6">
        <f t="shared" si="5"/>
        <v>1465</v>
      </c>
      <c r="N333" s="5" t="s">
        <v>700</v>
      </c>
      <c r="O333" s="5">
        <v>37</v>
      </c>
      <c r="P333" s="7">
        <v>30338</v>
      </c>
      <c r="Q333" s="5" t="s">
        <v>738</v>
      </c>
      <c r="R333" s="8">
        <v>40612</v>
      </c>
    </row>
    <row r="334" spans="1:18" x14ac:dyDescent="0.35">
      <c r="A334" s="9">
        <v>13771</v>
      </c>
      <c r="B334" s="9" t="s">
        <v>1098</v>
      </c>
      <c r="C334" s="10" t="s">
        <v>1125</v>
      </c>
      <c r="D334" s="10" t="s">
        <v>892</v>
      </c>
      <c r="E334" s="10" t="s">
        <v>369</v>
      </c>
      <c r="F334" s="10" t="s">
        <v>1098</v>
      </c>
      <c r="G334" s="10" t="s">
        <v>892</v>
      </c>
      <c r="H334" s="10" t="s">
        <v>1873</v>
      </c>
      <c r="I334" s="10" t="s">
        <v>701</v>
      </c>
      <c r="J334" s="10" t="s">
        <v>702</v>
      </c>
      <c r="K334" s="11">
        <v>1979</v>
      </c>
      <c r="L334" s="11"/>
      <c r="M334" s="11">
        <f t="shared" si="5"/>
        <v>1979</v>
      </c>
      <c r="N334" s="10" t="s">
        <v>700</v>
      </c>
      <c r="O334" s="10">
        <v>36</v>
      </c>
      <c r="P334" s="12">
        <v>30843</v>
      </c>
      <c r="Q334" s="10" t="s">
        <v>738</v>
      </c>
      <c r="R334" s="13">
        <v>40631</v>
      </c>
    </row>
    <row r="335" spans="1:18" x14ac:dyDescent="0.35">
      <c r="A335" s="4">
        <v>14960</v>
      </c>
      <c r="B335" s="4" t="s">
        <v>748</v>
      </c>
      <c r="C335" s="5" t="s">
        <v>768</v>
      </c>
      <c r="D335" s="5" t="s">
        <v>1767</v>
      </c>
      <c r="E335" s="5" t="s">
        <v>592</v>
      </c>
      <c r="F335" s="10" t="s">
        <v>748</v>
      </c>
      <c r="G335" s="10" t="s">
        <v>1767</v>
      </c>
      <c r="H335" s="10" t="s">
        <v>1873</v>
      </c>
      <c r="I335" s="5" t="s">
        <v>712</v>
      </c>
      <c r="J335" s="5" t="s">
        <v>702</v>
      </c>
      <c r="K335" s="6">
        <v>2095</v>
      </c>
      <c r="L335" s="6"/>
      <c r="M335" s="6">
        <f t="shared" si="5"/>
        <v>2095</v>
      </c>
      <c r="N335" s="5" t="s">
        <v>700</v>
      </c>
      <c r="O335" s="5">
        <v>36</v>
      </c>
      <c r="P335" s="7">
        <v>30616</v>
      </c>
      <c r="Q335" s="5" t="s">
        <v>738</v>
      </c>
      <c r="R335" s="8">
        <v>40665</v>
      </c>
    </row>
    <row r="336" spans="1:18" x14ac:dyDescent="0.35">
      <c r="A336" s="9">
        <v>13774</v>
      </c>
      <c r="B336" s="9" t="s">
        <v>815</v>
      </c>
      <c r="C336" s="10" t="s">
        <v>1184</v>
      </c>
      <c r="D336" s="10" t="s">
        <v>1185</v>
      </c>
      <c r="E336" s="10" t="s">
        <v>560</v>
      </c>
      <c r="F336" s="10" t="s">
        <v>815</v>
      </c>
      <c r="G336" s="10" t="s">
        <v>1185</v>
      </c>
      <c r="H336" s="10" t="s">
        <v>1873</v>
      </c>
      <c r="I336" s="10" t="s">
        <v>701</v>
      </c>
      <c r="J336" s="10" t="s">
        <v>702</v>
      </c>
      <c r="K336" s="11">
        <v>2024</v>
      </c>
      <c r="L336" s="11"/>
      <c r="M336" s="11">
        <f t="shared" si="5"/>
        <v>2024</v>
      </c>
      <c r="N336" s="10" t="s">
        <v>700</v>
      </c>
      <c r="O336" s="10">
        <v>35</v>
      </c>
      <c r="P336" s="12">
        <v>31045</v>
      </c>
      <c r="Q336" s="10" t="s">
        <v>738</v>
      </c>
      <c r="R336" s="13">
        <v>40683</v>
      </c>
    </row>
    <row r="337" spans="1:18" x14ac:dyDescent="0.35">
      <c r="A337" s="4">
        <v>13775</v>
      </c>
      <c r="B337" s="4" t="s">
        <v>1186</v>
      </c>
      <c r="C337" s="5" t="s">
        <v>951</v>
      </c>
      <c r="D337" s="5" t="s">
        <v>1187</v>
      </c>
      <c r="E337" s="5" t="s">
        <v>628</v>
      </c>
      <c r="F337" s="10" t="s">
        <v>1186</v>
      </c>
      <c r="G337" s="10" t="s">
        <v>1187</v>
      </c>
      <c r="H337" s="10" t="s">
        <v>1873</v>
      </c>
      <c r="I337" s="5" t="s">
        <v>701</v>
      </c>
      <c r="J337" s="5" t="s">
        <v>702</v>
      </c>
      <c r="K337" s="6">
        <v>1858</v>
      </c>
      <c r="L337" s="6"/>
      <c r="M337" s="6">
        <f t="shared" si="5"/>
        <v>1858</v>
      </c>
      <c r="N337" s="5" t="s">
        <v>700</v>
      </c>
      <c r="O337" s="5">
        <v>35</v>
      </c>
      <c r="P337" s="7">
        <v>30932</v>
      </c>
      <c r="Q337" s="5" t="s">
        <v>738</v>
      </c>
      <c r="R337" s="8">
        <v>40686</v>
      </c>
    </row>
    <row r="338" spans="1:18" x14ac:dyDescent="0.35">
      <c r="A338" s="9">
        <v>13781</v>
      </c>
      <c r="B338" s="9" t="s">
        <v>1199</v>
      </c>
      <c r="C338" s="10" t="s">
        <v>1200</v>
      </c>
      <c r="D338" s="10" t="s">
        <v>1201</v>
      </c>
      <c r="E338" s="10" t="s">
        <v>333</v>
      </c>
      <c r="F338" s="10" t="s">
        <v>1199</v>
      </c>
      <c r="G338" s="10" t="s">
        <v>1201</v>
      </c>
      <c r="H338" s="10" t="s">
        <v>1873</v>
      </c>
      <c r="I338" s="10" t="s">
        <v>701</v>
      </c>
      <c r="J338" s="10" t="s">
        <v>702</v>
      </c>
      <c r="K338" s="11">
        <v>1864</v>
      </c>
      <c r="L338" s="11"/>
      <c r="M338" s="11">
        <f t="shared" si="5"/>
        <v>1864</v>
      </c>
      <c r="N338" s="10" t="s">
        <v>700</v>
      </c>
      <c r="O338" s="10">
        <v>30</v>
      </c>
      <c r="P338" s="12">
        <v>32880</v>
      </c>
      <c r="Q338" s="10" t="s">
        <v>738</v>
      </c>
      <c r="R338" s="13">
        <v>43109</v>
      </c>
    </row>
    <row r="339" spans="1:18" x14ac:dyDescent="0.35">
      <c r="A339" s="4">
        <v>13783</v>
      </c>
      <c r="B339" s="4" t="s">
        <v>1203</v>
      </c>
      <c r="C339" s="5" t="s">
        <v>1007</v>
      </c>
      <c r="D339" s="5" t="s">
        <v>1204</v>
      </c>
      <c r="E339" s="5" t="s">
        <v>430</v>
      </c>
      <c r="F339" s="10" t="s">
        <v>1203</v>
      </c>
      <c r="G339" s="10" t="s">
        <v>1204</v>
      </c>
      <c r="H339" s="10" t="s">
        <v>1873</v>
      </c>
      <c r="I339" s="5" t="s">
        <v>701</v>
      </c>
      <c r="J339" s="5" t="s">
        <v>702</v>
      </c>
      <c r="K339" s="6">
        <v>1661</v>
      </c>
      <c r="L339" s="6"/>
      <c r="M339" s="6">
        <f t="shared" si="5"/>
        <v>1661</v>
      </c>
      <c r="N339" s="5" t="s">
        <v>700</v>
      </c>
      <c r="O339" s="5">
        <v>29</v>
      </c>
      <c r="P339" s="7">
        <v>33236</v>
      </c>
      <c r="Q339" s="5" t="s">
        <v>738</v>
      </c>
      <c r="R339" s="8">
        <v>43150</v>
      </c>
    </row>
    <row r="340" spans="1:18" x14ac:dyDescent="0.35">
      <c r="A340" s="9">
        <v>14811</v>
      </c>
      <c r="B340" s="9" t="s">
        <v>751</v>
      </c>
      <c r="C340" s="10" t="s">
        <v>1178</v>
      </c>
      <c r="D340" s="10" t="s">
        <v>1322</v>
      </c>
      <c r="E340" s="10" t="s">
        <v>19</v>
      </c>
      <c r="F340" s="10" t="s">
        <v>751</v>
      </c>
      <c r="G340" s="10" t="s">
        <v>1322</v>
      </c>
      <c r="H340" s="10" t="s">
        <v>1874</v>
      </c>
      <c r="I340" s="10" t="s">
        <v>743</v>
      </c>
      <c r="J340" s="10" t="s">
        <v>702</v>
      </c>
      <c r="K340" s="11">
        <v>1329</v>
      </c>
      <c r="L340" s="11"/>
      <c r="M340" s="11">
        <f t="shared" si="5"/>
        <v>1329</v>
      </c>
      <c r="N340" s="10" t="s">
        <v>699</v>
      </c>
      <c r="O340" s="10">
        <v>29</v>
      </c>
      <c r="P340" s="12">
        <v>33243</v>
      </c>
      <c r="Q340" s="10" t="s">
        <v>738</v>
      </c>
      <c r="R340" s="13">
        <v>43175</v>
      </c>
    </row>
    <row r="341" spans="1:18" x14ac:dyDescent="0.35">
      <c r="A341" s="4">
        <v>14815</v>
      </c>
      <c r="B341" s="4" t="s">
        <v>966</v>
      </c>
      <c r="C341" s="5" t="s">
        <v>1745</v>
      </c>
      <c r="D341" s="5" t="s">
        <v>1281</v>
      </c>
      <c r="E341" s="5" t="s">
        <v>687</v>
      </c>
      <c r="F341" s="10" t="s">
        <v>966</v>
      </c>
      <c r="G341" s="10" t="s">
        <v>1281</v>
      </c>
      <c r="H341" s="10" t="s">
        <v>1873</v>
      </c>
      <c r="I341" s="5" t="s">
        <v>743</v>
      </c>
      <c r="J341" s="5" t="s">
        <v>702</v>
      </c>
      <c r="K341" s="6">
        <v>1661</v>
      </c>
      <c r="L341" s="6"/>
      <c r="M341" s="6">
        <f t="shared" si="5"/>
        <v>1661</v>
      </c>
      <c r="N341" s="5" t="s">
        <v>700</v>
      </c>
      <c r="O341" s="5">
        <v>26</v>
      </c>
      <c r="P341" s="7">
        <v>34257</v>
      </c>
      <c r="Q341" s="5" t="s">
        <v>738</v>
      </c>
      <c r="R341" s="8">
        <v>43355</v>
      </c>
    </row>
    <row r="342" spans="1:18" x14ac:dyDescent="0.35">
      <c r="A342" s="9">
        <v>14287</v>
      </c>
      <c r="B342" s="9" t="s">
        <v>1011</v>
      </c>
      <c r="C342" s="10" t="s">
        <v>1431</v>
      </c>
      <c r="D342" s="10" t="s">
        <v>817</v>
      </c>
      <c r="E342" s="10" t="s">
        <v>537</v>
      </c>
      <c r="F342" s="10" t="s">
        <v>1011</v>
      </c>
      <c r="G342" s="10" t="s">
        <v>817</v>
      </c>
      <c r="H342" s="10" t="s">
        <v>1873</v>
      </c>
      <c r="I342" s="10" t="s">
        <v>714</v>
      </c>
      <c r="J342" s="10" t="s">
        <v>702</v>
      </c>
      <c r="K342" s="11">
        <v>2670</v>
      </c>
      <c r="L342" s="11"/>
      <c r="M342" s="11">
        <f t="shared" si="5"/>
        <v>2670</v>
      </c>
      <c r="N342" s="10" t="s">
        <v>700</v>
      </c>
      <c r="O342" s="10">
        <v>50</v>
      </c>
      <c r="P342" s="12">
        <v>25445</v>
      </c>
      <c r="Q342" s="10" t="s">
        <v>738</v>
      </c>
      <c r="R342" s="13">
        <v>38939</v>
      </c>
    </row>
    <row r="343" spans="1:18" x14ac:dyDescent="0.35">
      <c r="A343" s="4">
        <v>14291</v>
      </c>
      <c r="B343" s="4" t="s">
        <v>899</v>
      </c>
      <c r="C343" s="5" t="s">
        <v>1560</v>
      </c>
      <c r="D343" s="5" t="s">
        <v>934</v>
      </c>
      <c r="E343" s="5" t="s">
        <v>558</v>
      </c>
      <c r="F343" s="10" t="s">
        <v>899</v>
      </c>
      <c r="G343" s="10" t="s">
        <v>934</v>
      </c>
      <c r="H343" s="10" t="s">
        <v>1873</v>
      </c>
      <c r="I343" s="5" t="s">
        <v>714</v>
      </c>
      <c r="J343" s="5" t="s">
        <v>702</v>
      </c>
      <c r="K343" s="6">
        <v>2232</v>
      </c>
      <c r="L343" s="6"/>
      <c r="M343" s="6">
        <f t="shared" si="5"/>
        <v>2232</v>
      </c>
      <c r="N343" s="5" t="s">
        <v>700</v>
      </c>
      <c r="O343" s="5">
        <v>50</v>
      </c>
      <c r="P343" s="7">
        <v>25694</v>
      </c>
      <c r="Q343" s="5" t="s">
        <v>738</v>
      </c>
      <c r="R343" s="8">
        <v>38946</v>
      </c>
    </row>
    <row r="344" spans="1:18" x14ac:dyDescent="0.35">
      <c r="A344" s="9">
        <v>14120</v>
      </c>
      <c r="B344" s="9" t="s">
        <v>1455</v>
      </c>
      <c r="C344" s="10" t="s">
        <v>1205</v>
      </c>
      <c r="D344" s="10" t="s">
        <v>1269</v>
      </c>
      <c r="E344" s="10" t="s">
        <v>267</v>
      </c>
      <c r="F344" s="10" t="s">
        <v>1455</v>
      </c>
      <c r="G344" s="10" t="s">
        <v>1269</v>
      </c>
      <c r="H344" s="10" t="s">
        <v>1874</v>
      </c>
      <c r="I344" s="10" t="s">
        <v>716</v>
      </c>
      <c r="J344" s="10" t="s">
        <v>702</v>
      </c>
      <c r="K344" s="11">
        <v>2286</v>
      </c>
      <c r="L344" s="11"/>
      <c r="M344" s="11">
        <f t="shared" si="5"/>
        <v>2286</v>
      </c>
      <c r="N344" s="10" t="s">
        <v>699</v>
      </c>
      <c r="O344" s="10">
        <v>48</v>
      </c>
      <c r="P344" s="12">
        <v>26465</v>
      </c>
      <c r="Q344" s="10" t="s">
        <v>738</v>
      </c>
      <c r="R344" s="13">
        <v>39913</v>
      </c>
    </row>
    <row r="345" spans="1:18" x14ac:dyDescent="0.35">
      <c r="A345" s="4">
        <v>14294</v>
      </c>
      <c r="B345" s="4" t="s">
        <v>1120</v>
      </c>
      <c r="C345" s="5" t="s">
        <v>903</v>
      </c>
      <c r="D345" s="5" t="s">
        <v>1566</v>
      </c>
      <c r="E345" s="5" t="s">
        <v>587</v>
      </c>
      <c r="F345" s="10" t="s">
        <v>1120</v>
      </c>
      <c r="G345" s="10" t="s">
        <v>1566</v>
      </c>
      <c r="H345" s="10" t="s">
        <v>1873</v>
      </c>
      <c r="I345" s="5" t="s">
        <v>714</v>
      </c>
      <c r="J345" s="5" t="s">
        <v>702</v>
      </c>
      <c r="K345" s="6">
        <v>2959</v>
      </c>
      <c r="L345" s="6"/>
      <c r="M345" s="6">
        <f t="shared" si="5"/>
        <v>2959</v>
      </c>
      <c r="N345" s="5" t="s">
        <v>700</v>
      </c>
      <c r="O345" s="5">
        <v>48</v>
      </c>
      <c r="P345" s="7">
        <v>26288</v>
      </c>
      <c r="Q345" s="5" t="s">
        <v>738</v>
      </c>
      <c r="R345" s="8">
        <v>39919</v>
      </c>
    </row>
    <row r="346" spans="1:18" x14ac:dyDescent="0.35">
      <c r="A346" s="9">
        <v>14296</v>
      </c>
      <c r="B346" s="9" t="s">
        <v>917</v>
      </c>
      <c r="C346" s="10" t="s">
        <v>1552</v>
      </c>
      <c r="D346" s="10" t="s">
        <v>1569</v>
      </c>
      <c r="E346" s="10" t="s">
        <v>565</v>
      </c>
      <c r="F346" s="10" t="s">
        <v>917</v>
      </c>
      <c r="G346" s="10" t="s">
        <v>1569</v>
      </c>
      <c r="H346" s="10" t="s">
        <v>1873</v>
      </c>
      <c r="I346" s="10" t="s">
        <v>714</v>
      </c>
      <c r="J346" s="10" t="s">
        <v>702</v>
      </c>
      <c r="K346" s="11">
        <v>2927</v>
      </c>
      <c r="L346" s="11"/>
      <c r="M346" s="11">
        <f t="shared" si="5"/>
        <v>2927</v>
      </c>
      <c r="N346" s="10" t="s">
        <v>700</v>
      </c>
      <c r="O346" s="10">
        <v>48</v>
      </c>
      <c r="P346" s="12">
        <v>26338</v>
      </c>
      <c r="Q346" s="10" t="s">
        <v>738</v>
      </c>
      <c r="R346" s="13">
        <v>39924</v>
      </c>
    </row>
    <row r="347" spans="1:18" x14ac:dyDescent="0.35">
      <c r="A347" s="4">
        <v>14299</v>
      </c>
      <c r="B347" s="4" t="s">
        <v>1112</v>
      </c>
      <c r="C347" s="5" t="s">
        <v>1433</v>
      </c>
      <c r="D347" s="5" t="s">
        <v>1262</v>
      </c>
      <c r="E347" s="5" t="s">
        <v>94</v>
      </c>
      <c r="F347" s="10" t="s">
        <v>1112</v>
      </c>
      <c r="G347" s="10" t="s">
        <v>1262</v>
      </c>
      <c r="H347" s="10" t="s">
        <v>1874</v>
      </c>
      <c r="I347" s="5" t="s">
        <v>714</v>
      </c>
      <c r="J347" s="5" t="s">
        <v>702</v>
      </c>
      <c r="K347" s="6">
        <v>2761</v>
      </c>
      <c r="L347" s="6"/>
      <c r="M347" s="6">
        <f t="shared" si="5"/>
        <v>2761</v>
      </c>
      <c r="N347" s="5" t="s">
        <v>699</v>
      </c>
      <c r="O347" s="5">
        <v>47</v>
      </c>
      <c r="P347" s="7">
        <v>26616</v>
      </c>
      <c r="Q347" s="5" t="s">
        <v>738</v>
      </c>
      <c r="R347" s="8">
        <v>39981</v>
      </c>
    </row>
    <row r="348" spans="1:18" x14ac:dyDescent="0.35">
      <c r="A348" s="9">
        <v>14163</v>
      </c>
      <c r="B348" s="9" t="s">
        <v>1445</v>
      </c>
      <c r="C348" s="10" t="s">
        <v>895</v>
      </c>
      <c r="D348" s="10" t="s">
        <v>1485</v>
      </c>
      <c r="E348" s="10" t="s">
        <v>491</v>
      </c>
      <c r="F348" s="10" t="s">
        <v>1445</v>
      </c>
      <c r="G348" s="10" t="s">
        <v>1485</v>
      </c>
      <c r="H348" s="10" t="s">
        <v>1873</v>
      </c>
      <c r="I348" s="10" t="s">
        <v>716</v>
      </c>
      <c r="J348" s="10" t="s">
        <v>702</v>
      </c>
      <c r="K348" s="11">
        <v>2218</v>
      </c>
      <c r="L348" s="11"/>
      <c r="M348" s="11">
        <f t="shared" si="5"/>
        <v>2218</v>
      </c>
      <c r="N348" s="10" t="s">
        <v>700</v>
      </c>
      <c r="O348" s="10">
        <v>35</v>
      </c>
      <c r="P348" s="12">
        <v>31216</v>
      </c>
      <c r="Q348" s="10" t="s">
        <v>738</v>
      </c>
      <c r="R348" s="13">
        <v>40190</v>
      </c>
    </row>
    <row r="349" spans="1:18" x14ac:dyDescent="0.35">
      <c r="A349" s="4">
        <v>13761</v>
      </c>
      <c r="B349" s="4" t="s">
        <v>1001</v>
      </c>
      <c r="C349" s="5" t="s">
        <v>1161</v>
      </c>
      <c r="D349" s="5" t="s">
        <v>1053</v>
      </c>
      <c r="E349" s="5" t="s">
        <v>382</v>
      </c>
      <c r="F349" s="10" t="s">
        <v>1001</v>
      </c>
      <c r="G349" s="10" t="s">
        <v>1053</v>
      </c>
      <c r="H349" s="10" t="s">
        <v>1873</v>
      </c>
      <c r="I349" s="5" t="s">
        <v>701</v>
      </c>
      <c r="J349" s="5" t="s">
        <v>702</v>
      </c>
      <c r="K349" s="6">
        <v>2865</v>
      </c>
      <c r="L349" s="6"/>
      <c r="M349" s="6">
        <f t="shared" si="5"/>
        <v>2865</v>
      </c>
      <c r="N349" s="5" t="s">
        <v>700</v>
      </c>
      <c r="O349" s="5">
        <v>42</v>
      </c>
      <c r="P349" s="7">
        <v>28608</v>
      </c>
      <c r="Q349" s="5" t="s">
        <v>738</v>
      </c>
      <c r="R349" s="8">
        <v>40262</v>
      </c>
    </row>
    <row r="350" spans="1:18" x14ac:dyDescent="0.35">
      <c r="A350" s="9">
        <v>14968</v>
      </c>
      <c r="B350" s="9" t="s">
        <v>966</v>
      </c>
      <c r="C350" s="10" t="s">
        <v>1506</v>
      </c>
      <c r="D350" s="10" t="s">
        <v>1458</v>
      </c>
      <c r="E350" s="10" t="s">
        <v>671</v>
      </c>
      <c r="F350" s="10" t="s">
        <v>966</v>
      </c>
      <c r="G350" s="10" t="s">
        <v>1458</v>
      </c>
      <c r="H350" s="10" t="s">
        <v>1873</v>
      </c>
      <c r="I350" s="10" t="s">
        <v>712</v>
      </c>
      <c r="J350" s="10" t="s">
        <v>702</v>
      </c>
      <c r="K350" s="11">
        <v>2228</v>
      </c>
      <c r="L350" s="11"/>
      <c r="M350" s="11">
        <f t="shared" si="5"/>
        <v>2228</v>
      </c>
      <c r="N350" s="10" t="s">
        <v>700</v>
      </c>
      <c r="O350" s="10">
        <v>34</v>
      </c>
      <c r="P350" s="12">
        <v>31438</v>
      </c>
      <c r="Q350" s="10" t="s">
        <v>738</v>
      </c>
      <c r="R350" s="13">
        <v>40269</v>
      </c>
    </row>
    <row r="351" spans="1:18" x14ac:dyDescent="0.35">
      <c r="A351" s="4">
        <v>14164</v>
      </c>
      <c r="B351" s="4" t="s">
        <v>1069</v>
      </c>
      <c r="C351" s="5" t="s">
        <v>1140</v>
      </c>
      <c r="D351" s="5" t="s">
        <v>957</v>
      </c>
      <c r="E351" s="5" t="s">
        <v>178</v>
      </c>
      <c r="F351" s="10" t="s">
        <v>1069</v>
      </c>
      <c r="G351" s="10" t="s">
        <v>957</v>
      </c>
      <c r="H351" s="10" t="s">
        <v>1874</v>
      </c>
      <c r="I351" s="5" t="s">
        <v>716</v>
      </c>
      <c r="J351" s="5" t="s">
        <v>702</v>
      </c>
      <c r="K351" s="6">
        <v>2815</v>
      </c>
      <c r="L351" s="6"/>
      <c r="M351" s="6">
        <f t="shared" si="5"/>
        <v>2815</v>
      </c>
      <c r="N351" s="5" t="s">
        <v>699</v>
      </c>
      <c r="O351" s="5">
        <v>33</v>
      </c>
      <c r="P351" s="7">
        <v>31933</v>
      </c>
      <c r="Q351" s="5" t="s">
        <v>738</v>
      </c>
      <c r="R351" s="8">
        <v>40291</v>
      </c>
    </row>
    <row r="352" spans="1:18" x14ac:dyDescent="0.35">
      <c r="A352" s="9">
        <v>14934</v>
      </c>
      <c r="B352" s="9" t="s">
        <v>1544</v>
      </c>
      <c r="C352" s="10" t="s">
        <v>1671</v>
      </c>
      <c r="D352" s="10" t="s">
        <v>869</v>
      </c>
      <c r="E352" s="10" t="s">
        <v>142</v>
      </c>
      <c r="F352" s="10" t="s">
        <v>1544</v>
      </c>
      <c r="G352" s="10" t="s">
        <v>869</v>
      </c>
      <c r="H352" s="10" t="s">
        <v>1874</v>
      </c>
      <c r="I352" s="10" t="s">
        <v>712</v>
      </c>
      <c r="J352" s="10" t="s">
        <v>702</v>
      </c>
      <c r="K352" s="11">
        <v>2386</v>
      </c>
      <c r="L352" s="11"/>
      <c r="M352" s="11">
        <f t="shared" si="5"/>
        <v>2386</v>
      </c>
      <c r="N352" s="10" t="s">
        <v>699</v>
      </c>
      <c r="O352" s="10">
        <v>42</v>
      </c>
      <c r="P352" s="12">
        <v>28406</v>
      </c>
      <c r="Q352" s="10" t="s">
        <v>738</v>
      </c>
      <c r="R352" s="13">
        <v>40305</v>
      </c>
    </row>
    <row r="353" spans="1:18" x14ac:dyDescent="0.35">
      <c r="A353" s="4">
        <v>14936</v>
      </c>
      <c r="B353" s="4" t="s">
        <v>885</v>
      </c>
      <c r="C353" s="5" t="s">
        <v>1664</v>
      </c>
      <c r="D353" s="5" t="s">
        <v>967</v>
      </c>
      <c r="E353" s="5" t="s">
        <v>104</v>
      </c>
      <c r="F353" s="10" t="s">
        <v>885</v>
      </c>
      <c r="G353" s="10" t="s">
        <v>967</v>
      </c>
      <c r="H353" s="10" t="s">
        <v>1874</v>
      </c>
      <c r="I353" s="5" t="s">
        <v>712</v>
      </c>
      <c r="J353" s="5" t="s">
        <v>702</v>
      </c>
      <c r="K353" s="6">
        <v>2197</v>
      </c>
      <c r="L353" s="6"/>
      <c r="M353" s="6">
        <f t="shared" si="5"/>
        <v>2197</v>
      </c>
      <c r="N353" s="5" t="s">
        <v>699</v>
      </c>
      <c r="O353" s="5">
        <v>42</v>
      </c>
      <c r="P353" s="7">
        <v>28527</v>
      </c>
      <c r="Q353" s="5" t="s">
        <v>738</v>
      </c>
      <c r="R353" s="8">
        <v>40309</v>
      </c>
    </row>
    <row r="354" spans="1:18" x14ac:dyDescent="0.35">
      <c r="A354" s="9">
        <v>14971</v>
      </c>
      <c r="B354" s="9" t="s">
        <v>754</v>
      </c>
      <c r="C354" s="10" t="s">
        <v>1146</v>
      </c>
      <c r="D354" s="10" t="s">
        <v>1228</v>
      </c>
      <c r="E354" s="10" t="s">
        <v>54</v>
      </c>
      <c r="F354" s="10" t="s">
        <v>754</v>
      </c>
      <c r="G354" s="10" t="s">
        <v>1228</v>
      </c>
      <c r="H354" s="10" t="s">
        <v>1874</v>
      </c>
      <c r="I354" s="10" t="s">
        <v>712</v>
      </c>
      <c r="J354" s="10" t="s">
        <v>702</v>
      </c>
      <c r="K354" s="11">
        <v>2596</v>
      </c>
      <c r="L354" s="11"/>
      <c r="M354" s="11">
        <f t="shared" si="5"/>
        <v>2596</v>
      </c>
      <c r="N354" s="10" t="s">
        <v>699</v>
      </c>
      <c r="O354" s="10">
        <v>33</v>
      </c>
      <c r="P354" s="12">
        <v>31664</v>
      </c>
      <c r="Q354" s="10" t="s">
        <v>738</v>
      </c>
      <c r="R354" s="13">
        <v>40319</v>
      </c>
    </row>
    <row r="355" spans="1:18" x14ac:dyDescent="0.35">
      <c r="A355" s="4">
        <v>14972</v>
      </c>
      <c r="B355" s="4" t="s">
        <v>1452</v>
      </c>
      <c r="C355" s="5" t="s">
        <v>1084</v>
      </c>
      <c r="D355" s="5" t="s">
        <v>1774</v>
      </c>
      <c r="E355" s="5" t="s">
        <v>179</v>
      </c>
      <c r="F355" s="10" t="s">
        <v>1452</v>
      </c>
      <c r="G355" s="10" t="s">
        <v>1774</v>
      </c>
      <c r="H355" s="10" t="s">
        <v>1874</v>
      </c>
      <c r="I355" s="5" t="s">
        <v>712</v>
      </c>
      <c r="J355" s="5" t="s">
        <v>702</v>
      </c>
      <c r="K355" s="6">
        <v>2587</v>
      </c>
      <c r="L355" s="6"/>
      <c r="M355" s="6">
        <f t="shared" si="5"/>
        <v>2587</v>
      </c>
      <c r="N355" s="5" t="s">
        <v>699</v>
      </c>
      <c r="O355" s="5">
        <v>33</v>
      </c>
      <c r="P355" s="7">
        <v>31669</v>
      </c>
      <c r="Q355" s="5" t="s">
        <v>738</v>
      </c>
      <c r="R355" s="8">
        <v>40322</v>
      </c>
    </row>
    <row r="356" spans="1:18" x14ac:dyDescent="0.35">
      <c r="A356" s="9">
        <v>14973</v>
      </c>
      <c r="B356" s="9" t="s">
        <v>815</v>
      </c>
      <c r="C356" s="10" t="s">
        <v>1294</v>
      </c>
      <c r="D356" s="10" t="s">
        <v>1285</v>
      </c>
      <c r="E356" s="10" t="s">
        <v>609</v>
      </c>
      <c r="F356" s="10" t="s">
        <v>815</v>
      </c>
      <c r="G356" s="10" t="s">
        <v>1285</v>
      </c>
      <c r="H356" s="10" t="s">
        <v>1873</v>
      </c>
      <c r="I356" s="10" t="s">
        <v>712</v>
      </c>
      <c r="J356" s="10" t="s">
        <v>702</v>
      </c>
      <c r="K356" s="11">
        <v>2750</v>
      </c>
      <c r="L356" s="11"/>
      <c r="M356" s="11">
        <f t="shared" si="5"/>
        <v>2750</v>
      </c>
      <c r="N356" s="10" t="s">
        <v>700</v>
      </c>
      <c r="O356" s="10">
        <v>33</v>
      </c>
      <c r="P356" s="12">
        <v>31729</v>
      </c>
      <c r="Q356" s="10" t="s">
        <v>738</v>
      </c>
      <c r="R356" s="13">
        <v>40323</v>
      </c>
    </row>
    <row r="357" spans="1:18" x14ac:dyDescent="0.35">
      <c r="A357" s="4">
        <v>14974</v>
      </c>
      <c r="B357" s="4" t="s">
        <v>1059</v>
      </c>
      <c r="C357" s="5" t="s">
        <v>1421</v>
      </c>
      <c r="D357" s="5" t="s">
        <v>940</v>
      </c>
      <c r="E357" s="5" t="s">
        <v>155</v>
      </c>
      <c r="F357" s="10" t="s">
        <v>1059</v>
      </c>
      <c r="G357" s="10" t="s">
        <v>940</v>
      </c>
      <c r="H357" s="10" t="s">
        <v>1874</v>
      </c>
      <c r="I357" s="5" t="s">
        <v>712</v>
      </c>
      <c r="J357" s="5" t="s">
        <v>702</v>
      </c>
      <c r="K357" s="6">
        <v>2390</v>
      </c>
      <c r="L357" s="6"/>
      <c r="M357" s="6">
        <f t="shared" si="5"/>
        <v>2390</v>
      </c>
      <c r="N357" s="5" t="s">
        <v>699</v>
      </c>
      <c r="O357" s="5">
        <v>33</v>
      </c>
      <c r="P357" s="7">
        <v>31685</v>
      </c>
      <c r="Q357" s="5" t="s">
        <v>738</v>
      </c>
      <c r="R357" s="8">
        <v>40324</v>
      </c>
    </row>
    <row r="358" spans="1:18" x14ac:dyDescent="0.35">
      <c r="A358" s="9">
        <v>14165</v>
      </c>
      <c r="B358" s="9" t="s">
        <v>1369</v>
      </c>
      <c r="C358" s="10" t="s">
        <v>1012</v>
      </c>
      <c r="D358" s="10" t="s">
        <v>1303</v>
      </c>
      <c r="E358" s="10" t="s">
        <v>507</v>
      </c>
      <c r="F358" s="10" t="s">
        <v>1369</v>
      </c>
      <c r="G358" s="10" t="s">
        <v>1303</v>
      </c>
      <c r="H358" s="10" t="s">
        <v>1873</v>
      </c>
      <c r="I358" s="10" t="s">
        <v>716</v>
      </c>
      <c r="J358" s="10" t="s">
        <v>702</v>
      </c>
      <c r="K358" s="11">
        <v>2684</v>
      </c>
      <c r="L358" s="11"/>
      <c r="M358" s="11">
        <f t="shared" si="5"/>
        <v>2684</v>
      </c>
      <c r="N358" s="10" t="s">
        <v>700</v>
      </c>
      <c r="O358" s="10">
        <v>32</v>
      </c>
      <c r="P358" s="12">
        <v>32153</v>
      </c>
      <c r="Q358" s="10" t="s">
        <v>738</v>
      </c>
      <c r="R358" s="13">
        <v>40350</v>
      </c>
    </row>
    <row r="359" spans="1:18" x14ac:dyDescent="0.35">
      <c r="A359" s="4">
        <v>14938</v>
      </c>
      <c r="B359" s="4" t="s">
        <v>906</v>
      </c>
      <c r="C359" s="5" t="s">
        <v>933</v>
      </c>
      <c r="D359" s="5" t="s">
        <v>972</v>
      </c>
      <c r="E359" s="5" t="s">
        <v>39</v>
      </c>
      <c r="F359" s="10" t="s">
        <v>906</v>
      </c>
      <c r="G359" s="10" t="s">
        <v>972</v>
      </c>
      <c r="H359" s="10" t="s">
        <v>1874</v>
      </c>
      <c r="I359" s="5" t="s">
        <v>712</v>
      </c>
      <c r="J359" s="5" t="s">
        <v>702</v>
      </c>
      <c r="K359" s="6">
        <v>2446</v>
      </c>
      <c r="L359" s="6"/>
      <c r="M359" s="6">
        <f t="shared" si="5"/>
        <v>2446</v>
      </c>
      <c r="N359" s="5" t="s">
        <v>699</v>
      </c>
      <c r="O359" s="5">
        <v>41</v>
      </c>
      <c r="P359" s="7">
        <v>28859</v>
      </c>
      <c r="Q359" s="5" t="s">
        <v>738</v>
      </c>
      <c r="R359" s="8">
        <v>40365</v>
      </c>
    </row>
    <row r="360" spans="1:18" x14ac:dyDescent="0.35">
      <c r="A360" s="9">
        <v>14939</v>
      </c>
      <c r="B360" s="9" t="s">
        <v>1315</v>
      </c>
      <c r="C360" s="10" t="s">
        <v>1096</v>
      </c>
      <c r="D360" s="10" t="s">
        <v>1530</v>
      </c>
      <c r="E360" s="10" t="s">
        <v>385</v>
      </c>
      <c r="F360" s="10" t="s">
        <v>1315</v>
      </c>
      <c r="G360" s="10" t="s">
        <v>1530</v>
      </c>
      <c r="H360" s="10" t="s">
        <v>1873</v>
      </c>
      <c r="I360" s="10" t="s">
        <v>712</v>
      </c>
      <c r="J360" s="10" t="s">
        <v>702</v>
      </c>
      <c r="K360" s="11">
        <v>2434</v>
      </c>
      <c r="L360" s="11"/>
      <c r="M360" s="11">
        <f t="shared" si="5"/>
        <v>2434</v>
      </c>
      <c r="N360" s="10" t="s">
        <v>700</v>
      </c>
      <c r="O360" s="10">
        <v>41</v>
      </c>
      <c r="P360" s="12">
        <v>28873</v>
      </c>
      <c r="Q360" s="10" t="s">
        <v>738</v>
      </c>
      <c r="R360" s="13">
        <v>40366</v>
      </c>
    </row>
    <row r="361" spans="1:18" x14ac:dyDescent="0.35">
      <c r="A361" s="4">
        <v>13765</v>
      </c>
      <c r="B361" s="4" t="s">
        <v>918</v>
      </c>
      <c r="C361" s="5" t="s">
        <v>1170</v>
      </c>
      <c r="D361" s="5" t="s">
        <v>963</v>
      </c>
      <c r="E361" s="5" t="s">
        <v>637</v>
      </c>
      <c r="F361" s="10" t="s">
        <v>918</v>
      </c>
      <c r="G361" s="10" t="s">
        <v>963</v>
      </c>
      <c r="H361" s="10" t="s">
        <v>1873</v>
      </c>
      <c r="I361" s="5" t="s">
        <v>701</v>
      </c>
      <c r="J361" s="5" t="s">
        <v>702</v>
      </c>
      <c r="K361" s="6">
        <v>2609</v>
      </c>
      <c r="L361" s="6"/>
      <c r="M361" s="6">
        <f t="shared" si="5"/>
        <v>2609</v>
      </c>
      <c r="N361" s="5" t="s">
        <v>700</v>
      </c>
      <c r="O361" s="5">
        <v>40</v>
      </c>
      <c r="P361" s="7">
        <v>29292</v>
      </c>
      <c r="Q361" s="5" t="s">
        <v>738</v>
      </c>
      <c r="R361" s="8">
        <v>40375</v>
      </c>
    </row>
    <row r="362" spans="1:18" x14ac:dyDescent="0.35">
      <c r="A362" s="9">
        <v>13766</v>
      </c>
      <c r="B362" s="9" t="s">
        <v>1171</v>
      </c>
      <c r="C362" s="10" t="s">
        <v>1172</v>
      </c>
      <c r="D362" s="10" t="s">
        <v>967</v>
      </c>
      <c r="E362" s="10" t="s">
        <v>205</v>
      </c>
      <c r="F362" s="10" t="s">
        <v>1171</v>
      </c>
      <c r="G362" s="10" t="s">
        <v>967</v>
      </c>
      <c r="H362" s="10" t="s">
        <v>1874</v>
      </c>
      <c r="I362" s="10" t="s">
        <v>701</v>
      </c>
      <c r="J362" s="10" t="s">
        <v>702</v>
      </c>
      <c r="K362" s="11">
        <v>2419</v>
      </c>
      <c r="L362" s="11"/>
      <c r="M362" s="11">
        <f t="shared" si="5"/>
        <v>2419</v>
      </c>
      <c r="N362" s="10" t="s">
        <v>699</v>
      </c>
      <c r="O362" s="10">
        <v>40</v>
      </c>
      <c r="P362" s="12">
        <v>29213</v>
      </c>
      <c r="Q362" s="10" t="s">
        <v>738</v>
      </c>
      <c r="R362" s="13">
        <v>40378</v>
      </c>
    </row>
    <row r="363" spans="1:18" x14ac:dyDescent="0.35">
      <c r="A363" s="4">
        <v>14940</v>
      </c>
      <c r="B363" s="4" t="s">
        <v>1451</v>
      </c>
      <c r="C363" s="5" t="s">
        <v>1083</v>
      </c>
      <c r="D363" s="5" t="s">
        <v>1719</v>
      </c>
      <c r="E363" s="5" t="s">
        <v>308</v>
      </c>
      <c r="F363" s="10" t="s">
        <v>1451</v>
      </c>
      <c r="G363" s="10" t="s">
        <v>1719</v>
      </c>
      <c r="H363" s="10" t="s">
        <v>1874</v>
      </c>
      <c r="I363" s="5" t="s">
        <v>712</v>
      </c>
      <c r="J363" s="5" t="s">
        <v>702</v>
      </c>
      <c r="K363" s="6">
        <v>2494</v>
      </c>
      <c r="L363" s="6"/>
      <c r="M363" s="6">
        <f t="shared" si="5"/>
        <v>2494</v>
      </c>
      <c r="N363" s="5" t="s">
        <v>699</v>
      </c>
      <c r="O363" s="5">
        <v>40</v>
      </c>
      <c r="P363" s="7">
        <v>29173</v>
      </c>
      <c r="Q363" s="5" t="s">
        <v>738</v>
      </c>
      <c r="R363" s="8">
        <v>40427</v>
      </c>
    </row>
    <row r="364" spans="1:18" x14ac:dyDescent="0.35">
      <c r="A364" s="9">
        <v>14941</v>
      </c>
      <c r="B364" s="9" t="s">
        <v>851</v>
      </c>
      <c r="C364" s="10" t="s">
        <v>1014</v>
      </c>
      <c r="D364" s="10" t="s">
        <v>1758</v>
      </c>
      <c r="E364" s="10" t="s">
        <v>667</v>
      </c>
      <c r="F364" s="10" t="s">
        <v>851</v>
      </c>
      <c r="G364" s="10" t="s">
        <v>1758</v>
      </c>
      <c r="H364" s="10" t="s">
        <v>1873</v>
      </c>
      <c r="I364" s="10" t="s">
        <v>712</v>
      </c>
      <c r="J364" s="10" t="s">
        <v>702</v>
      </c>
      <c r="K364" s="11">
        <v>2552</v>
      </c>
      <c r="L364" s="11"/>
      <c r="M364" s="11">
        <f t="shared" si="5"/>
        <v>2552</v>
      </c>
      <c r="N364" s="10" t="s">
        <v>700</v>
      </c>
      <c r="O364" s="10">
        <v>40</v>
      </c>
      <c r="P364" s="12">
        <v>29212</v>
      </c>
      <c r="Q364" s="10" t="s">
        <v>738</v>
      </c>
      <c r="R364" s="13">
        <v>40429</v>
      </c>
    </row>
    <row r="365" spans="1:18" x14ac:dyDescent="0.35">
      <c r="A365" s="4">
        <v>15136</v>
      </c>
      <c r="B365" s="4" t="s">
        <v>748</v>
      </c>
      <c r="C365" s="5" t="s">
        <v>771</v>
      </c>
      <c r="D365" s="5" t="s">
        <v>1807</v>
      </c>
      <c r="E365" s="5" t="s">
        <v>440</v>
      </c>
      <c r="F365" s="10" t="s">
        <v>748</v>
      </c>
      <c r="G365" s="10" t="s">
        <v>1807</v>
      </c>
      <c r="H365" s="10" t="s">
        <v>1873</v>
      </c>
      <c r="I365" s="5" t="s">
        <v>744</v>
      </c>
      <c r="J365" s="5" t="s">
        <v>702</v>
      </c>
      <c r="K365" s="6">
        <v>2906</v>
      </c>
      <c r="L365" s="6"/>
      <c r="M365" s="6">
        <f t="shared" si="5"/>
        <v>2906</v>
      </c>
      <c r="N365" s="5" t="s">
        <v>700</v>
      </c>
      <c r="O365" s="5">
        <v>40</v>
      </c>
      <c r="P365" s="7">
        <v>29297</v>
      </c>
      <c r="Q365" s="5" t="s">
        <v>738</v>
      </c>
      <c r="R365" s="8">
        <v>40438</v>
      </c>
    </row>
    <row r="366" spans="1:18" x14ac:dyDescent="0.35">
      <c r="A366" s="9">
        <v>14948</v>
      </c>
      <c r="B366" s="9" t="s">
        <v>1430</v>
      </c>
      <c r="C366" s="10" t="s">
        <v>1208</v>
      </c>
      <c r="D366" s="10" t="s">
        <v>1158</v>
      </c>
      <c r="E366" s="10" t="s">
        <v>129</v>
      </c>
      <c r="F366" s="10" t="s">
        <v>1430</v>
      </c>
      <c r="G366" s="10" t="s">
        <v>1158</v>
      </c>
      <c r="H366" s="10" t="s">
        <v>1874</v>
      </c>
      <c r="I366" s="10" t="s">
        <v>712</v>
      </c>
      <c r="J366" s="10" t="s">
        <v>702</v>
      </c>
      <c r="K366" s="11">
        <v>2270</v>
      </c>
      <c r="L366" s="11"/>
      <c r="M366" s="11">
        <f t="shared" si="5"/>
        <v>2270</v>
      </c>
      <c r="N366" s="10" t="s">
        <v>699</v>
      </c>
      <c r="O366" s="10">
        <v>39</v>
      </c>
      <c r="P366" s="12">
        <v>29493</v>
      </c>
      <c r="Q366" s="10" t="s">
        <v>738</v>
      </c>
      <c r="R366" s="13">
        <v>40507</v>
      </c>
    </row>
    <row r="367" spans="1:18" x14ac:dyDescent="0.35">
      <c r="A367" s="4">
        <v>14950</v>
      </c>
      <c r="B367" s="4" t="s">
        <v>1011</v>
      </c>
      <c r="C367" s="5" t="s">
        <v>1008</v>
      </c>
      <c r="D367" s="5" t="s">
        <v>855</v>
      </c>
      <c r="E367" s="5" t="s">
        <v>595</v>
      </c>
      <c r="F367" s="10" t="s">
        <v>1011</v>
      </c>
      <c r="G367" s="10" t="s">
        <v>855</v>
      </c>
      <c r="H367" s="10" t="s">
        <v>1873</v>
      </c>
      <c r="I367" s="5" t="s">
        <v>712</v>
      </c>
      <c r="J367" s="5" t="s">
        <v>702</v>
      </c>
      <c r="K367" s="6">
        <v>2524</v>
      </c>
      <c r="L367" s="6"/>
      <c r="M367" s="6">
        <f t="shared" si="5"/>
        <v>2524</v>
      </c>
      <c r="N367" s="5" t="s">
        <v>700</v>
      </c>
      <c r="O367" s="5">
        <v>39</v>
      </c>
      <c r="P367" s="7">
        <v>29761</v>
      </c>
      <c r="Q367" s="5" t="s">
        <v>738</v>
      </c>
      <c r="R367" s="8">
        <v>40511</v>
      </c>
    </row>
    <row r="368" spans="1:18" x14ac:dyDescent="0.35">
      <c r="A368" s="9">
        <v>15137</v>
      </c>
      <c r="B368" s="9" t="s">
        <v>1288</v>
      </c>
      <c r="C368" s="10" t="s">
        <v>999</v>
      </c>
      <c r="D368" s="10" t="s">
        <v>1000</v>
      </c>
      <c r="E368" s="10" t="s">
        <v>67</v>
      </c>
      <c r="F368" s="10" t="s">
        <v>1288</v>
      </c>
      <c r="G368" s="10" t="s">
        <v>1000</v>
      </c>
      <c r="H368" s="10" t="s">
        <v>1874</v>
      </c>
      <c r="I368" s="10" t="s">
        <v>744</v>
      </c>
      <c r="J368" s="10" t="s">
        <v>702</v>
      </c>
      <c r="K368" s="11">
        <v>2768</v>
      </c>
      <c r="L368" s="11"/>
      <c r="M368" s="11">
        <f t="shared" si="5"/>
        <v>2768</v>
      </c>
      <c r="N368" s="10" t="s">
        <v>699</v>
      </c>
      <c r="O368" s="10">
        <v>39</v>
      </c>
      <c r="P368" s="12">
        <v>29473</v>
      </c>
      <c r="Q368" s="10" t="s">
        <v>738</v>
      </c>
      <c r="R368" s="13">
        <v>40513</v>
      </c>
    </row>
    <row r="369" spans="1:18" x14ac:dyDescent="0.35">
      <c r="A369" s="4">
        <v>14951</v>
      </c>
      <c r="B369" s="4" t="s">
        <v>918</v>
      </c>
      <c r="C369" s="5" t="s">
        <v>1119</v>
      </c>
      <c r="D369" s="5" t="s">
        <v>1763</v>
      </c>
      <c r="E369" s="5" t="s">
        <v>455</v>
      </c>
      <c r="F369" s="10" t="s">
        <v>918</v>
      </c>
      <c r="G369" s="10" t="s">
        <v>1763</v>
      </c>
      <c r="H369" s="10" t="s">
        <v>1873</v>
      </c>
      <c r="I369" s="5" t="s">
        <v>712</v>
      </c>
      <c r="J369" s="5" t="s">
        <v>702</v>
      </c>
      <c r="K369" s="6">
        <v>2611</v>
      </c>
      <c r="L369" s="6"/>
      <c r="M369" s="6">
        <f t="shared" si="5"/>
        <v>2611</v>
      </c>
      <c r="N369" s="5" t="s">
        <v>700</v>
      </c>
      <c r="O369" s="5">
        <v>38</v>
      </c>
      <c r="P369" s="7">
        <v>30035</v>
      </c>
      <c r="Q369" s="5" t="s">
        <v>738</v>
      </c>
      <c r="R369" s="8">
        <v>40550</v>
      </c>
    </row>
    <row r="370" spans="1:18" x14ac:dyDescent="0.35">
      <c r="A370" s="9">
        <v>14952</v>
      </c>
      <c r="B370" s="9" t="s">
        <v>921</v>
      </c>
      <c r="C370" s="10" t="s">
        <v>750</v>
      </c>
      <c r="D370" s="10" t="s">
        <v>977</v>
      </c>
      <c r="E370" s="10" t="s">
        <v>486</v>
      </c>
      <c r="F370" s="10" t="s">
        <v>921</v>
      </c>
      <c r="G370" s="10" t="s">
        <v>977</v>
      </c>
      <c r="H370" s="10" t="s">
        <v>1873</v>
      </c>
      <c r="I370" s="10" t="s">
        <v>712</v>
      </c>
      <c r="J370" s="10" t="s">
        <v>702</v>
      </c>
      <c r="K370" s="11">
        <v>2544</v>
      </c>
      <c r="L370" s="11"/>
      <c r="M370" s="11">
        <f t="shared" si="5"/>
        <v>2544</v>
      </c>
      <c r="N370" s="10" t="s">
        <v>700</v>
      </c>
      <c r="O370" s="10">
        <v>38</v>
      </c>
      <c r="P370" s="12">
        <v>29885</v>
      </c>
      <c r="Q370" s="10" t="s">
        <v>738</v>
      </c>
      <c r="R370" s="13">
        <v>40553</v>
      </c>
    </row>
    <row r="371" spans="1:18" x14ac:dyDescent="0.35">
      <c r="A371" s="4">
        <v>14954</v>
      </c>
      <c r="B371" s="4" t="s">
        <v>1404</v>
      </c>
      <c r="C371" s="5" t="s">
        <v>817</v>
      </c>
      <c r="D371" s="5" t="s">
        <v>1016</v>
      </c>
      <c r="E371" s="5" t="s">
        <v>598</v>
      </c>
      <c r="F371" s="10" t="s">
        <v>1404</v>
      </c>
      <c r="G371" s="10" t="s">
        <v>1016</v>
      </c>
      <c r="H371" s="10" t="s">
        <v>1873</v>
      </c>
      <c r="I371" s="5" t="s">
        <v>712</v>
      </c>
      <c r="J371" s="5" t="s">
        <v>702</v>
      </c>
      <c r="K371" s="6">
        <v>2499</v>
      </c>
      <c r="L371" s="6"/>
      <c r="M371" s="6">
        <f t="shared" si="5"/>
        <v>2499</v>
      </c>
      <c r="N371" s="5" t="s">
        <v>700</v>
      </c>
      <c r="O371" s="5">
        <v>38</v>
      </c>
      <c r="P371" s="7">
        <v>30053</v>
      </c>
      <c r="Q371" s="5" t="s">
        <v>738</v>
      </c>
      <c r="R371" s="8">
        <v>40555</v>
      </c>
    </row>
    <row r="372" spans="1:18" x14ac:dyDescent="0.35">
      <c r="A372" s="9">
        <v>14955</v>
      </c>
      <c r="B372" s="9" t="s">
        <v>1276</v>
      </c>
      <c r="C372" s="10" t="s">
        <v>1764</v>
      </c>
      <c r="D372" s="10" t="s">
        <v>1010</v>
      </c>
      <c r="E372" s="10" t="s">
        <v>204</v>
      </c>
      <c r="F372" s="10" t="s">
        <v>1276</v>
      </c>
      <c r="G372" s="10" t="s">
        <v>1010</v>
      </c>
      <c r="H372" s="10" t="s">
        <v>1874</v>
      </c>
      <c r="I372" s="10" t="s">
        <v>712</v>
      </c>
      <c r="J372" s="10" t="s">
        <v>702</v>
      </c>
      <c r="K372" s="11">
        <v>2404</v>
      </c>
      <c r="L372" s="11"/>
      <c r="M372" s="11">
        <f t="shared" si="5"/>
        <v>2404</v>
      </c>
      <c r="N372" s="10" t="s">
        <v>699</v>
      </c>
      <c r="O372" s="10">
        <v>38</v>
      </c>
      <c r="P372" s="12">
        <v>29883</v>
      </c>
      <c r="Q372" s="10" t="s">
        <v>738</v>
      </c>
      <c r="R372" s="13">
        <v>40556</v>
      </c>
    </row>
    <row r="373" spans="1:18" x14ac:dyDescent="0.35">
      <c r="A373" s="4">
        <v>15138</v>
      </c>
      <c r="B373" s="4" t="s">
        <v>1808</v>
      </c>
      <c r="C373" s="5" t="s">
        <v>1809</v>
      </c>
      <c r="D373" s="5" t="s">
        <v>1810</v>
      </c>
      <c r="E373" s="5" t="s">
        <v>622</v>
      </c>
      <c r="F373" s="10" t="s">
        <v>1808</v>
      </c>
      <c r="G373" s="10" t="s">
        <v>1810</v>
      </c>
      <c r="H373" s="10" t="s">
        <v>1873</v>
      </c>
      <c r="I373" s="5" t="s">
        <v>744</v>
      </c>
      <c r="J373" s="5" t="s">
        <v>702</v>
      </c>
      <c r="K373" s="6">
        <v>2241</v>
      </c>
      <c r="L373" s="6"/>
      <c r="M373" s="6">
        <f t="shared" si="5"/>
        <v>2241</v>
      </c>
      <c r="N373" s="5" t="s">
        <v>700</v>
      </c>
      <c r="O373" s="5">
        <v>38</v>
      </c>
      <c r="P373" s="7">
        <v>29787</v>
      </c>
      <c r="Q373" s="5" t="s">
        <v>738</v>
      </c>
      <c r="R373" s="8">
        <v>40561</v>
      </c>
    </row>
    <row r="374" spans="1:18" x14ac:dyDescent="0.35">
      <c r="A374" s="9">
        <v>15139</v>
      </c>
      <c r="B374" s="9" t="s">
        <v>1213</v>
      </c>
      <c r="C374" s="10" t="s">
        <v>1669</v>
      </c>
      <c r="D374" s="10" t="s">
        <v>762</v>
      </c>
      <c r="E374" s="10" t="s">
        <v>390</v>
      </c>
      <c r="F374" s="10" t="s">
        <v>1213</v>
      </c>
      <c r="G374" s="10" t="s">
        <v>762</v>
      </c>
      <c r="H374" s="10" t="s">
        <v>1873</v>
      </c>
      <c r="I374" s="10" t="s">
        <v>744</v>
      </c>
      <c r="J374" s="10" t="s">
        <v>702</v>
      </c>
      <c r="K374" s="11">
        <v>2665</v>
      </c>
      <c r="L374" s="11"/>
      <c r="M374" s="11">
        <f t="shared" si="5"/>
        <v>2665</v>
      </c>
      <c r="N374" s="10" t="s">
        <v>700</v>
      </c>
      <c r="O374" s="10">
        <v>37</v>
      </c>
      <c r="P374" s="12">
        <v>30250</v>
      </c>
      <c r="Q374" s="10" t="s">
        <v>738</v>
      </c>
      <c r="R374" s="13">
        <v>40619</v>
      </c>
    </row>
    <row r="375" spans="1:18" x14ac:dyDescent="0.35">
      <c r="A375" s="4">
        <v>14161</v>
      </c>
      <c r="B375" s="4" t="s">
        <v>784</v>
      </c>
      <c r="C375" s="5" t="s">
        <v>1480</v>
      </c>
      <c r="D375" s="5" t="s">
        <v>1481</v>
      </c>
      <c r="E375" s="5" t="s">
        <v>572</v>
      </c>
      <c r="F375" s="10" t="s">
        <v>784</v>
      </c>
      <c r="G375" s="10" t="s">
        <v>1481</v>
      </c>
      <c r="H375" s="10" t="s">
        <v>1873</v>
      </c>
      <c r="I375" s="5" t="s">
        <v>716</v>
      </c>
      <c r="J375" s="5" t="s">
        <v>702</v>
      </c>
      <c r="K375" s="6">
        <v>2218</v>
      </c>
      <c r="L375" s="6"/>
      <c r="M375" s="6">
        <f t="shared" si="5"/>
        <v>2218</v>
      </c>
      <c r="N375" s="5" t="s">
        <v>700</v>
      </c>
      <c r="O375" s="5">
        <v>36</v>
      </c>
      <c r="P375" s="7">
        <v>30759</v>
      </c>
      <c r="Q375" s="5" t="s">
        <v>738</v>
      </c>
      <c r="R375" s="8">
        <v>40651</v>
      </c>
    </row>
    <row r="376" spans="1:18" x14ac:dyDescent="0.35">
      <c r="A376" s="9">
        <v>14802</v>
      </c>
      <c r="B376" s="9" t="s">
        <v>806</v>
      </c>
      <c r="C376" s="10" t="s">
        <v>1096</v>
      </c>
      <c r="D376" s="10" t="s">
        <v>1584</v>
      </c>
      <c r="E376" s="10" t="s">
        <v>573</v>
      </c>
      <c r="F376" s="10" t="s">
        <v>806</v>
      </c>
      <c r="G376" s="10" t="s">
        <v>1584</v>
      </c>
      <c r="H376" s="10" t="s">
        <v>1873</v>
      </c>
      <c r="I376" s="10" t="s">
        <v>743</v>
      </c>
      <c r="J376" s="10" t="s">
        <v>702</v>
      </c>
      <c r="K376" s="11">
        <v>2215</v>
      </c>
      <c r="L376" s="11"/>
      <c r="M376" s="11">
        <f t="shared" si="5"/>
        <v>2215</v>
      </c>
      <c r="N376" s="10" t="s">
        <v>700</v>
      </c>
      <c r="O376" s="10">
        <v>36</v>
      </c>
      <c r="P376" s="12">
        <v>30560</v>
      </c>
      <c r="Q376" s="10" t="s">
        <v>738</v>
      </c>
      <c r="R376" s="13">
        <v>40662</v>
      </c>
    </row>
    <row r="377" spans="1:18" x14ac:dyDescent="0.35">
      <c r="A377" s="4">
        <v>14961</v>
      </c>
      <c r="B377" s="4" t="s">
        <v>1768</v>
      </c>
      <c r="C377" s="5" t="s">
        <v>997</v>
      </c>
      <c r="D377" s="5" t="s">
        <v>1158</v>
      </c>
      <c r="E377" s="5" t="s">
        <v>544</v>
      </c>
      <c r="F377" s="10" t="s">
        <v>1768</v>
      </c>
      <c r="G377" s="10" t="s">
        <v>1158</v>
      </c>
      <c r="H377" s="10" t="s">
        <v>1873</v>
      </c>
      <c r="I377" s="5" t="s">
        <v>712</v>
      </c>
      <c r="J377" s="5" t="s">
        <v>702</v>
      </c>
      <c r="K377" s="6">
        <v>2583</v>
      </c>
      <c r="L377" s="6"/>
      <c r="M377" s="6">
        <f t="shared" si="5"/>
        <v>2583</v>
      </c>
      <c r="N377" s="5" t="s">
        <v>700</v>
      </c>
      <c r="O377" s="5">
        <v>36</v>
      </c>
      <c r="P377" s="7">
        <v>30814</v>
      </c>
      <c r="Q377" s="5" t="s">
        <v>738</v>
      </c>
      <c r="R377" s="8">
        <v>40667</v>
      </c>
    </row>
    <row r="378" spans="1:18" x14ac:dyDescent="0.35">
      <c r="A378" s="9">
        <v>14814</v>
      </c>
      <c r="B378" s="9" t="s">
        <v>815</v>
      </c>
      <c r="C378" s="10" t="s">
        <v>1003</v>
      </c>
      <c r="D378" s="10" t="s">
        <v>1016</v>
      </c>
      <c r="E378" s="10" t="s">
        <v>639</v>
      </c>
      <c r="F378" s="10" t="s">
        <v>815</v>
      </c>
      <c r="G378" s="10" t="s">
        <v>1016</v>
      </c>
      <c r="H378" s="10" t="s">
        <v>1873</v>
      </c>
      <c r="I378" s="10" t="s">
        <v>743</v>
      </c>
      <c r="J378" s="10" t="s">
        <v>702</v>
      </c>
      <c r="K378" s="11">
        <v>2606</v>
      </c>
      <c r="L378" s="11"/>
      <c r="M378" s="11">
        <f t="shared" si="5"/>
        <v>2606</v>
      </c>
      <c r="N378" s="10" t="s">
        <v>700</v>
      </c>
      <c r="O378" s="10">
        <v>26</v>
      </c>
      <c r="P378" s="12">
        <v>34427</v>
      </c>
      <c r="Q378" s="10" t="s">
        <v>738</v>
      </c>
      <c r="R378" s="13">
        <v>43354</v>
      </c>
    </row>
    <row r="379" spans="1:18" x14ac:dyDescent="0.35">
      <c r="A379" s="4">
        <v>14816</v>
      </c>
      <c r="B379" s="4" t="s">
        <v>1746</v>
      </c>
      <c r="C379" s="5" t="s">
        <v>1747</v>
      </c>
      <c r="D379" s="5" t="s">
        <v>1176</v>
      </c>
      <c r="E379" s="5" t="s">
        <v>677</v>
      </c>
      <c r="F379" s="10" t="s">
        <v>1746</v>
      </c>
      <c r="G379" s="10" t="s">
        <v>1176</v>
      </c>
      <c r="H379" s="10" t="s">
        <v>1873</v>
      </c>
      <c r="I379" s="5" t="s">
        <v>743</v>
      </c>
      <c r="J379" s="5" t="s">
        <v>702</v>
      </c>
      <c r="K379" s="6">
        <v>2346</v>
      </c>
      <c r="L379" s="6"/>
      <c r="M379" s="6">
        <f t="shared" si="5"/>
        <v>2346</v>
      </c>
      <c r="N379" s="5" t="s">
        <v>700</v>
      </c>
      <c r="O379" s="5">
        <v>25</v>
      </c>
      <c r="P379" s="7">
        <v>34804</v>
      </c>
      <c r="Q379" s="5" t="s">
        <v>738</v>
      </c>
      <c r="R379" s="8">
        <v>43420</v>
      </c>
    </row>
    <row r="380" spans="1:18" x14ac:dyDescent="0.35">
      <c r="A380" s="4">
        <v>14827</v>
      </c>
      <c r="B380" s="4" t="s">
        <v>773</v>
      </c>
      <c r="C380" s="5" t="s">
        <v>1751</v>
      </c>
      <c r="D380" s="5" t="s">
        <v>817</v>
      </c>
      <c r="E380" s="5" t="s">
        <v>105</v>
      </c>
      <c r="F380" s="10" t="s">
        <v>773</v>
      </c>
      <c r="G380" s="10" t="s">
        <v>817</v>
      </c>
      <c r="H380" s="10" t="s">
        <v>1874</v>
      </c>
      <c r="I380" s="5" t="s">
        <v>712</v>
      </c>
      <c r="J380" s="5" t="s">
        <v>719</v>
      </c>
      <c r="K380" s="6">
        <v>1158</v>
      </c>
      <c r="L380" s="6"/>
      <c r="M380" s="6">
        <f t="shared" si="5"/>
        <v>1158</v>
      </c>
      <c r="N380" s="5" t="s">
        <v>699</v>
      </c>
      <c r="O380" s="5">
        <v>51</v>
      </c>
      <c r="P380" s="7">
        <v>25326</v>
      </c>
      <c r="Q380" s="5" t="s">
        <v>738</v>
      </c>
      <c r="R380" s="13">
        <v>44012</v>
      </c>
    </row>
    <row r="381" spans="1:18" x14ac:dyDescent="0.35">
      <c r="A381" s="4">
        <v>14111</v>
      </c>
      <c r="B381" s="4" t="s">
        <v>1442</v>
      </c>
      <c r="C381" s="5" t="s">
        <v>785</v>
      </c>
      <c r="D381" s="5" t="s">
        <v>772</v>
      </c>
      <c r="E381" s="5" t="s">
        <v>678</v>
      </c>
      <c r="F381" s="10" t="s">
        <v>1442</v>
      </c>
      <c r="G381" s="10" t="s">
        <v>772</v>
      </c>
      <c r="H381" s="10" t="s">
        <v>1873</v>
      </c>
      <c r="I381" s="5" t="s">
        <v>716</v>
      </c>
      <c r="J381" s="5" t="s">
        <v>702</v>
      </c>
      <c r="K381" s="6">
        <v>2790</v>
      </c>
      <c r="L381" s="6"/>
      <c r="M381" s="6">
        <f t="shared" si="5"/>
        <v>2790</v>
      </c>
      <c r="N381" s="5" t="s">
        <v>700</v>
      </c>
      <c r="O381" s="5">
        <v>50</v>
      </c>
      <c r="P381" s="7">
        <v>25543</v>
      </c>
      <c r="Q381" s="5" t="s">
        <v>738</v>
      </c>
      <c r="R381" s="8">
        <v>38931</v>
      </c>
    </row>
    <row r="382" spans="1:18" x14ac:dyDescent="0.35">
      <c r="A382" s="9">
        <v>15132</v>
      </c>
      <c r="B382" s="9" t="s">
        <v>1404</v>
      </c>
      <c r="C382" s="10" t="s">
        <v>769</v>
      </c>
      <c r="D382" s="10" t="s">
        <v>878</v>
      </c>
      <c r="E382" s="10" t="s">
        <v>593</v>
      </c>
      <c r="F382" s="10" t="s">
        <v>1404</v>
      </c>
      <c r="G382" s="10" t="s">
        <v>878</v>
      </c>
      <c r="H382" s="10" t="s">
        <v>1873</v>
      </c>
      <c r="I382" s="10" t="s">
        <v>744</v>
      </c>
      <c r="J382" s="10" t="s">
        <v>702</v>
      </c>
      <c r="K382" s="11">
        <v>2806</v>
      </c>
      <c r="L382" s="11"/>
      <c r="M382" s="11">
        <f t="shared" si="5"/>
        <v>2806</v>
      </c>
      <c r="N382" s="10" t="s">
        <v>700</v>
      </c>
      <c r="O382" s="10">
        <v>48</v>
      </c>
      <c r="P382" s="12">
        <v>26454</v>
      </c>
      <c r="Q382" s="10" t="s">
        <v>738</v>
      </c>
      <c r="R382" s="13">
        <v>39955</v>
      </c>
    </row>
    <row r="383" spans="1:18" x14ac:dyDescent="0.35">
      <c r="A383" s="4">
        <v>15134</v>
      </c>
      <c r="B383" s="4" t="s">
        <v>1018</v>
      </c>
      <c r="C383" s="5" t="s">
        <v>1136</v>
      </c>
      <c r="D383" s="5" t="s">
        <v>1804</v>
      </c>
      <c r="E383" s="5" t="s">
        <v>451</v>
      </c>
      <c r="F383" s="10" t="s">
        <v>1018</v>
      </c>
      <c r="G383" s="10" t="s">
        <v>1804</v>
      </c>
      <c r="H383" s="10" t="s">
        <v>1873</v>
      </c>
      <c r="I383" s="5" t="s">
        <v>744</v>
      </c>
      <c r="J383" s="5" t="s">
        <v>702</v>
      </c>
      <c r="K383" s="6">
        <v>2744</v>
      </c>
      <c r="L383" s="6"/>
      <c r="M383" s="6">
        <f t="shared" si="5"/>
        <v>2744</v>
      </c>
      <c r="N383" s="5" t="s">
        <v>700</v>
      </c>
      <c r="O383" s="5">
        <v>47</v>
      </c>
      <c r="P383" s="7">
        <v>26561</v>
      </c>
      <c r="Q383" s="5" t="s">
        <v>738</v>
      </c>
      <c r="R383" s="8">
        <v>40015</v>
      </c>
    </row>
    <row r="384" spans="1:18" x14ac:dyDescent="0.35">
      <c r="A384" s="9">
        <v>14083</v>
      </c>
      <c r="B384" s="9" t="s">
        <v>955</v>
      </c>
      <c r="C384" s="10" t="s">
        <v>1040</v>
      </c>
      <c r="D384" s="10" t="s">
        <v>1486</v>
      </c>
      <c r="E384" s="10" t="s">
        <v>449</v>
      </c>
      <c r="F384" s="10" t="s">
        <v>955</v>
      </c>
      <c r="G384" s="10" t="s">
        <v>1486</v>
      </c>
      <c r="H384" s="10" t="s">
        <v>1873</v>
      </c>
      <c r="I384" s="10" t="s">
        <v>716</v>
      </c>
      <c r="J384" s="10" t="s">
        <v>722</v>
      </c>
      <c r="K384" s="11">
        <v>1895</v>
      </c>
      <c r="L384" s="11"/>
      <c r="M384" s="11">
        <f t="shared" si="5"/>
        <v>1895</v>
      </c>
      <c r="N384" s="10" t="s">
        <v>700</v>
      </c>
      <c r="O384" s="10">
        <v>34</v>
      </c>
      <c r="P384" s="12">
        <v>31234</v>
      </c>
      <c r="Q384" s="10" t="s">
        <v>738</v>
      </c>
      <c r="R384" s="13">
        <v>40239</v>
      </c>
    </row>
    <row r="385" spans="1:18" x14ac:dyDescent="0.35">
      <c r="A385" s="4">
        <v>14089</v>
      </c>
      <c r="B385" s="4" t="s">
        <v>1231</v>
      </c>
      <c r="C385" s="5" t="s">
        <v>1511</v>
      </c>
      <c r="D385" s="5" t="s">
        <v>1512</v>
      </c>
      <c r="E385" s="5" t="s">
        <v>92</v>
      </c>
      <c r="F385" s="10" t="s">
        <v>1231</v>
      </c>
      <c r="G385" s="10" t="s">
        <v>1512</v>
      </c>
      <c r="H385" s="10" t="s">
        <v>1874</v>
      </c>
      <c r="I385" s="5" t="s">
        <v>716</v>
      </c>
      <c r="J385" s="5" t="s">
        <v>722</v>
      </c>
      <c r="K385" s="6">
        <v>2127</v>
      </c>
      <c r="L385" s="6"/>
      <c r="M385" s="6">
        <f t="shared" si="5"/>
        <v>2127</v>
      </c>
      <c r="N385" s="5" t="s">
        <v>699</v>
      </c>
      <c r="O385" s="5">
        <v>30</v>
      </c>
      <c r="P385" s="7">
        <v>32921</v>
      </c>
      <c r="Q385" s="5" t="s">
        <v>738</v>
      </c>
      <c r="R385" s="8">
        <v>43123</v>
      </c>
    </row>
    <row r="386" spans="1:18" x14ac:dyDescent="0.35">
      <c r="A386" s="9">
        <v>14079</v>
      </c>
      <c r="B386" s="9" t="s">
        <v>793</v>
      </c>
      <c r="C386" s="10" t="s">
        <v>1470</v>
      </c>
      <c r="D386" s="10" t="s">
        <v>1168</v>
      </c>
      <c r="E386" s="10" t="s">
        <v>207</v>
      </c>
      <c r="F386" s="10" t="s">
        <v>793</v>
      </c>
      <c r="G386" s="10" t="s">
        <v>1168</v>
      </c>
      <c r="H386" s="10" t="s">
        <v>1874</v>
      </c>
      <c r="I386" s="10" t="s">
        <v>716</v>
      </c>
      <c r="J386" s="10" t="s">
        <v>722</v>
      </c>
      <c r="K386" s="11">
        <v>2790</v>
      </c>
      <c r="L386" s="11"/>
      <c r="M386" s="11">
        <f t="shared" ref="M386:M449" si="6">SUM(K386:L386)</f>
        <v>2790</v>
      </c>
      <c r="N386" s="10" t="s">
        <v>699</v>
      </c>
      <c r="O386" s="10">
        <v>40</v>
      </c>
      <c r="P386" s="12">
        <v>29217</v>
      </c>
      <c r="Q386" s="10" t="s">
        <v>738</v>
      </c>
      <c r="R386" s="13">
        <v>40393</v>
      </c>
    </row>
    <row r="387" spans="1:18" x14ac:dyDescent="0.35">
      <c r="A387" s="4">
        <v>14087</v>
      </c>
      <c r="B387" s="4" t="s">
        <v>1312</v>
      </c>
      <c r="C387" s="5" t="s">
        <v>757</v>
      </c>
      <c r="D387" s="5" t="s">
        <v>1505</v>
      </c>
      <c r="E387" s="5" t="s">
        <v>330</v>
      </c>
      <c r="F387" s="10" t="s">
        <v>1312</v>
      </c>
      <c r="G387" s="10" t="s">
        <v>1505</v>
      </c>
      <c r="H387" s="10" t="s">
        <v>1873</v>
      </c>
      <c r="I387" s="5" t="s">
        <v>716</v>
      </c>
      <c r="J387" s="5" t="s">
        <v>722</v>
      </c>
      <c r="K387" s="6">
        <v>2606</v>
      </c>
      <c r="L387" s="6"/>
      <c r="M387" s="6">
        <f t="shared" si="6"/>
        <v>2606</v>
      </c>
      <c r="N387" s="5" t="s">
        <v>700</v>
      </c>
      <c r="O387" s="5">
        <v>31</v>
      </c>
      <c r="P387" s="7">
        <v>32544</v>
      </c>
      <c r="Q387" s="5" t="s">
        <v>738</v>
      </c>
      <c r="R387" s="8">
        <v>40420</v>
      </c>
    </row>
    <row r="388" spans="1:18" x14ac:dyDescent="0.35">
      <c r="A388" s="9">
        <v>14088</v>
      </c>
      <c r="B388" s="9" t="s">
        <v>966</v>
      </c>
      <c r="C388" s="10" t="s">
        <v>1506</v>
      </c>
      <c r="D388" s="10" t="s">
        <v>1507</v>
      </c>
      <c r="E388" s="10" t="s">
        <v>395</v>
      </c>
      <c r="F388" s="10" t="s">
        <v>966</v>
      </c>
      <c r="G388" s="10" t="s">
        <v>1507</v>
      </c>
      <c r="H388" s="10" t="s">
        <v>1873</v>
      </c>
      <c r="I388" s="10" t="s">
        <v>716</v>
      </c>
      <c r="J388" s="10" t="s">
        <v>722</v>
      </c>
      <c r="K388" s="11">
        <v>2277</v>
      </c>
      <c r="L388" s="11"/>
      <c r="M388" s="11">
        <f t="shared" si="6"/>
        <v>2277</v>
      </c>
      <c r="N388" s="10" t="s">
        <v>700</v>
      </c>
      <c r="O388" s="10">
        <v>31</v>
      </c>
      <c r="P388" s="12">
        <v>32478</v>
      </c>
      <c r="Q388" s="10" t="s">
        <v>738</v>
      </c>
      <c r="R388" s="13">
        <v>40421</v>
      </c>
    </row>
    <row r="389" spans="1:18" x14ac:dyDescent="0.35">
      <c r="A389" s="4">
        <v>14080</v>
      </c>
      <c r="B389" s="4" t="s">
        <v>1288</v>
      </c>
      <c r="C389" s="5" t="s">
        <v>1474</v>
      </c>
      <c r="D389" s="5" t="s">
        <v>798</v>
      </c>
      <c r="E389" s="5" t="s">
        <v>144</v>
      </c>
      <c r="F389" s="10" t="s">
        <v>1288</v>
      </c>
      <c r="G389" s="10" t="s">
        <v>798</v>
      </c>
      <c r="H389" s="10" t="s">
        <v>1874</v>
      </c>
      <c r="I389" s="5" t="s">
        <v>716</v>
      </c>
      <c r="J389" s="5" t="s">
        <v>722</v>
      </c>
      <c r="K389" s="6">
        <v>2612</v>
      </c>
      <c r="L389" s="6"/>
      <c r="M389" s="6">
        <f t="shared" si="6"/>
        <v>2612</v>
      </c>
      <c r="N389" s="5" t="s">
        <v>699</v>
      </c>
      <c r="O389" s="5">
        <v>39</v>
      </c>
      <c r="P389" s="7">
        <v>29696</v>
      </c>
      <c r="Q389" s="5" t="s">
        <v>738</v>
      </c>
      <c r="R389" s="8">
        <v>40472</v>
      </c>
    </row>
    <row r="390" spans="1:18" x14ac:dyDescent="0.35">
      <c r="A390" s="9">
        <v>14082</v>
      </c>
      <c r="B390" s="9" t="s">
        <v>1478</v>
      </c>
      <c r="C390" s="10" t="s">
        <v>939</v>
      </c>
      <c r="D390" s="10" t="s">
        <v>1040</v>
      </c>
      <c r="E390" s="10" t="s">
        <v>435</v>
      </c>
      <c r="F390" s="10" t="s">
        <v>1478</v>
      </c>
      <c r="G390" s="10" t="s">
        <v>1040</v>
      </c>
      <c r="H390" s="10" t="s">
        <v>1873</v>
      </c>
      <c r="I390" s="10" t="s">
        <v>716</v>
      </c>
      <c r="J390" s="10" t="s">
        <v>722</v>
      </c>
      <c r="K390" s="11">
        <v>2502</v>
      </c>
      <c r="L390" s="11"/>
      <c r="M390" s="11">
        <f t="shared" si="6"/>
        <v>2502</v>
      </c>
      <c r="N390" s="10" t="s">
        <v>700</v>
      </c>
      <c r="O390" s="10">
        <v>37</v>
      </c>
      <c r="P390" s="12">
        <v>30493</v>
      </c>
      <c r="Q390" s="10" t="s">
        <v>738</v>
      </c>
      <c r="R390" s="13">
        <v>40578</v>
      </c>
    </row>
    <row r="391" spans="1:18" x14ac:dyDescent="0.35">
      <c r="A391" s="4">
        <v>14090</v>
      </c>
      <c r="B391" s="4" t="s">
        <v>806</v>
      </c>
      <c r="C391" s="5" t="s">
        <v>1522</v>
      </c>
      <c r="D391" s="5" t="s">
        <v>1523</v>
      </c>
      <c r="E391" s="5" t="s">
        <v>373</v>
      </c>
      <c r="F391" s="10" t="s">
        <v>806</v>
      </c>
      <c r="G391" s="10" t="s">
        <v>1523</v>
      </c>
      <c r="H391" s="10" t="s">
        <v>1873</v>
      </c>
      <c r="I391" s="5" t="s">
        <v>716</v>
      </c>
      <c r="J391" s="5" t="s">
        <v>722</v>
      </c>
      <c r="K391" s="6">
        <v>2803</v>
      </c>
      <c r="L391" s="6"/>
      <c r="M391" s="6">
        <f t="shared" si="6"/>
        <v>2803</v>
      </c>
      <c r="N391" s="5" t="s">
        <v>700</v>
      </c>
      <c r="O391" s="5">
        <v>25</v>
      </c>
      <c r="P391" s="7">
        <v>34598</v>
      </c>
      <c r="Q391" s="5" t="s">
        <v>738</v>
      </c>
      <c r="R391" s="8">
        <v>43389</v>
      </c>
    </row>
    <row r="392" spans="1:18" x14ac:dyDescent="0.35">
      <c r="A392" s="9">
        <v>14091</v>
      </c>
      <c r="B392" s="9" t="s">
        <v>1357</v>
      </c>
      <c r="C392" s="10" t="s">
        <v>1013</v>
      </c>
      <c r="D392" s="10" t="s">
        <v>984</v>
      </c>
      <c r="E392" s="10" t="s">
        <v>579</v>
      </c>
      <c r="F392" s="10" t="s">
        <v>1357</v>
      </c>
      <c r="G392" s="10" t="s">
        <v>984</v>
      </c>
      <c r="H392" s="10" t="s">
        <v>1873</v>
      </c>
      <c r="I392" s="10" t="s">
        <v>716</v>
      </c>
      <c r="J392" s="10" t="s">
        <v>722</v>
      </c>
      <c r="K392" s="11">
        <v>2256</v>
      </c>
      <c r="L392" s="11"/>
      <c r="M392" s="11">
        <f t="shared" si="6"/>
        <v>2256</v>
      </c>
      <c r="N392" s="10" t="s">
        <v>700</v>
      </c>
      <c r="O392" s="10">
        <v>23</v>
      </c>
      <c r="P392" s="12">
        <v>35293</v>
      </c>
      <c r="Q392" s="10" t="s">
        <v>738</v>
      </c>
      <c r="R392" s="13">
        <v>43510</v>
      </c>
    </row>
    <row r="393" spans="1:18" x14ac:dyDescent="0.35">
      <c r="A393" s="4">
        <v>13680</v>
      </c>
      <c r="B393" s="4" t="s">
        <v>918</v>
      </c>
      <c r="C393" s="5" t="s">
        <v>1017</v>
      </c>
      <c r="D393" s="5" t="s">
        <v>884</v>
      </c>
      <c r="E393" s="5" t="s">
        <v>325</v>
      </c>
      <c r="F393" s="10" t="s">
        <v>918</v>
      </c>
      <c r="G393" s="10" t="s">
        <v>884</v>
      </c>
      <c r="H393" s="10" t="s">
        <v>1873</v>
      </c>
      <c r="I393" s="5" t="s">
        <v>711</v>
      </c>
      <c r="J393" s="5" t="s">
        <v>720</v>
      </c>
      <c r="K393" s="6">
        <v>1545</v>
      </c>
      <c r="L393" s="6"/>
      <c r="M393" s="6">
        <f t="shared" si="6"/>
        <v>1545</v>
      </c>
      <c r="N393" s="5" t="s">
        <v>700</v>
      </c>
      <c r="O393" s="5">
        <v>50</v>
      </c>
      <c r="P393" s="7">
        <v>25448</v>
      </c>
      <c r="Q393" s="5" t="s">
        <v>738</v>
      </c>
      <c r="R393" s="8">
        <v>38912</v>
      </c>
    </row>
    <row r="394" spans="1:18" x14ac:dyDescent="0.35">
      <c r="A394" s="9">
        <v>13681</v>
      </c>
      <c r="B394" s="9" t="s">
        <v>1020</v>
      </c>
      <c r="C394" s="10" t="s">
        <v>1021</v>
      </c>
      <c r="D394" s="10" t="s">
        <v>986</v>
      </c>
      <c r="E394" s="10" t="s">
        <v>368</v>
      </c>
      <c r="F394" s="10" t="s">
        <v>1020</v>
      </c>
      <c r="G394" s="10" t="s">
        <v>986</v>
      </c>
      <c r="H394" s="10" t="s">
        <v>1873</v>
      </c>
      <c r="I394" s="10" t="s">
        <v>711</v>
      </c>
      <c r="J394" s="10" t="s">
        <v>720</v>
      </c>
      <c r="K394" s="11">
        <v>1822</v>
      </c>
      <c r="L394" s="11"/>
      <c r="M394" s="11">
        <f t="shared" si="6"/>
        <v>1822</v>
      </c>
      <c r="N394" s="10" t="s">
        <v>700</v>
      </c>
      <c r="O394" s="10">
        <v>50</v>
      </c>
      <c r="P394" s="12">
        <v>25606</v>
      </c>
      <c r="Q394" s="10" t="s">
        <v>738</v>
      </c>
      <c r="R394" s="13">
        <v>38916</v>
      </c>
    </row>
    <row r="395" spans="1:18" x14ac:dyDescent="0.35">
      <c r="A395" s="4">
        <v>13685</v>
      </c>
      <c r="B395" s="4" t="s">
        <v>787</v>
      </c>
      <c r="C395" s="5" t="s">
        <v>1041</v>
      </c>
      <c r="D395" s="5" t="s">
        <v>1000</v>
      </c>
      <c r="E395" s="5" t="s">
        <v>345</v>
      </c>
      <c r="F395" s="10" t="s">
        <v>787</v>
      </c>
      <c r="G395" s="10" t="s">
        <v>1000</v>
      </c>
      <c r="H395" s="10" t="s">
        <v>1873</v>
      </c>
      <c r="I395" s="5" t="s">
        <v>711</v>
      </c>
      <c r="J395" s="5" t="s">
        <v>720</v>
      </c>
      <c r="K395" s="6">
        <v>1455</v>
      </c>
      <c r="L395" s="6"/>
      <c r="M395" s="6">
        <f t="shared" si="6"/>
        <v>1455</v>
      </c>
      <c r="N395" s="5" t="s">
        <v>700</v>
      </c>
      <c r="O395" s="5">
        <v>47</v>
      </c>
      <c r="P395" s="7">
        <v>26580</v>
      </c>
      <c r="Q395" s="5" t="s">
        <v>738</v>
      </c>
      <c r="R395" s="8">
        <v>39961</v>
      </c>
    </row>
    <row r="396" spans="1:18" x14ac:dyDescent="0.35">
      <c r="A396" s="9">
        <v>13687</v>
      </c>
      <c r="B396" s="9" t="s">
        <v>797</v>
      </c>
      <c r="C396" s="10" t="s">
        <v>826</v>
      </c>
      <c r="D396" s="10" t="s">
        <v>1054</v>
      </c>
      <c r="E396" s="10" t="s">
        <v>603</v>
      </c>
      <c r="F396" s="10" t="s">
        <v>797</v>
      </c>
      <c r="G396" s="10" t="s">
        <v>1054</v>
      </c>
      <c r="H396" s="10" t="s">
        <v>1873</v>
      </c>
      <c r="I396" s="10" t="s">
        <v>711</v>
      </c>
      <c r="J396" s="10" t="s">
        <v>720</v>
      </c>
      <c r="K396" s="11">
        <v>1722</v>
      </c>
      <c r="L396" s="11"/>
      <c r="M396" s="11">
        <f t="shared" si="6"/>
        <v>1722</v>
      </c>
      <c r="N396" s="10" t="s">
        <v>700</v>
      </c>
      <c r="O396" s="10">
        <v>44</v>
      </c>
      <c r="P396" s="12">
        <v>27716</v>
      </c>
      <c r="Q396" s="10" t="s">
        <v>738</v>
      </c>
      <c r="R396" s="13">
        <v>40116</v>
      </c>
    </row>
    <row r="397" spans="1:18" x14ac:dyDescent="0.35">
      <c r="A397" s="4">
        <v>13688</v>
      </c>
      <c r="B397" s="4" t="s">
        <v>1059</v>
      </c>
      <c r="C397" s="5" t="s">
        <v>1060</v>
      </c>
      <c r="D397" s="5" t="s">
        <v>1061</v>
      </c>
      <c r="E397" s="5" t="s">
        <v>234</v>
      </c>
      <c r="F397" s="10" t="s">
        <v>1059</v>
      </c>
      <c r="G397" s="10" t="s">
        <v>1061</v>
      </c>
      <c r="H397" s="10" t="s">
        <v>1874</v>
      </c>
      <c r="I397" s="5" t="s">
        <v>711</v>
      </c>
      <c r="J397" s="5" t="s">
        <v>720</v>
      </c>
      <c r="K397" s="6">
        <v>1814</v>
      </c>
      <c r="L397" s="6"/>
      <c r="M397" s="6">
        <f t="shared" si="6"/>
        <v>1814</v>
      </c>
      <c r="N397" s="5" t="s">
        <v>699</v>
      </c>
      <c r="O397" s="5">
        <v>43</v>
      </c>
      <c r="P397" s="7">
        <v>28171</v>
      </c>
      <c r="Q397" s="5" t="s">
        <v>738</v>
      </c>
      <c r="R397" s="8">
        <v>40192</v>
      </c>
    </row>
    <row r="398" spans="1:18" x14ac:dyDescent="0.35">
      <c r="A398" s="9">
        <v>13692</v>
      </c>
      <c r="B398" s="9" t="s">
        <v>1009</v>
      </c>
      <c r="C398" s="10" t="s">
        <v>1074</v>
      </c>
      <c r="D398" s="10" t="s">
        <v>1075</v>
      </c>
      <c r="E398" s="10" t="s">
        <v>543</v>
      </c>
      <c r="F398" s="10" t="s">
        <v>1009</v>
      </c>
      <c r="G398" s="10" t="s">
        <v>1075</v>
      </c>
      <c r="H398" s="10" t="s">
        <v>1873</v>
      </c>
      <c r="I398" s="10" t="s">
        <v>711</v>
      </c>
      <c r="J398" s="10" t="s">
        <v>720</v>
      </c>
      <c r="K398" s="11">
        <v>1860</v>
      </c>
      <c r="L398" s="11"/>
      <c r="M398" s="11">
        <f t="shared" si="6"/>
        <v>1860</v>
      </c>
      <c r="N398" s="10" t="s">
        <v>700</v>
      </c>
      <c r="O398" s="10">
        <v>41</v>
      </c>
      <c r="P398" s="12">
        <v>28853</v>
      </c>
      <c r="Q398" s="10" t="s">
        <v>738</v>
      </c>
      <c r="R398" s="13">
        <v>40324</v>
      </c>
    </row>
    <row r="399" spans="1:18" x14ac:dyDescent="0.35">
      <c r="A399" s="4">
        <v>13694</v>
      </c>
      <c r="B399" s="4" t="s">
        <v>1079</v>
      </c>
      <c r="C399" s="5" t="s">
        <v>1080</v>
      </c>
      <c r="D399" s="5" t="s">
        <v>1081</v>
      </c>
      <c r="E399" s="5" t="s">
        <v>174</v>
      </c>
      <c r="F399" s="10" t="s">
        <v>1079</v>
      </c>
      <c r="G399" s="10" t="s">
        <v>1081</v>
      </c>
      <c r="H399" s="10" t="s">
        <v>1874</v>
      </c>
      <c r="I399" s="5" t="s">
        <v>711</v>
      </c>
      <c r="J399" s="5" t="s">
        <v>720</v>
      </c>
      <c r="K399" s="6">
        <v>1952</v>
      </c>
      <c r="L399" s="6"/>
      <c r="M399" s="6">
        <f t="shared" si="6"/>
        <v>1952</v>
      </c>
      <c r="N399" s="5" t="s">
        <v>699</v>
      </c>
      <c r="O399" s="5">
        <v>38</v>
      </c>
      <c r="P399" s="7">
        <v>29765</v>
      </c>
      <c r="Q399" s="5" t="s">
        <v>738</v>
      </c>
      <c r="R399" s="8">
        <v>40520</v>
      </c>
    </row>
    <row r="400" spans="1:18" x14ac:dyDescent="0.35">
      <c r="A400" s="9">
        <v>13682</v>
      </c>
      <c r="B400" s="9" t="s">
        <v>797</v>
      </c>
      <c r="C400" s="10" t="s">
        <v>1022</v>
      </c>
      <c r="D400" s="10" t="s">
        <v>1023</v>
      </c>
      <c r="E400" s="10" t="s">
        <v>407</v>
      </c>
      <c r="F400" s="10" t="s">
        <v>797</v>
      </c>
      <c r="G400" s="10" t="s">
        <v>1023</v>
      </c>
      <c r="H400" s="10" t="s">
        <v>1873</v>
      </c>
      <c r="I400" s="10" t="s">
        <v>711</v>
      </c>
      <c r="J400" s="10" t="s">
        <v>720</v>
      </c>
      <c r="K400" s="11">
        <v>2324</v>
      </c>
      <c r="L400" s="11"/>
      <c r="M400" s="11">
        <f t="shared" si="6"/>
        <v>2324</v>
      </c>
      <c r="N400" s="10" t="s">
        <v>700</v>
      </c>
      <c r="O400" s="10">
        <v>50</v>
      </c>
      <c r="P400" s="12">
        <v>25419</v>
      </c>
      <c r="Q400" s="10" t="s">
        <v>738</v>
      </c>
      <c r="R400" s="13">
        <v>38917</v>
      </c>
    </row>
    <row r="401" spans="1:18" x14ac:dyDescent="0.35">
      <c r="A401" s="4">
        <v>13684</v>
      </c>
      <c r="B401" s="4" t="s">
        <v>1039</v>
      </c>
      <c r="C401" s="5" t="s">
        <v>956</v>
      </c>
      <c r="D401" s="5" t="s">
        <v>1040</v>
      </c>
      <c r="E401" s="5" t="s">
        <v>167</v>
      </c>
      <c r="F401" s="10" t="s">
        <v>1039</v>
      </c>
      <c r="G401" s="10" t="s">
        <v>1040</v>
      </c>
      <c r="H401" s="10" t="s">
        <v>1874</v>
      </c>
      <c r="I401" s="5" t="s">
        <v>711</v>
      </c>
      <c r="J401" s="5" t="s">
        <v>720</v>
      </c>
      <c r="K401" s="6">
        <v>2606</v>
      </c>
      <c r="L401" s="6"/>
      <c r="M401" s="6">
        <f t="shared" si="6"/>
        <v>2606</v>
      </c>
      <c r="N401" s="5" t="s">
        <v>699</v>
      </c>
      <c r="O401" s="5">
        <v>47</v>
      </c>
      <c r="P401" s="7">
        <v>26698</v>
      </c>
      <c r="Q401" s="5" t="s">
        <v>738</v>
      </c>
      <c r="R401" s="8">
        <v>39960</v>
      </c>
    </row>
    <row r="402" spans="1:18" x14ac:dyDescent="0.35">
      <c r="A402" s="9">
        <v>13691</v>
      </c>
      <c r="B402" s="9" t="s">
        <v>765</v>
      </c>
      <c r="C402" s="10" t="s">
        <v>1072</v>
      </c>
      <c r="D402" s="10" t="s">
        <v>1073</v>
      </c>
      <c r="E402" s="10" t="s">
        <v>289</v>
      </c>
      <c r="F402" s="10" t="s">
        <v>765</v>
      </c>
      <c r="G402" s="10" t="s">
        <v>1073</v>
      </c>
      <c r="H402" s="10" t="s">
        <v>1874</v>
      </c>
      <c r="I402" s="10" t="s">
        <v>711</v>
      </c>
      <c r="J402" s="10" t="s">
        <v>720</v>
      </c>
      <c r="K402" s="11">
        <v>2939</v>
      </c>
      <c r="L402" s="11"/>
      <c r="M402" s="11">
        <f t="shared" si="6"/>
        <v>2939</v>
      </c>
      <c r="N402" s="10" t="s">
        <v>699</v>
      </c>
      <c r="O402" s="10">
        <v>42</v>
      </c>
      <c r="P402" s="12">
        <v>28512</v>
      </c>
      <c r="Q402" s="10" t="s">
        <v>738</v>
      </c>
      <c r="R402" s="13">
        <v>40261</v>
      </c>
    </row>
    <row r="403" spans="1:18" x14ac:dyDescent="0.35">
      <c r="A403" s="4">
        <v>13693</v>
      </c>
      <c r="B403" s="4" t="s">
        <v>765</v>
      </c>
      <c r="C403" s="5" t="s">
        <v>1078</v>
      </c>
      <c r="D403" s="5" t="s">
        <v>749</v>
      </c>
      <c r="E403" s="5" t="s">
        <v>62</v>
      </c>
      <c r="F403" s="10" t="s">
        <v>765</v>
      </c>
      <c r="G403" s="10" t="s">
        <v>749</v>
      </c>
      <c r="H403" s="10" t="s">
        <v>1874</v>
      </c>
      <c r="I403" s="5" t="s">
        <v>711</v>
      </c>
      <c r="J403" s="5" t="s">
        <v>720</v>
      </c>
      <c r="K403" s="6">
        <v>2920</v>
      </c>
      <c r="L403" s="6"/>
      <c r="M403" s="6">
        <f t="shared" si="6"/>
        <v>2920</v>
      </c>
      <c r="N403" s="5" t="s">
        <v>699</v>
      </c>
      <c r="O403" s="5">
        <v>39</v>
      </c>
      <c r="P403" s="7">
        <v>29635</v>
      </c>
      <c r="Q403" s="5" t="s">
        <v>738</v>
      </c>
      <c r="R403" s="8">
        <v>40449</v>
      </c>
    </row>
    <row r="404" spans="1:18" x14ac:dyDescent="0.35">
      <c r="A404" s="9">
        <v>15103</v>
      </c>
      <c r="B404" s="9" t="s">
        <v>1645</v>
      </c>
      <c r="C404" s="10" t="s">
        <v>1318</v>
      </c>
      <c r="D404" s="10" t="s">
        <v>1319</v>
      </c>
      <c r="E404" s="10" t="s">
        <v>121</v>
      </c>
      <c r="F404" s="10" t="s">
        <v>1645</v>
      </c>
      <c r="G404" s="10" t="s">
        <v>1319</v>
      </c>
      <c r="H404" s="10" t="s">
        <v>1874</v>
      </c>
      <c r="I404" s="10" t="s">
        <v>740</v>
      </c>
      <c r="J404" s="10" t="s">
        <v>707</v>
      </c>
      <c r="K404" s="11">
        <v>1545</v>
      </c>
      <c r="L404" s="11"/>
      <c r="M404" s="11">
        <f t="shared" si="6"/>
        <v>1545</v>
      </c>
      <c r="N404" s="10" t="s">
        <v>699</v>
      </c>
      <c r="O404" s="10">
        <v>45</v>
      </c>
      <c r="P404" s="12">
        <v>27511</v>
      </c>
      <c r="Q404" s="10" t="s">
        <v>738</v>
      </c>
      <c r="R404" s="13">
        <v>40109</v>
      </c>
    </row>
    <row r="405" spans="1:18" x14ac:dyDescent="0.35">
      <c r="A405" s="4">
        <v>13618</v>
      </c>
      <c r="B405" s="4" t="s">
        <v>949</v>
      </c>
      <c r="C405" s="5" t="s">
        <v>950</v>
      </c>
      <c r="D405" s="5" t="s">
        <v>951</v>
      </c>
      <c r="E405" s="5" t="s">
        <v>200</v>
      </c>
      <c r="F405" s="10" t="s">
        <v>949</v>
      </c>
      <c r="G405" s="10" t="s">
        <v>951</v>
      </c>
      <c r="H405" s="10" t="s">
        <v>1874</v>
      </c>
      <c r="I405" s="5" t="s">
        <v>706</v>
      </c>
      <c r="J405" s="5" t="s">
        <v>707</v>
      </c>
      <c r="K405" s="6">
        <v>1872</v>
      </c>
      <c r="L405" s="6"/>
      <c r="M405" s="6">
        <f t="shared" si="6"/>
        <v>1872</v>
      </c>
      <c r="N405" s="5" t="s">
        <v>699</v>
      </c>
      <c r="O405" s="5">
        <v>32</v>
      </c>
      <c r="P405" s="7">
        <v>32156</v>
      </c>
      <c r="Q405" s="5" t="s">
        <v>738</v>
      </c>
      <c r="R405" s="8">
        <v>40332</v>
      </c>
    </row>
    <row r="406" spans="1:18" x14ac:dyDescent="0.35">
      <c r="A406" s="9">
        <v>13613</v>
      </c>
      <c r="B406" s="9" t="s">
        <v>888</v>
      </c>
      <c r="C406" s="10" t="s">
        <v>889</v>
      </c>
      <c r="D406" s="10" t="s">
        <v>890</v>
      </c>
      <c r="E406" s="10" t="s">
        <v>243</v>
      </c>
      <c r="F406" s="10" t="s">
        <v>888</v>
      </c>
      <c r="G406" s="10" t="s">
        <v>890</v>
      </c>
      <c r="H406" s="10" t="s">
        <v>1874</v>
      </c>
      <c r="I406" s="10" t="s">
        <v>706</v>
      </c>
      <c r="J406" s="10" t="s">
        <v>707</v>
      </c>
      <c r="K406" s="11">
        <v>1858</v>
      </c>
      <c r="L406" s="11"/>
      <c r="M406" s="11">
        <f t="shared" si="6"/>
        <v>1858</v>
      </c>
      <c r="N406" s="10" t="s">
        <v>699</v>
      </c>
      <c r="O406" s="10">
        <v>40</v>
      </c>
      <c r="P406" s="12">
        <v>29036</v>
      </c>
      <c r="Q406" s="10" t="s">
        <v>738</v>
      </c>
      <c r="R406" s="13">
        <v>40368</v>
      </c>
    </row>
    <row r="407" spans="1:18" x14ac:dyDescent="0.35">
      <c r="A407" s="4">
        <v>13614</v>
      </c>
      <c r="B407" s="4" t="s">
        <v>896</v>
      </c>
      <c r="C407" s="5" t="s">
        <v>897</v>
      </c>
      <c r="D407" s="5" t="s">
        <v>898</v>
      </c>
      <c r="E407" s="5" t="s">
        <v>517</v>
      </c>
      <c r="F407" s="10" t="s">
        <v>896</v>
      </c>
      <c r="G407" s="10" t="s">
        <v>898</v>
      </c>
      <c r="H407" s="10" t="s">
        <v>1873</v>
      </c>
      <c r="I407" s="5" t="s">
        <v>706</v>
      </c>
      <c r="J407" s="5" t="s">
        <v>707</v>
      </c>
      <c r="K407" s="6">
        <v>2097</v>
      </c>
      <c r="L407" s="6"/>
      <c r="M407" s="6">
        <f t="shared" si="6"/>
        <v>2097</v>
      </c>
      <c r="N407" s="5" t="s">
        <v>700</v>
      </c>
      <c r="O407" s="5">
        <v>40</v>
      </c>
      <c r="P407" s="7">
        <v>29338</v>
      </c>
      <c r="Q407" s="5" t="s">
        <v>738</v>
      </c>
      <c r="R407" s="8">
        <v>40373</v>
      </c>
    </row>
    <row r="408" spans="1:18" x14ac:dyDescent="0.35">
      <c r="A408" s="9">
        <v>13615</v>
      </c>
      <c r="B408" s="9" t="s">
        <v>918</v>
      </c>
      <c r="C408" s="10" t="s">
        <v>814</v>
      </c>
      <c r="D408" s="10" t="s">
        <v>919</v>
      </c>
      <c r="E408" s="10" t="s">
        <v>366</v>
      </c>
      <c r="F408" s="10" t="s">
        <v>918</v>
      </c>
      <c r="G408" s="10" t="s">
        <v>919</v>
      </c>
      <c r="H408" s="10" t="s">
        <v>1873</v>
      </c>
      <c r="I408" s="10" t="s">
        <v>706</v>
      </c>
      <c r="J408" s="10" t="s">
        <v>707</v>
      </c>
      <c r="K408" s="11">
        <v>1722</v>
      </c>
      <c r="L408" s="11"/>
      <c r="M408" s="11">
        <f t="shared" si="6"/>
        <v>1722</v>
      </c>
      <c r="N408" s="10" t="s">
        <v>700</v>
      </c>
      <c r="O408" s="10">
        <v>38</v>
      </c>
      <c r="P408" s="12">
        <v>29809</v>
      </c>
      <c r="Q408" s="10" t="s">
        <v>738</v>
      </c>
      <c r="R408" s="13">
        <v>40519</v>
      </c>
    </row>
    <row r="409" spans="1:18" x14ac:dyDescent="0.35">
      <c r="A409" s="4">
        <v>15098</v>
      </c>
      <c r="B409" s="4" t="s">
        <v>966</v>
      </c>
      <c r="C409" s="5" t="s">
        <v>897</v>
      </c>
      <c r="D409" s="5" t="s">
        <v>1468</v>
      </c>
      <c r="E409" s="5" t="s">
        <v>640</v>
      </c>
      <c r="F409" s="10" t="s">
        <v>966</v>
      </c>
      <c r="G409" s="10" t="s">
        <v>1468</v>
      </c>
      <c r="H409" s="10" t="s">
        <v>1873</v>
      </c>
      <c r="I409" s="5" t="s">
        <v>740</v>
      </c>
      <c r="J409" s="5" t="s">
        <v>707</v>
      </c>
      <c r="K409" s="6">
        <v>2549</v>
      </c>
      <c r="L409" s="6"/>
      <c r="M409" s="6">
        <f t="shared" si="6"/>
        <v>2549</v>
      </c>
      <c r="N409" s="5" t="s">
        <v>700</v>
      </c>
      <c r="O409" s="5">
        <v>51</v>
      </c>
      <c r="P409" s="7">
        <v>25273</v>
      </c>
      <c r="Q409" s="5" t="s">
        <v>738</v>
      </c>
      <c r="R409" s="8">
        <v>38903</v>
      </c>
    </row>
    <row r="410" spans="1:18" x14ac:dyDescent="0.35">
      <c r="A410" s="9">
        <v>13609</v>
      </c>
      <c r="B410" s="9" t="s">
        <v>827</v>
      </c>
      <c r="C410" s="10" t="s">
        <v>828</v>
      </c>
      <c r="D410" s="10" t="s">
        <v>829</v>
      </c>
      <c r="E410" s="10" t="s">
        <v>248</v>
      </c>
      <c r="F410" s="10" t="s">
        <v>827</v>
      </c>
      <c r="G410" s="10" t="s">
        <v>829</v>
      </c>
      <c r="H410" s="10" t="s">
        <v>1874</v>
      </c>
      <c r="I410" s="10" t="s">
        <v>706</v>
      </c>
      <c r="J410" s="10" t="s">
        <v>707</v>
      </c>
      <c r="K410" s="11">
        <v>2583</v>
      </c>
      <c r="L410" s="11"/>
      <c r="M410" s="11">
        <f t="shared" si="6"/>
        <v>2583</v>
      </c>
      <c r="N410" s="10" t="s">
        <v>699</v>
      </c>
      <c r="O410" s="10">
        <v>50</v>
      </c>
      <c r="P410" s="12">
        <v>25663</v>
      </c>
      <c r="Q410" s="10" t="s">
        <v>738</v>
      </c>
      <c r="R410" s="13">
        <v>38911</v>
      </c>
    </row>
    <row r="411" spans="1:18" x14ac:dyDescent="0.35">
      <c r="A411" s="4">
        <v>15102</v>
      </c>
      <c r="B411" s="4" t="s">
        <v>1018</v>
      </c>
      <c r="C411" s="5" t="s">
        <v>1160</v>
      </c>
      <c r="D411" s="5" t="s">
        <v>1783</v>
      </c>
      <c r="E411" s="5" t="s">
        <v>431</v>
      </c>
      <c r="F411" s="10" t="s">
        <v>1018</v>
      </c>
      <c r="G411" s="10" t="s">
        <v>1783</v>
      </c>
      <c r="H411" s="10" t="s">
        <v>1873</v>
      </c>
      <c r="I411" s="5" t="s">
        <v>740</v>
      </c>
      <c r="J411" s="5" t="s">
        <v>707</v>
      </c>
      <c r="K411" s="6">
        <v>2884</v>
      </c>
      <c r="L411" s="6"/>
      <c r="M411" s="6">
        <f t="shared" si="6"/>
        <v>2884</v>
      </c>
      <c r="N411" s="5" t="s">
        <v>700</v>
      </c>
      <c r="O411" s="5">
        <v>46</v>
      </c>
      <c r="P411" s="7">
        <v>27070</v>
      </c>
      <c r="Q411" s="5" t="s">
        <v>738</v>
      </c>
      <c r="R411" s="8">
        <v>40063</v>
      </c>
    </row>
    <row r="412" spans="1:18" x14ac:dyDescent="0.35">
      <c r="A412" s="9">
        <v>13611</v>
      </c>
      <c r="B412" s="9" t="s">
        <v>865</v>
      </c>
      <c r="C412" s="10" t="s">
        <v>866</v>
      </c>
      <c r="D412" s="10" t="s">
        <v>867</v>
      </c>
      <c r="E412" s="10" t="s">
        <v>352</v>
      </c>
      <c r="F412" s="10" t="s">
        <v>865</v>
      </c>
      <c r="G412" s="10" t="s">
        <v>867</v>
      </c>
      <c r="H412" s="10" t="s">
        <v>1873</v>
      </c>
      <c r="I412" s="10" t="s">
        <v>706</v>
      </c>
      <c r="J412" s="10" t="s">
        <v>707</v>
      </c>
      <c r="K412" s="11">
        <v>2452</v>
      </c>
      <c r="L412" s="11"/>
      <c r="M412" s="11">
        <f t="shared" si="6"/>
        <v>2452</v>
      </c>
      <c r="N412" s="10" t="s">
        <v>700</v>
      </c>
      <c r="O412" s="10">
        <v>44</v>
      </c>
      <c r="P412" s="12">
        <v>27633</v>
      </c>
      <c r="Q412" s="10" t="s">
        <v>738</v>
      </c>
      <c r="R412" s="13">
        <v>40113</v>
      </c>
    </row>
    <row r="413" spans="1:18" x14ac:dyDescent="0.35">
      <c r="A413" s="4">
        <v>15104</v>
      </c>
      <c r="B413" s="4" t="s">
        <v>1784</v>
      </c>
      <c r="C413" s="5" t="s">
        <v>1441</v>
      </c>
      <c r="D413" s="5" t="s">
        <v>1332</v>
      </c>
      <c r="E413" s="5" t="s">
        <v>396</v>
      </c>
      <c r="F413" s="10" t="s">
        <v>1784</v>
      </c>
      <c r="G413" s="10" t="s">
        <v>1332</v>
      </c>
      <c r="H413" s="10" t="s">
        <v>1873</v>
      </c>
      <c r="I413" s="5" t="s">
        <v>740</v>
      </c>
      <c r="J413" s="5" t="s">
        <v>707</v>
      </c>
      <c r="K413" s="6">
        <v>2908</v>
      </c>
      <c r="L413" s="6"/>
      <c r="M413" s="6">
        <f t="shared" si="6"/>
        <v>2908</v>
      </c>
      <c r="N413" s="5" t="s">
        <v>700</v>
      </c>
      <c r="O413" s="5">
        <v>44</v>
      </c>
      <c r="P413" s="7">
        <v>27601</v>
      </c>
      <c r="Q413" s="5" t="s">
        <v>738</v>
      </c>
      <c r="R413" s="8">
        <v>40189</v>
      </c>
    </row>
    <row r="414" spans="1:18" x14ac:dyDescent="0.35">
      <c r="A414" s="9">
        <v>13884</v>
      </c>
      <c r="B414" s="9" t="s">
        <v>1333</v>
      </c>
      <c r="C414" s="10" t="s">
        <v>1334</v>
      </c>
      <c r="D414" s="10" t="s">
        <v>811</v>
      </c>
      <c r="E414" s="10" t="s">
        <v>181</v>
      </c>
      <c r="F414" s="10" t="s">
        <v>1333</v>
      </c>
      <c r="G414" s="10" t="s">
        <v>811</v>
      </c>
      <c r="H414" s="10" t="s">
        <v>1874</v>
      </c>
      <c r="I414" s="10" t="s">
        <v>710</v>
      </c>
      <c r="J414" s="10" t="s">
        <v>727</v>
      </c>
      <c r="K414" s="11">
        <v>1449</v>
      </c>
      <c r="L414" s="11"/>
      <c r="M414" s="11">
        <f t="shared" si="6"/>
        <v>1449</v>
      </c>
      <c r="N414" s="10" t="s">
        <v>699</v>
      </c>
      <c r="O414" s="10">
        <v>51</v>
      </c>
      <c r="P414" s="12">
        <v>25081</v>
      </c>
      <c r="Q414" s="10" t="s">
        <v>738</v>
      </c>
      <c r="R414" s="13">
        <v>38856</v>
      </c>
    </row>
    <row r="415" spans="1:18" x14ac:dyDescent="0.35">
      <c r="A415" s="4">
        <v>13891</v>
      </c>
      <c r="B415" s="4" t="s">
        <v>775</v>
      </c>
      <c r="C415" s="5" t="s">
        <v>943</v>
      </c>
      <c r="D415" s="5" t="s">
        <v>1392</v>
      </c>
      <c r="E415" s="5" t="s">
        <v>675</v>
      </c>
      <c r="F415" s="10" t="s">
        <v>775</v>
      </c>
      <c r="G415" s="10" t="s">
        <v>1392</v>
      </c>
      <c r="H415" s="10" t="s">
        <v>1873</v>
      </c>
      <c r="I415" s="5" t="s">
        <v>710</v>
      </c>
      <c r="J415" s="5" t="s">
        <v>727</v>
      </c>
      <c r="K415" s="6">
        <v>2160</v>
      </c>
      <c r="L415" s="6"/>
      <c r="M415" s="6">
        <f t="shared" si="6"/>
        <v>2160</v>
      </c>
      <c r="N415" s="5" t="s">
        <v>700</v>
      </c>
      <c r="O415" s="5">
        <v>33</v>
      </c>
      <c r="P415" s="7">
        <v>31685</v>
      </c>
      <c r="Q415" s="5" t="s">
        <v>738</v>
      </c>
      <c r="R415" s="8">
        <v>40287</v>
      </c>
    </row>
    <row r="416" spans="1:18" x14ac:dyDescent="0.35">
      <c r="A416" s="9">
        <v>13892</v>
      </c>
      <c r="B416" s="9" t="s">
        <v>809</v>
      </c>
      <c r="C416" s="10" t="s">
        <v>1394</v>
      </c>
      <c r="D416" s="10" t="s">
        <v>1176</v>
      </c>
      <c r="E416" s="10" t="s">
        <v>278</v>
      </c>
      <c r="F416" s="10" t="s">
        <v>809</v>
      </c>
      <c r="G416" s="10" t="s">
        <v>1176</v>
      </c>
      <c r="H416" s="10" t="s">
        <v>1874</v>
      </c>
      <c r="I416" s="10" t="s">
        <v>710</v>
      </c>
      <c r="J416" s="10" t="s">
        <v>727</v>
      </c>
      <c r="K416" s="11">
        <v>2053</v>
      </c>
      <c r="L416" s="11"/>
      <c r="M416" s="11">
        <f t="shared" si="6"/>
        <v>2053</v>
      </c>
      <c r="N416" s="10" t="s">
        <v>699</v>
      </c>
      <c r="O416" s="10">
        <v>32</v>
      </c>
      <c r="P416" s="12">
        <v>32057</v>
      </c>
      <c r="Q416" s="10" t="s">
        <v>738</v>
      </c>
      <c r="R416" s="13">
        <v>40344</v>
      </c>
    </row>
    <row r="417" spans="1:18" x14ac:dyDescent="0.35">
      <c r="A417" s="4">
        <v>13888</v>
      </c>
      <c r="B417" s="4" t="s">
        <v>966</v>
      </c>
      <c r="C417" s="5" t="s">
        <v>1215</v>
      </c>
      <c r="D417" s="5" t="s">
        <v>1209</v>
      </c>
      <c r="E417" s="5" t="s">
        <v>439</v>
      </c>
      <c r="F417" s="10" t="s">
        <v>966</v>
      </c>
      <c r="G417" s="10" t="s">
        <v>1209</v>
      </c>
      <c r="H417" s="10" t="s">
        <v>1873</v>
      </c>
      <c r="I417" s="5" t="s">
        <v>710</v>
      </c>
      <c r="J417" s="5" t="s">
        <v>727</v>
      </c>
      <c r="K417" s="6">
        <v>1722</v>
      </c>
      <c r="L417" s="6"/>
      <c r="M417" s="6">
        <f t="shared" si="6"/>
        <v>1722</v>
      </c>
      <c r="N417" s="5" t="s">
        <v>700</v>
      </c>
      <c r="O417" s="5">
        <v>37</v>
      </c>
      <c r="P417" s="7">
        <v>30480</v>
      </c>
      <c r="Q417" s="5" t="s">
        <v>738</v>
      </c>
      <c r="R417" s="8">
        <v>40569</v>
      </c>
    </row>
    <row r="418" spans="1:18" x14ac:dyDescent="0.35">
      <c r="A418" s="9">
        <v>13889</v>
      </c>
      <c r="B418" s="9" t="s">
        <v>1386</v>
      </c>
      <c r="C418" s="10" t="s">
        <v>817</v>
      </c>
      <c r="D418" s="10" t="s">
        <v>1387</v>
      </c>
      <c r="E418" s="10" t="s">
        <v>644</v>
      </c>
      <c r="F418" s="10" t="s">
        <v>1386</v>
      </c>
      <c r="G418" s="10" t="s">
        <v>1387</v>
      </c>
      <c r="H418" s="10" t="s">
        <v>1873</v>
      </c>
      <c r="I418" s="10" t="s">
        <v>710</v>
      </c>
      <c r="J418" s="10" t="s">
        <v>727</v>
      </c>
      <c r="K418" s="11">
        <v>1956</v>
      </c>
      <c r="L418" s="11"/>
      <c r="M418" s="11">
        <f t="shared" si="6"/>
        <v>1956</v>
      </c>
      <c r="N418" s="10" t="s">
        <v>700</v>
      </c>
      <c r="O418" s="10">
        <v>36</v>
      </c>
      <c r="P418" s="12">
        <v>30555</v>
      </c>
      <c r="Q418" s="10" t="s">
        <v>738</v>
      </c>
      <c r="R418" s="13">
        <v>40640</v>
      </c>
    </row>
    <row r="419" spans="1:18" x14ac:dyDescent="0.35">
      <c r="A419" s="4">
        <v>13895</v>
      </c>
      <c r="B419" s="4" t="s">
        <v>1408</v>
      </c>
      <c r="C419" s="5" t="s">
        <v>1189</v>
      </c>
      <c r="D419" s="5" t="s">
        <v>1121</v>
      </c>
      <c r="E419" s="5" t="s">
        <v>576</v>
      </c>
      <c r="F419" s="10" t="s">
        <v>1408</v>
      </c>
      <c r="G419" s="10" t="s">
        <v>1121</v>
      </c>
      <c r="H419" s="10" t="s">
        <v>1873</v>
      </c>
      <c r="I419" s="5" t="s">
        <v>710</v>
      </c>
      <c r="J419" s="5" t="s">
        <v>727</v>
      </c>
      <c r="K419" s="6">
        <v>1779</v>
      </c>
      <c r="L419" s="6"/>
      <c r="M419" s="6">
        <f t="shared" si="6"/>
        <v>1779</v>
      </c>
      <c r="N419" s="5" t="s">
        <v>700</v>
      </c>
      <c r="O419" s="5">
        <v>23</v>
      </c>
      <c r="P419" s="7">
        <v>35441</v>
      </c>
      <c r="Q419" s="5" t="s">
        <v>738</v>
      </c>
      <c r="R419" s="8">
        <v>43504</v>
      </c>
    </row>
    <row r="420" spans="1:18" x14ac:dyDescent="0.35">
      <c r="A420" s="9">
        <v>13890</v>
      </c>
      <c r="B420" s="9" t="s">
        <v>795</v>
      </c>
      <c r="C420" s="10" t="s">
        <v>1367</v>
      </c>
      <c r="D420" s="10" t="s">
        <v>1389</v>
      </c>
      <c r="E420" s="10" t="s">
        <v>392</v>
      </c>
      <c r="F420" s="10" t="s">
        <v>795</v>
      </c>
      <c r="G420" s="10" t="s">
        <v>1389</v>
      </c>
      <c r="H420" s="10" t="s">
        <v>1873</v>
      </c>
      <c r="I420" s="10" t="s">
        <v>710</v>
      </c>
      <c r="J420" s="10" t="s">
        <v>727</v>
      </c>
      <c r="K420" s="11">
        <v>2914</v>
      </c>
      <c r="L420" s="11"/>
      <c r="M420" s="11">
        <f t="shared" si="6"/>
        <v>2914</v>
      </c>
      <c r="N420" s="10" t="s">
        <v>700</v>
      </c>
      <c r="O420" s="10">
        <v>34</v>
      </c>
      <c r="P420" s="12">
        <v>31555</v>
      </c>
      <c r="Q420" s="10" t="s">
        <v>738</v>
      </c>
      <c r="R420" s="13">
        <v>40234</v>
      </c>
    </row>
    <row r="421" spans="1:18" x14ac:dyDescent="0.35">
      <c r="A421" s="4">
        <v>13887</v>
      </c>
      <c r="B421" s="4" t="s">
        <v>1122</v>
      </c>
      <c r="C421" s="5" t="s">
        <v>965</v>
      </c>
      <c r="D421" s="5" t="s">
        <v>788</v>
      </c>
      <c r="E421" s="5" t="s">
        <v>108</v>
      </c>
      <c r="F421" s="10" t="s">
        <v>1122</v>
      </c>
      <c r="G421" s="10" t="s">
        <v>788</v>
      </c>
      <c r="H421" s="10" t="s">
        <v>1874</v>
      </c>
      <c r="I421" s="5" t="s">
        <v>710</v>
      </c>
      <c r="J421" s="5" t="s">
        <v>727</v>
      </c>
      <c r="K421" s="6">
        <v>2583</v>
      </c>
      <c r="L421" s="6"/>
      <c r="M421" s="6">
        <f t="shared" si="6"/>
        <v>2583</v>
      </c>
      <c r="N421" s="5" t="s">
        <v>699</v>
      </c>
      <c r="O421" s="5">
        <v>40</v>
      </c>
      <c r="P421" s="7">
        <v>29172</v>
      </c>
      <c r="Q421" s="5" t="s">
        <v>738</v>
      </c>
      <c r="R421" s="8">
        <v>40381</v>
      </c>
    </row>
    <row r="422" spans="1:18" x14ac:dyDescent="0.35">
      <c r="A422" s="9">
        <v>14575</v>
      </c>
      <c r="B422" s="9" t="s">
        <v>1288</v>
      </c>
      <c r="C422" s="10" t="s">
        <v>1670</v>
      </c>
      <c r="D422" s="10" t="s">
        <v>753</v>
      </c>
      <c r="E422" s="10" t="s">
        <v>208</v>
      </c>
      <c r="F422" s="10" t="s">
        <v>1288</v>
      </c>
      <c r="G422" s="10" t="s">
        <v>753</v>
      </c>
      <c r="H422" s="10" t="s">
        <v>1874</v>
      </c>
      <c r="I422" s="10" t="s">
        <v>713</v>
      </c>
      <c r="J422" s="10" t="s">
        <v>718</v>
      </c>
      <c r="K422" s="11">
        <v>1722</v>
      </c>
      <c r="L422" s="11"/>
      <c r="M422" s="11">
        <f t="shared" si="6"/>
        <v>1722</v>
      </c>
      <c r="N422" s="10" t="s">
        <v>699</v>
      </c>
      <c r="O422" s="10">
        <v>48</v>
      </c>
      <c r="P422" s="12">
        <v>26436</v>
      </c>
      <c r="Q422" s="10" t="s">
        <v>738</v>
      </c>
      <c r="R422" s="13">
        <v>39937</v>
      </c>
    </row>
    <row r="423" spans="1:18" x14ac:dyDescent="0.35">
      <c r="A423" s="4">
        <v>13807</v>
      </c>
      <c r="B423" s="4" t="s">
        <v>1120</v>
      </c>
      <c r="C423" s="5" t="s">
        <v>762</v>
      </c>
      <c r="D423" s="5" t="s">
        <v>1232</v>
      </c>
      <c r="E423" s="5" t="s">
        <v>597</v>
      </c>
      <c r="F423" s="10" t="s">
        <v>1120</v>
      </c>
      <c r="G423" s="10" t="s">
        <v>1232</v>
      </c>
      <c r="H423" s="10" t="s">
        <v>1873</v>
      </c>
      <c r="I423" s="5" t="s">
        <v>742</v>
      </c>
      <c r="J423" s="5" t="s">
        <v>718</v>
      </c>
      <c r="K423" s="6">
        <v>1987</v>
      </c>
      <c r="L423" s="6"/>
      <c r="M423" s="6">
        <f t="shared" si="6"/>
        <v>1987</v>
      </c>
      <c r="N423" s="5" t="s">
        <v>700</v>
      </c>
      <c r="O423" s="5">
        <v>51</v>
      </c>
      <c r="P423" s="7">
        <v>25024</v>
      </c>
      <c r="Q423" s="5" t="s">
        <v>738</v>
      </c>
      <c r="R423" s="8">
        <v>38854</v>
      </c>
    </row>
    <row r="424" spans="1:18" x14ac:dyDescent="0.35">
      <c r="A424" s="9">
        <v>13810</v>
      </c>
      <c r="B424" s="9" t="s">
        <v>1237</v>
      </c>
      <c r="C424" s="10" t="s">
        <v>792</v>
      </c>
      <c r="D424" s="10" t="s">
        <v>1040</v>
      </c>
      <c r="E424" s="10" t="s">
        <v>602</v>
      </c>
      <c r="F424" s="10" t="s">
        <v>1237</v>
      </c>
      <c r="G424" s="10" t="s">
        <v>1040</v>
      </c>
      <c r="H424" s="10" t="s">
        <v>1873</v>
      </c>
      <c r="I424" s="10" t="s">
        <v>742</v>
      </c>
      <c r="J424" s="10" t="s">
        <v>718</v>
      </c>
      <c r="K424" s="11">
        <v>1498</v>
      </c>
      <c r="L424" s="11"/>
      <c r="M424" s="11">
        <f t="shared" si="6"/>
        <v>1498</v>
      </c>
      <c r="N424" s="10" t="s">
        <v>700</v>
      </c>
      <c r="O424" s="10">
        <v>49</v>
      </c>
      <c r="P424" s="12">
        <v>25896</v>
      </c>
      <c r="Q424" s="10" t="s">
        <v>738</v>
      </c>
      <c r="R424" s="13">
        <v>39835</v>
      </c>
    </row>
    <row r="425" spans="1:18" x14ac:dyDescent="0.35">
      <c r="A425" s="4">
        <v>14574</v>
      </c>
      <c r="B425" s="4" t="s">
        <v>1001</v>
      </c>
      <c r="C425" s="5" t="s">
        <v>1176</v>
      </c>
      <c r="D425" s="5" t="s">
        <v>986</v>
      </c>
      <c r="E425" s="5" t="s">
        <v>511</v>
      </c>
      <c r="F425" s="10" t="s">
        <v>1001</v>
      </c>
      <c r="G425" s="10" t="s">
        <v>986</v>
      </c>
      <c r="H425" s="10" t="s">
        <v>1873</v>
      </c>
      <c r="I425" s="5" t="s">
        <v>713</v>
      </c>
      <c r="J425" s="5" t="s">
        <v>718</v>
      </c>
      <c r="K425" s="6">
        <v>1689</v>
      </c>
      <c r="L425" s="6"/>
      <c r="M425" s="6">
        <f t="shared" si="6"/>
        <v>1689</v>
      </c>
      <c r="N425" s="5" t="s">
        <v>700</v>
      </c>
      <c r="O425" s="5">
        <v>49</v>
      </c>
      <c r="P425" s="7">
        <v>25862</v>
      </c>
      <c r="Q425" s="5" t="s">
        <v>738</v>
      </c>
      <c r="R425" s="8">
        <v>39874</v>
      </c>
    </row>
    <row r="426" spans="1:18" x14ac:dyDescent="0.35">
      <c r="A426" s="9">
        <v>13812</v>
      </c>
      <c r="B426" s="9" t="s">
        <v>806</v>
      </c>
      <c r="C426" s="10" t="s">
        <v>1250</v>
      </c>
      <c r="D426" s="10" t="s">
        <v>936</v>
      </c>
      <c r="E426" s="10" t="s">
        <v>160</v>
      </c>
      <c r="F426" s="10" t="s">
        <v>806</v>
      </c>
      <c r="G426" s="10" t="s">
        <v>936</v>
      </c>
      <c r="H426" s="10" t="s">
        <v>1874</v>
      </c>
      <c r="I426" s="10" t="s">
        <v>742</v>
      </c>
      <c r="J426" s="10" t="s">
        <v>718</v>
      </c>
      <c r="K426" s="11">
        <v>1688</v>
      </c>
      <c r="L426" s="11"/>
      <c r="M426" s="11">
        <f t="shared" si="6"/>
        <v>1688</v>
      </c>
      <c r="N426" s="10" t="s">
        <v>699</v>
      </c>
      <c r="O426" s="10">
        <v>44</v>
      </c>
      <c r="P426" s="12">
        <v>27739</v>
      </c>
      <c r="Q426" s="10" t="s">
        <v>738</v>
      </c>
      <c r="R426" s="13">
        <v>40129</v>
      </c>
    </row>
    <row r="427" spans="1:18" x14ac:dyDescent="0.35">
      <c r="A427" s="4">
        <v>13813</v>
      </c>
      <c r="B427" s="4" t="s">
        <v>1253</v>
      </c>
      <c r="C427" s="5" t="s">
        <v>1254</v>
      </c>
      <c r="D427" s="5" t="s">
        <v>819</v>
      </c>
      <c r="E427" s="5" t="s">
        <v>521</v>
      </c>
      <c r="F427" s="10" t="s">
        <v>1253</v>
      </c>
      <c r="G427" s="10" t="s">
        <v>819</v>
      </c>
      <c r="H427" s="10" t="s">
        <v>1873</v>
      </c>
      <c r="I427" s="5" t="s">
        <v>742</v>
      </c>
      <c r="J427" s="5" t="s">
        <v>718</v>
      </c>
      <c r="K427" s="6">
        <v>1950</v>
      </c>
      <c r="L427" s="6"/>
      <c r="M427" s="6">
        <f t="shared" si="6"/>
        <v>1950</v>
      </c>
      <c r="N427" s="5" t="s">
        <v>700</v>
      </c>
      <c r="O427" s="5">
        <v>43</v>
      </c>
      <c r="P427" s="7">
        <v>28146</v>
      </c>
      <c r="Q427" s="5" t="s">
        <v>738</v>
      </c>
      <c r="R427" s="8">
        <v>40205</v>
      </c>
    </row>
    <row r="428" spans="1:18" x14ac:dyDescent="0.35">
      <c r="A428" s="9">
        <v>14579</v>
      </c>
      <c r="B428" s="9" t="s">
        <v>885</v>
      </c>
      <c r="C428" s="10" t="s">
        <v>1383</v>
      </c>
      <c r="D428" s="10" t="s">
        <v>1004</v>
      </c>
      <c r="E428" s="10" t="s">
        <v>111</v>
      </c>
      <c r="F428" s="10" t="s">
        <v>885</v>
      </c>
      <c r="G428" s="10" t="s">
        <v>1004</v>
      </c>
      <c r="H428" s="10" t="s">
        <v>1874</v>
      </c>
      <c r="I428" s="10" t="s">
        <v>713</v>
      </c>
      <c r="J428" s="10" t="s">
        <v>718</v>
      </c>
      <c r="K428" s="11">
        <v>1616</v>
      </c>
      <c r="L428" s="11"/>
      <c r="M428" s="11">
        <f t="shared" si="6"/>
        <v>1616</v>
      </c>
      <c r="N428" s="10" t="s">
        <v>699</v>
      </c>
      <c r="O428" s="10">
        <v>42</v>
      </c>
      <c r="P428" s="12">
        <v>28616</v>
      </c>
      <c r="Q428" s="10" t="s">
        <v>738</v>
      </c>
      <c r="R428" s="13">
        <v>40290</v>
      </c>
    </row>
    <row r="429" spans="1:18" x14ac:dyDescent="0.35">
      <c r="A429" s="4">
        <v>14587</v>
      </c>
      <c r="B429" s="4" t="s">
        <v>1216</v>
      </c>
      <c r="C429" s="5" t="s">
        <v>1438</v>
      </c>
      <c r="D429" s="5" t="s">
        <v>1400</v>
      </c>
      <c r="E429" s="5" t="s">
        <v>75</v>
      </c>
      <c r="F429" s="10" t="s">
        <v>1216</v>
      </c>
      <c r="G429" s="10" t="s">
        <v>1400</v>
      </c>
      <c r="H429" s="10" t="s">
        <v>1874</v>
      </c>
      <c r="I429" s="5" t="s">
        <v>713</v>
      </c>
      <c r="J429" s="5" t="s">
        <v>718</v>
      </c>
      <c r="K429" s="6">
        <v>1476</v>
      </c>
      <c r="L429" s="6"/>
      <c r="M429" s="6">
        <f t="shared" si="6"/>
        <v>1476</v>
      </c>
      <c r="N429" s="5" t="s">
        <v>699</v>
      </c>
      <c r="O429" s="5">
        <v>31</v>
      </c>
      <c r="P429" s="7">
        <v>32538</v>
      </c>
      <c r="Q429" s="5" t="s">
        <v>738</v>
      </c>
      <c r="R429" s="8">
        <v>40445</v>
      </c>
    </row>
    <row r="430" spans="1:18" x14ac:dyDescent="0.35">
      <c r="A430" s="9">
        <v>13816</v>
      </c>
      <c r="B430" s="9" t="s">
        <v>1263</v>
      </c>
      <c r="C430" s="10" t="s">
        <v>1264</v>
      </c>
      <c r="D430" s="10" t="s">
        <v>1265</v>
      </c>
      <c r="E430" s="10" t="s">
        <v>93</v>
      </c>
      <c r="F430" s="10" t="s">
        <v>1263</v>
      </c>
      <c r="G430" s="10" t="s">
        <v>1265</v>
      </c>
      <c r="H430" s="10" t="s">
        <v>1874</v>
      </c>
      <c r="I430" s="10" t="s">
        <v>742</v>
      </c>
      <c r="J430" s="10" t="s">
        <v>718</v>
      </c>
      <c r="K430" s="11">
        <v>2125</v>
      </c>
      <c r="L430" s="11"/>
      <c r="M430" s="11">
        <f t="shared" si="6"/>
        <v>2125</v>
      </c>
      <c r="N430" s="10" t="s">
        <v>699</v>
      </c>
      <c r="O430" s="10">
        <v>39</v>
      </c>
      <c r="P430" s="12">
        <v>29501</v>
      </c>
      <c r="Q430" s="10" t="s">
        <v>738</v>
      </c>
      <c r="R430" s="13">
        <v>40452</v>
      </c>
    </row>
    <row r="431" spans="1:18" x14ac:dyDescent="0.35">
      <c r="A431" s="4">
        <v>13817</v>
      </c>
      <c r="B431" s="4" t="s">
        <v>1272</v>
      </c>
      <c r="C431" s="5" t="s">
        <v>1226</v>
      </c>
      <c r="D431" s="5" t="s">
        <v>1273</v>
      </c>
      <c r="E431" s="5" t="s">
        <v>422</v>
      </c>
      <c r="F431" s="10" t="s">
        <v>1272</v>
      </c>
      <c r="G431" s="10" t="s">
        <v>1273</v>
      </c>
      <c r="H431" s="10" t="s">
        <v>1873</v>
      </c>
      <c r="I431" s="5" t="s">
        <v>742</v>
      </c>
      <c r="J431" s="5" t="s">
        <v>718</v>
      </c>
      <c r="K431" s="6">
        <v>1791</v>
      </c>
      <c r="L431" s="6"/>
      <c r="M431" s="6">
        <f t="shared" si="6"/>
        <v>1791</v>
      </c>
      <c r="N431" s="5" t="s">
        <v>700</v>
      </c>
      <c r="O431" s="5">
        <v>37</v>
      </c>
      <c r="P431" s="7">
        <v>30166</v>
      </c>
      <c r="Q431" s="5" t="s">
        <v>738</v>
      </c>
      <c r="R431" s="8">
        <v>40564</v>
      </c>
    </row>
    <row r="432" spans="1:18" x14ac:dyDescent="0.35">
      <c r="A432" s="9">
        <v>13818</v>
      </c>
      <c r="B432" s="9" t="s">
        <v>815</v>
      </c>
      <c r="C432" s="10" t="s">
        <v>1088</v>
      </c>
      <c r="D432" s="10" t="s">
        <v>1271</v>
      </c>
      <c r="E432" s="10" t="s">
        <v>541</v>
      </c>
      <c r="F432" s="10" t="s">
        <v>815</v>
      </c>
      <c r="G432" s="10" t="s">
        <v>1271</v>
      </c>
      <c r="H432" s="10" t="s">
        <v>1873</v>
      </c>
      <c r="I432" s="10" t="s">
        <v>742</v>
      </c>
      <c r="J432" s="10" t="s">
        <v>718</v>
      </c>
      <c r="K432" s="11">
        <v>1600</v>
      </c>
      <c r="L432" s="11"/>
      <c r="M432" s="11">
        <f t="shared" si="6"/>
        <v>1600</v>
      </c>
      <c r="N432" s="10" t="s">
        <v>700</v>
      </c>
      <c r="O432" s="10">
        <v>37</v>
      </c>
      <c r="P432" s="12">
        <v>30202</v>
      </c>
      <c r="Q432" s="10" t="s">
        <v>738</v>
      </c>
      <c r="R432" s="13">
        <v>40567</v>
      </c>
    </row>
    <row r="433" spans="1:18" x14ac:dyDescent="0.35">
      <c r="A433" s="4">
        <v>13819</v>
      </c>
      <c r="B433" s="4" t="s">
        <v>1274</v>
      </c>
      <c r="C433" s="5" t="s">
        <v>1275</v>
      </c>
      <c r="D433" s="5" t="s">
        <v>1189</v>
      </c>
      <c r="E433" s="5" t="s">
        <v>40</v>
      </c>
      <c r="F433" s="10" t="s">
        <v>1274</v>
      </c>
      <c r="G433" s="10" t="s">
        <v>1189</v>
      </c>
      <c r="H433" s="10" t="s">
        <v>1874</v>
      </c>
      <c r="I433" s="5" t="s">
        <v>742</v>
      </c>
      <c r="J433" s="5" t="s">
        <v>718</v>
      </c>
      <c r="K433" s="6">
        <v>1368</v>
      </c>
      <c r="L433" s="6"/>
      <c r="M433" s="6">
        <f t="shared" si="6"/>
        <v>1368</v>
      </c>
      <c r="N433" s="5" t="s">
        <v>699</v>
      </c>
      <c r="O433" s="5">
        <v>37</v>
      </c>
      <c r="P433" s="7">
        <v>30208</v>
      </c>
      <c r="Q433" s="5" t="s">
        <v>738</v>
      </c>
      <c r="R433" s="8">
        <v>40568</v>
      </c>
    </row>
    <row r="434" spans="1:18" x14ac:dyDescent="0.35">
      <c r="A434" s="9">
        <v>13825</v>
      </c>
      <c r="B434" s="9" t="s">
        <v>830</v>
      </c>
      <c r="C434" s="10" t="s">
        <v>1301</v>
      </c>
      <c r="D434" s="10" t="s">
        <v>1302</v>
      </c>
      <c r="E434" s="10" t="s">
        <v>548</v>
      </c>
      <c r="F434" s="10" t="s">
        <v>830</v>
      </c>
      <c r="G434" s="10" t="s">
        <v>1302</v>
      </c>
      <c r="H434" s="10" t="s">
        <v>1873</v>
      </c>
      <c r="I434" s="10" t="s">
        <v>742</v>
      </c>
      <c r="J434" s="10" t="s">
        <v>718</v>
      </c>
      <c r="K434" s="11">
        <v>1800</v>
      </c>
      <c r="L434" s="11"/>
      <c r="M434" s="11">
        <f t="shared" si="6"/>
        <v>1800</v>
      </c>
      <c r="N434" s="10" t="s">
        <v>700</v>
      </c>
      <c r="O434" s="10">
        <v>28</v>
      </c>
      <c r="P434" s="12">
        <v>33701</v>
      </c>
      <c r="Q434" s="10" t="s">
        <v>738</v>
      </c>
      <c r="R434" s="13">
        <v>43207</v>
      </c>
    </row>
    <row r="435" spans="1:18" x14ac:dyDescent="0.35">
      <c r="A435" s="4">
        <v>13826</v>
      </c>
      <c r="B435" s="4" t="s">
        <v>885</v>
      </c>
      <c r="C435" s="5" t="s">
        <v>1305</v>
      </c>
      <c r="D435" s="5" t="s">
        <v>920</v>
      </c>
      <c r="E435" s="5" t="s">
        <v>107</v>
      </c>
      <c r="F435" s="10" t="s">
        <v>885</v>
      </c>
      <c r="G435" s="10" t="s">
        <v>920</v>
      </c>
      <c r="H435" s="10" t="s">
        <v>1874</v>
      </c>
      <c r="I435" s="5" t="s">
        <v>742</v>
      </c>
      <c r="J435" s="5" t="s">
        <v>718</v>
      </c>
      <c r="K435" s="6">
        <v>1967</v>
      </c>
      <c r="L435" s="6"/>
      <c r="M435" s="6">
        <f t="shared" si="6"/>
        <v>1967</v>
      </c>
      <c r="N435" s="5" t="s">
        <v>699</v>
      </c>
      <c r="O435" s="5">
        <v>28</v>
      </c>
      <c r="P435" s="7">
        <v>33654</v>
      </c>
      <c r="Q435" s="5" t="s">
        <v>738</v>
      </c>
      <c r="R435" s="8">
        <v>43209</v>
      </c>
    </row>
    <row r="436" spans="1:18" x14ac:dyDescent="0.35">
      <c r="A436" s="9">
        <v>14588</v>
      </c>
      <c r="B436" s="9" t="s">
        <v>876</v>
      </c>
      <c r="C436" s="10" t="s">
        <v>820</v>
      </c>
      <c r="D436" s="10" t="s">
        <v>1717</v>
      </c>
      <c r="E436" s="10" t="s">
        <v>498</v>
      </c>
      <c r="F436" s="10" t="s">
        <v>876</v>
      </c>
      <c r="G436" s="10" t="s">
        <v>1717</v>
      </c>
      <c r="H436" s="10" t="s">
        <v>1873</v>
      </c>
      <c r="I436" s="10" t="s">
        <v>713</v>
      </c>
      <c r="J436" s="10" t="s">
        <v>718</v>
      </c>
      <c r="K436" s="11">
        <v>1668</v>
      </c>
      <c r="L436" s="11"/>
      <c r="M436" s="11">
        <f t="shared" si="6"/>
        <v>1668</v>
      </c>
      <c r="N436" s="10" t="s">
        <v>700</v>
      </c>
      <c r="O436" s="10">
        <v>28</v>
      </c>
      <c r="P436" s="12">
        <v>33575</v>
      </c>
      <c r="Q436" s="10" t="s">
        <v>738</v>
      </c>
      <c r="R436" s="13">
        <v>43236</v>
      </c>
    </row>
    <row r="437" spans="1:18" x14ac:dyDescent="0.35">
      <c r="A437" s="4">
        <v>14589</v>
      </c>
      <c r="B437" s="4" t="s">
        <v>966</v>
      </c>
      <c r="C437" s="5" t="s">
        <v>1720</v>
      </c>
      <c r="D437" s="5" t="s">
        <v>986</v>
      </c>
      <c r="E437" s="5" t="s">
        <v>474</v>
      </c>
      <c r="F437" s="10" t="s">
        <v>966</v>
      </c>
      <c r="G437" s="10" t="s">
        <v>986</v>
      </c>
      <c r="H437" s="10" t="s">
        <v>1873</v>
      </c>
      <c r="I437" s="5" t="s">
        <v>713</v>
      </c>
      <c r="J437" s="5" t="s">
        <v>718</v>
      </c>
      <c r="K437" s="6">
        <v>1407</v>
      </c>
      <c r="L437" s="6"/>
      <c r="M437" s="6">
        <f t="shared" si="6"/>
        <v>1407</v>
      </c>
      <c r="N437" s="5" t="s">
        <v>700</v>
      </c>
      <c r="O437" s="5">
        <v>27</v>
      </c>
      <c r="P437" s="7">
        <v>33806</v>
      </c>
      <c r="Q437" s="5" t="s">
        <v>738</v>
      </c>
      <c r="R437" s="8">
        <v>43304</v>
      </c>
    </row>
    <row r="438" spans="1:18" x14ac:dyDescent="0.35">
      <c r="A438" s="9">
        <v>14591</v>
      </c>
      <c r="B438" s="9" t="s">
        <v>894</v>
      </c>
      <c r="C438" s="10" t="s">
        <v>1725</v>
      </c>
      <c r="D438" s="10" t="s">
        <v>1637</v>
      </c>
      <c r="E438" s="10" t="s">
        <v>681</v>
      </c>
      <c r="F438" s="10" t="s">
        <v>894</v>
      </c>
      <c r="G438" s="10" t="s">
        <v>1637</v>
      </c>
      <c r="H438" s="10" t="s">
        <v>1873</v>
      </c>
      <c r="I438" s="10" t="s">
        <v>713</v>
      </c>
      <c r="J438" s="10" t="s">
        <v>718</v>
      </c>
      <c r="K438" s="11">
        <v>1825</v>
      </c>
      <c r="L438" s="11"/>
      <c r="M438" s="11">
        <f t="shared" si="6"/>
        <v>1825</v>
      </c>
      <c r="N438" s="10" t="s">
        <v>700</v>
      </c>
      <c r="O438" s="10">
        <v>24</v>
      </c>
      <c r="P438" s="12">
        <v>35185</v>
      </c>
      <c r="Q438" s="10" t="s">
        <v>738</v>
      </c>
      <c r="R438" s="13">
        <v>43483</v>
      </c>
    </row>
    <row r="439" spans="1:18" x14ac:dyDescent="0.35">
      <c r="A439" s="4">
        <v>14571</v>
      </c>
      <c r="B439" s="4" t="s">
        <v>1676</v>
      </c>
      <c r="C439" s="5" t="s">
        <v>1677</v>
      </c>
      <c r="D439" s="5" t="s">
        <v>1153</v>
      </c>
      <c r="E439" s="5" t="s">
        <v>636</v>
      </c>
      <c r="F439" s="10" t="s">
        <v>1676</v>
      </c>
      <c r="G439" s="10" t="s">
        <v>1153</v>
      </c>
      <c r="H439" s="10" t="s">
        <v>1873</v>
      </c>
      <c r="I439" s="5" t="s">
        <v>713</v>
      </c>
      <c r="J439" s="5" t="s">
        <v>718</v>
      </c>
      <c r="K439" s="6">
        <v>2825</v>
      </c>
      <c r="L439" s="6"/>
      <c r="M439" s="6">
        <f t="shared" si="6"/>
        <v>2825</v>
      </c>
      <c r="N439" s="5" t="s">
        <v>700</v>
      </c>
      <c r="O439" s="5">
        <v>51</v>
      </c>
      <c r="P439" s="7">
        <v>25208</v>
      </c>
      <c r="Q439" s="5" t="s">
        <v>738</v>
      </c>
      <c r="R439" s="8">
        <v>38891</v>
      </c>
    </row>
    <row r="440" spans="1:18" x14ac:dyDescent="0.35">
      <c r="A440" s="9">
        <v>13809</v>
      </c>
      <c r="B440" s="9" t="s">
        <v>966</v>
      </c>
      <c r="C440" s="10" t="s">
        <v>1007</v>
      </c>
      <c r="D440" s="10" t="s">
        <v>1235</v>
      </c>
      <c r="E440" s="10" t="s">
        <v>426</v>
      </c>
      <c r="F440" s="10" t="s">
        <v>966</v>
      </c>
      <c r="G440" s="10" t="s">
        <v>1235</v>
      </c>
      <c r="H440" s="10" t="s">
        <v>1873</v>
      </c>
      <c r="I440" s="10" t="s">
        <v>742</v>
      </c>
      <c r="J440" s="10" t="s">
        <v>718</v>
      </c>
      <c r="K440" s="11">
        <v>2406</v>
      </c>
      <c r="L440" s="11"/>
      <c r="M440" s="11">
        <f t="shared" si="6"/>
        <v>2406</v>
      </c>
      <c r="N440" s="10" t="s">
        <v>700</v>
      </c>
      <c r="O440" s="10">
        <v>50</v>
      </c>
      <c r="P440" s="12">
        <v>25653</v>
      </c>
      <c r="Q440" s="10" t="s">
        <v>738</v>
      </c>
      <c r="R440" s="13">
        <v>38924</v>
      </c>
    </row>
    <row r="441" spans="1:18" x14ac:dyDescent="0.35">
      <c r="A441" s="4">
        <v>14573</v>
      </c>
      <c r="B441" s="4" t="s">
        <v>751</v>
      </c>
      <c r="C441" s="5" t="s">
        <v>1681</v>
      </c>
      <c r="D441" s="5" t="s">
        <v>1149</v>
      </c>
      <c r="E441" s="5" t="s">
        <v>14</v>
      </c>
      <c r="F441" s="10" t="s">
        <v>751</v>
      </c>
      <c r="G441" s="10" t="s">
        <v>1149</v>
      </c>
      <c r="H441" s="10" t="s">
        <v>1874</v>
      </c>
      <c r="I441" s="5" t="s">
        <v>713</v>
      </c>
      <c r="J441" s="5" t="s">
        <v>718</v>
      </c>
      <c r="K441" s="6">
        <v>2550</v>
      </c>
      <c r="L441" s="6"/>
      <c r="M441" s="6">
        <f t="shared" si="6"/>
        <v>2550</v>
      </c>
      <c r="N441" s="5" t="s">
        <v>699</v>
      </c>
      <c r="O441" s="5">
        <v>49</v>
      </c>
      <c r="P441" s="7">
        <v>25848</v>
      </c>
      <c r="Q441" s="5" t="s">
        <v>738</v>
      </c>
      <c r="R441" s="8">
        <v>39870</v>
      </c>
    </row>
    <row r="442" spans="1:18" x14ac:dyDescent="0.35">
      <c r="A442" s="9">
        <v>14576</v>
      </c>
      <c r="B442" s="9" t="s">
        <v>1082</v>
      </c>
      <c r="C442" s="10" t="s">
        <v>1388</v>
      </c>
      <c r="D442" s="10" t="s">
        <v>915</v>
      </c>
      <c r="E442" s="10" t="s">
        <v>221</v>
      </c>
      <c r="F442" s="10" t="s">
        <v>1082</v>
      </c>
      <c r="G442" s="10" t="s">
        <v>915</v>
      </c>
      <c r="H442" s="10" t="s">
        <v>1874</v>
      </c>
      <c r="I442" s="10" t="s">
        <v>713</v>
      </c>
      <c r="J442" s="10" t="s">
        <v>718</v>
      </c>
      <c r="K442" s="11">
        <v>2993</v>
      </c>
      <c r="L442" s="11"/>
      <c r="M442" s="11">
        <f t="shared" si="6"/>
        <v>2993</v>
      </c>
      <c r="N442" s="10" t="s">
        <v>699</v>
      </c>
      <c r="O442" s="10">
        <v>47</v>
      </c>
      <c r="P442" s="12">
        <v>26518</v>
      </c>
      <c r="Q442" s="10" t="s">
        <v>738</v>
      </c>
      <c r="R442" s="13">
        <v>39995</v>
      </c>
    </row>
    <row r="443" spans="1:18" x14ac:dyDescent="0.35">
      <c r="A443" s="4">
        <v>14577</v>
      </c>
      <c r="B443" s="4" t="s">
        <v>949</v>
      </c>
      <c r="C443" s="5" t="s">
        <v>1172</v>
      </c>
      <c r="D443" s="5" t="s">
        <v>803</v>
      </c>
      <c r="E443" s="5" t="s">
        <v>24</v>
      </c>
      <c r="F443" s="10" t="s">
        <v>949</v>
      </c>
      <c r="G443" s="10" t="s">
        <v>803</v>
      </c>
      <c r="H443" s="10" t="s">
        <v>1874</v>
      </c>
      <c r="I443" s="5" t="s">
        <v>713</v>
      </c>
      <c r="J443" s="5" t="s">
        <v>718</v>
      </c>
      <c r="K443" s="6">
        <v>2205</v>
      </c>
      <c r="L443" s="6"/>
      <c r="M443" s="6">
        <f t="shared" si="6"/>
        <v>2205</v>
      </c>
      <c r="N443" s="5" t="s">
        <v>699</v>
      </c>
      <c r="O443" s="5">
        <v>47</v>
      </c>
      <c r="P443" s="7">
        <v>26615</v>
      </c>
      <c r="Q443" s="5" t="s">
        <v>738</v>
      </c>
      <c r="R443" s="8">
        <v>40000</v>
      </c>
    </row>
    <row r="444" spans="1:18" x14ac:dyDescent="0.35">
      <c r="A444" s="9">
        <v>13811</v>
      </c>
      <c r="B444" s="9" t="s">
        <v>748</v>
      </c>
      <c r="C444" s="10" t="s">
        <v>769</v>
      </c>
      <c r="D444" s="10" t="s">
        <v>1248</v>
      </c>
      <c r="E444" s="10" t="s">
        <v>638</v>
      </c>
      <c r="F444" s="10" t="s">
        <v>748</v>
      </c>
      <c r="G444" s="10" t="s">
        <v>1248</v>
      </c>
      <c r="H444" s="10" t="s">
        <v>1873</v>
      </c>
      <c r="I444" s="10" t="s">
        <v>742</v>
      </c>
      <c r="J444" s="10" t="s">
        <v>718</v>
      </c>
      <c r="K444" s="11">
        <v>2804</v>
      </c>
      <c r="L444" s="11"/>
      <c r="M444" s="11">
        <f t="shared" si="6"/>
        <v>2804</v>
      </c>
      <c r="N444" s="10" t="s">
        <v>700</v>
      </c>
      <c r="O444" s="10">
        <v>44</v>
      </c>
      <c r="P444" s="12">
        <v>27892</v>
      </c>
      <c r="Q444" s="10" t="s">
        <v>738</v>
      </c>
      <c r="R444" s="13">
        <v>40127</v>
      </c>
    </row>
    <row r="445" spans="1:18" x14ac:dyDescent="0.35">
      <c r="A445" s="4">
        <v>14583</v>
      </c>
      <c r="B445" s="4" t="s">
        <v>830</v>
      </c>
      <c r="C445" s="5" t="s">
        <v>912</v>
      </c>
      <c r="D445" s="5" t="s">
        <v>1078</v>
      </c>
      <c r="E445" s="5" t="s">
        <v>496</v>
      </c>
      <c r="F445" s="10" t="s">
        <v>830</v>
      </c>
      <c r="G445" s="10" t="s">
        <v>1078</v>
      </c>
      <c r="H445" s="10" t="s">
        <v>1873</v>
      </c>
      <c r="I445" s="5" t="s">
        <v>713</v>
      </c>
      <c r="J445" s="5" t="s">
        <v>718</v>
      </c>
      <c r="K445" s="6">
        <v>2350</v>
      </c>
      <c r="L445" s="6"/>
      <c r="M445" s="6">
        <f t="shared" si="6"/>
        <v>2350</v>
      </c>
      <c r="N445" s="5" t="s">
        <v>700</v>
      </c>
      <c r="O445" s="5">
        <v>35</v>
      </c>
      <c r="P445" s="7">
        <v>31183</v>
      </c>
      <c r="Q445" s="5" t="s">
        <v>738</v>
      </c>
      <c r="R445" s="8">
        <v>40204</v>
      </c>
    </row>
    <row r="446" spans="1:18" x14ac:dyDescent="0.35">
      <c r="A446" s="9">
        <v>14580</v>
      </c>
      <c r="B446" s="9" t="s">
        <v>1001</v>
      </c>
      <c r="C446" s="10" t="s">
        <v>1038</v>
      </c>
      <c r="D446" s="10" t="s">
        <v>1575</v>
      </c>
      <c r="E446" s="10" t="s">
        <v>420</v>
      </c>
      <c r="F446" s="10" t="s">
        <v>1001</v>
      </c>
      <c r="G446" s="10" t="s">
        <v>1575</v>
      </c>
      <c r="H446" s="10" t="s">
        <v>1873</v>
      </c>
      <c r="I446" s="10" t="s">
        <v>713</v>
      </c>
      <c r="J446" s="10" t="s">
        <v>718</v>
      </c>
      <c r="K446" s="11">
        <v>2867</v>
      </c>
      <c r="L446" s="11"/>
      <c r="M446" s="11">
        <f t="shared" si="6"/>
        <v>2867</v>
      </c>
      <c r="N446" s="10" t="s">
        <v>700</v>
      </c>
      <c r="O446" s="10">
        <v>42</v>
      </c>
      <c r="P446" s="12">
        <v>28434</v>
      </c>
      <c r="Q446" s="10" t="s">
        <v>738</v>
      </c>
      <c r="R446" s="13">
        <v>40294</v>
      </c>
    </row>
    <row r="447" spans="1:18" x14ac:dyDescent="0.35">
      <c r="A447" s="4">
        <v>13823</v>
      </c>
      <c r="B447" s="4" t="s">
        <v>748</v>
      </c>
      <c r="C447" s="5" t="s">
        <v>1292</v>
      </c>
      <c r="D447" s="5" t="s">
        <v>1293</v>
      </c>
      <c r="E447" s="5" t="s">
        <v>566</v>
      </c>
      <c r="F447" s="10" t="s">
        <v>748</v>
      </c>
      <c r="G447" s="10" t="s">
        <v>1293</v>
      </c>
      <c r="H447" s="10" t="s">
        <v>1873</v>
      </c>
      <c r="I447" s="5" t="s">
        <v>742</v>
      </c>
      <c r="J447" s="5" t="s">
        <v>718</v>
      </c>
      <c r="K447" s="6">
        <v>2596</v>
      </c>
      <c r="L447" s="6"/>
      <c r="M447" s="6">
        <f t="shared" si="6"/>
        <v>2596</v>
      </c>
      <c r="N447" s="5" t="s">
        <v>700</v>
      </c>
      <c r="O447" s="5">
        <v>31</v>
      </c>
      <c r="P447" s="7">
        <v>32633</v>
      </c>
      <c r="Q447" s="5" t="s">
        <v>738</v>
      </c>
      <c r="R447" s="8">
        <v>40401</v>
      </c>
    </row>
    <row r="448" spans="1:18" x14ac:dyDescent="0.35">
      <c r="A448" s="9">
        <v>14581</v>
      </c>
      <c r="B448" s="9" t="s">
        <v>1404</v>
      </c>
      <c r="C448" s="10" t="s">
        <v>1525</v>
      </c>
      <c r="D448" s="10" t="s">
        <v>1706</v>
      </c>
      <c r="E448" s="10" t="s">
        <v>499</v>
      </c>
      <c r="F448" s="10" t="s">
        <v>1404</v>
      </c>
      <c r="G448" s="10" t="s">
        <v>1706</v>
      </c>
      <c r="H448" s="10" t="s">
        <v>1873</v>
      </c>
      <c r="I448" s="10" t="s">
        <v>713</v>
      </c>
      <c r="J448" s="10" t="s">
        <v>718</v>
      </c>
      <c r="K448" s="11">
        <v>2504</v>
      </c>
      <c r="L448" s="11"/>
      <c r="M448" s="11">
        <f t="shared" si="6"/>
        <v>2504</v>
      </c>
      <c r="N448" s="10" t="s">
        <v>700</v>
      </c>
      <c r="O448" s="10">
        <v>40</v>
      </c>
      <c r="P448" s="12">
        <v>29107</v>
      </c>
      <c r="Q448" s="10" t="s">
        <v>738</v>
      </c>
      <c r="R448" s="13">
        <v>40414</v>
      </c>
    </row>
    <row r="449" spans="1:18" x14ac:dyDescent="0.35">
      <c r="A449" s="4">
        <v>13820</v>
      </c>
      <c r="B449" s="4" t="s">
        <v>1276</v>
      </c>
      <c r="C449" s="5" t="s">
        <v>1277</v>
      </c>
      <c r="D449" s="5" t="s">
        <v>1189</v>
      </c>
      <c r="E449" s="5" t="s">
        <v>172</v>
      </c>
      <c r="F449" s="10" t="s">
        <v>1276</v>
      </c>
      <c r="G449" s="10" t="s">
        <v>1189</v>
      </c>
      <c r="H449" s="10" t="s">
        <v>1874</v>
      </c>
      <c r="I449" s="5" t="s">
        <v>742</v>
      </c>
      <c r="J449" s="5" t="s">
        <v>718</v>
      </c>
      <c r="K449" s="6">
        <v>2304</v>
      </c>
      <c r="L449" s="6"/>
      <c r="M449" s="6">
        <f t="shared" si="6"/>
        <v>2304</v>
      </c>
      <c r="N449" s="5" t="s">
        <v>699</v>
      </c>
      <c r="O449" s="5">
        <v>36</v>
      </c>
      <c r="P449" s="7">
        <v>30647</v>
      </c>
      <c r="Q449" s="5" t="s">
        <v>738</v>
      </c>
      <c r="R449" s="8">
        <v>40634</v>
      </c>
    </row>
    <row r="450" spans="1:18" x14ac:dyDescent="0.35">
      <c r="A450" s="9">
        <v>13821</v>
      </c>
      <c r="B450" s="9" t="s">
        <v>775</v>
      </c>
      <c r="C450" s="10" t="s">
        <v>1283</v>
      </c>
      <c r="D450" s="10" t="s">
        <v>1284</v>
      </c>
      <c r="E450" s="10" t="s">
        <v>482</v>
      </c>
      <c r="F450" s="10" t="s">
        <v>775</v>
      </c>
      <c r="G450" s="10" t="s">
        <v>1284</v>
      </c>
      <c r="H450" s="10" t="s">
        <v>1873</v>
      </c>
      <c r="I450" s="10" t="s">
        <v>742</v>
      </c>
      <c r="J450" s="10" t="s">
        <v>718</v>
      </c>
      <c r="K450" s="11">
        <v>2888</v>
      </c>
      <c r="L450" s="11"/>
      <c r="M450" s="11">
        <f t="shared" ref="M450:M513" si="7">SUM(K450:L450)</f>
        <v>2888</v>
      </c>
      <c r="N450" s="10" t="s">
        <v>700</v>
      </c>
      <c r="O450" s="10">
        <v>35</v>
      </c>
      <c r="P450" s="12">
        <v>31083</v>
      </c>
      <c r="Q450" s="10" t="s">
        <v>738</v>
      </c>
      <c r="R450" s="13">
        <v>40690</v>
      </c>
    </row>
    <row r="451" spans="1:18" x14ac:dyDescent="0.35">
      <c r="A451" s="4">
        <v>13827</v>
      </c>
      <c r="B451" s="4" t="s">
        <v>1237</v>
      </c>
      <c r="C451" s="5" t="s">
        <v>1135</v>
      </c>
      <c r="D451" s="5" t="s">
        <v>1307</v>
      </c>
      <c r="E451" s="5" t="s">
        <v>629</v>
      </c>
      <c r="F451" s="10" t="s">
        <v>1237</v>
      </c>
      <c r="G451" s="10" t="s">
        <v>1307</v>
      </c>
      <c r="H451" s="10" t="s">
        <v>1873</v>
      </c>
      <c r="I451" s="5" t="s">
        <v>742</v>
      </c>
      <c r="J451" s="5" t="s">
        <v>718</v>
      </c>
      <c r="K451" s="6">
        <v>2664</v>
      </c>
      <c r="L451" s="6"/>
      <c r="M451" s="6">
        <f t="shared" si="7"/>
        <v>2664</v>
      </c>
      <c r="N451" s="5" t="s">
        <v>700</v>
      </c>
      <c r="O451" s="5">
        <v>27</v>
      </c>
      <c r="P451" s="7">
        <v>33969</v>
      </c>
      <c r="Q451" s="5" t="s">
        <v>738</v>
      </c>
      <c r="R451" s="8">
        <v>43269</v>
      </c>
    </row>
    <row r="452" spans="1:18" x14ac:dyDescent="0.35">
      <c r="A452" s="9">
        <v>13828</v>
      </c>
      <c r="B452" s="9" t="s">
        <v>1308</v>
      </c>
      <c r="C452" s="10" t="s">
        <v>1096</v>
      </c>
      <c r="D452" s="10" t="s">
        <v>1309</v>
      </c>
      <c r="E452" s="10" t="s">
        <v>421</v>
      </c>
      <c r="F452" s="10" t="s">
        <v>1308</v>
      </c>
      <c r="G452" s="10" t="s">
        <v>1309</v>
      </c>
      <c r="H452" s="10" t="s">
        <v>1873</v>
      </c>
      <c r="I452" s="10" t="s">
        <v>742</v>
      </c>
      <c r="J452" s="10" t="s">
        <v>718</v>
      </c>
      <c r="K452" s="11">
        <v>2207</v>
      </c>
      <c r="L452" s="11"/>
      <c r="M452" s="11">
        <f t="shared" si="7"/>
        <v>2207</v>
      </c>
      <c r="N452" s="10" t="s">
        <v>700</v>
      </c>
      <c r="O452" s="10">
        <v>27</v>
      </c>
      <c r="P452" s="12">
        <v>34093</v>
      </c>
      <c r="Q452" s="10" t="s">
        <v>738</v>
      </c>
      <c r="R452" s="13">
        <v>43270</v>
      </c>
    </row>
    <row r="453" spans="1:18" x14ac:dyDescent="0.35">
      <c r="A453" s="4">
        <v>13829</v>
      </c>
      <c r="B453" s="4" t="s">
        <v>1039</v>
      </c>
      <c r="C453" s="5" t="s">
        <v>947</v>
      </c>
      <c r="D453" s="5" t="s">
        <v>794</v>
      </c>
      <c r="E453" s="5" t="s">
        <v>199</v>
      </c>
      <c r="F453" s="10" t="s">
        <v>1039</v>
      </c>
      <c r="G453" s="10" t="s">
        <v>794</v>
      </c>
      <c r="H453" s="10" t="s">
        <v>1874</v>
      </c>
      <c r="I453" s="5" t="s">
        <v>742</v>
      </c>
      <c r="J453" s="5" t="s">
        <v>718</v>
      </c>
      <c r="K453" s="6">
        <v>2630</v>
      </c>
      <c r="L453" s="6"/>
      <c r="M453" s="6">
        <f t="shared" si="7"/>
        <v>2630</v>
      </c>
      <c r="N453" s="5" t="s">
        <v>699</v>
      </c>
      <c r="O453" s="5">
        <v>26</v>
      </c>
      <c r="P453" s="7">
        <v>34484</v>
      </c>
      <c r="Q453" s="5" t="s">
        <v>738</v>
      </c>
      <c r="R453" s="8">
        <v>43325</v>
      </c>
    </row>
    <row r="454" spans="1:18" x14ac:dyDescent="0.35">
      <c r="A454" s="9">
        <v>13830</v>
      </c>
      <c r="B454" s="9" t="s">
        <v>765</v>
      </c>
      <c r="C454" s="10" t="s">
        <v>1072</v>
      </c>
      <c r="D454" s="10" t="s">
        <v>908</v>
      </c>
      <c r="E454" s="10" t="s">
        <v>89</v>
      </c>
      <c r="F454" s="10" t="s">
        <v>765</v>
      </c>
      <c r="G454" s="10" t="s">
        <v>908</v>
      </c>
      <c r="H454" s="10" t="s">
        <v>1874</v>
      </c>
      <c r="I454" s="10" t="s">
        <v>742</v>
      </c>
      <c r="J454" s="10" t="s">
        <v>718</v>
      </c>
      <c r="K454" s="11">
        <v>2262</v>
      </c>
      <c r="L454" s="11"/>
      <c r="M454" s="11">
        <f t="shared" si="7"/>
        <v>2262</v>
      </c>
      <c r="N454" s="10" t="s">
        <v>699</v>
      </c>
      <c r="O454" s="10">
        <v>24</v>
      </c>
      <c r="P454" s="12">
        <v>35094</v>
      </c>
      <c r="Q454" s="10" t="s">
        <v>738</v>
      </c>
      <c r="R454" s="13">
        <v>43454</v>
      </c>
    </row>
    <row r="455" spans="1:18" x14ac:dyDescent="0.35">
      <c r="A455" s="4">
        <v>14592</v>
      </c>
      <c r="B455" s="4" t="s">
        <v>993</v>
      </c>
      <c r="C455" s="5" t="s">
        <v>756</v>
      </c>
      <c r="D455" s="5" t="s">
        <v>1144</v>
      </c>
      <c r="E455" s="5" t="s">
        <v>147</v>
      </c>
      <c r="F455" s="10" t="s">
        <v>993</v>
      </c>
      <c r="G455" s="10" t="s">
        <v>1144</v>
      </c>
      <c r="H455" s="10" t="s">
        <v>1874</v>
      </c>
      <c r="I455" s="5" t="s">
        <v>713</v>
      </c>
      <c r="J455" s="5" t="s">
        <v>718</v>
      </c>
      <c r="K455" s="6">
        <v>2344</v>
      </c>
      <c r="L455" s="6"/>
      <c r="M455" s="6">
        <f t="shared" si="7"/>
        <v>2344</v>
      </c>
      <c r="N455" s="5" t="s">
        <v>699</v>
      </c>
      <c r="O455" s="5">
        <v>22</v>
      </c>
      <c r="P455" s="7">
        <v>35798</v>
      </c>
      <c r="Q455" s="5" t="s">
        <v>738</v>
      </c>
      <c r="R455" s="8">
        <v>43600</v>
      </c>
    </row>
    <row r="456" spans="1:18" x14ac:dyDescent="0.35">
      <c r="A456" s="9">
        <v>13959</v>
      </c>
      <c r="B456" s="9" t="s">
        <v>815</v>
      </c>
      <c r="C456" s="10" t="s">
        <v>1405</v>
      </c>
      <c r="D456" s="10" t="s">
        <v>1130</v>
      </c>
      <c r="E456" s="10" t="s">
        <v>351</v>
      </c>
      <c r="F456" s="10" t="s">
        <v>815</v>
      </c>
      <c r="G456" s="10" t="s">
        <v>1130</v>
      </c>
      <c r="H456" s="10" t="s">
        <v>1873</v>
      </c>
      <c r="I456" s="10" t="s">
        <v>710</v>
      </c>
      <c r="J456" s="10" t="s">
        <v>725</v>
      </c>
      <c r="K456" s="11">
        <v>1443</v>
      </c>
      <c r="L456" s="11"/>
      <c r="M456" s="11">
        <f t="shared" si="7"/>
        <v>1443</v>
      </c>
      <c r="N456" s="10" t="s">
        <v>700</v>
      </c>
      <c r="O456" s="10">
        <v>29</v>
      </c>
      <c r="P456" s="12">
        <v>33350</v>
      </c>
      <c r="Q456" s="10" t="s">
        <v>738</v>
      </c>
      <c r="R456" s="13">
        <v>43153</v>
      </c>
    </row>
    <row r="457" spans="1:18" x14ac:dyDescent="0.35">
      <c r="A457" s="4">
        <v>13954</v>
      </c>
      <c r="B457" s="4" t="s">
        <v>1359</v>
      </c>
      <c r="C457" s="5" t="s">
        <v>1360</v>
      </c>
      <c r="D457" s="5" t="s">
        <v>1266</v>
      </c>
      <c r="E457" s="5" t="s">
        <v>36</v>
      </c>
      <c r="F457" s="10" t="s">
        <v>1359</v>
      </c>
      <c r="G457" s="10" t="s">
        <v>1266</v>
      </c>
      <c r="H457" s="10" t="s">
        <v>1874</v>
      </c>
      <c r="I457" s="5" t="s">
        <v>710</v>
      </c>
      <c r="J457" s="5" t="s">
        <v>725</v>
      </c>
      <c r="K457" s="6">
        <v>2286</v>
      </c>
      <c r="L457" s="6"/>
      <c r="M457" s="6">
        <f t="shared" si="7"/>
        <v>2286</v>
      </c>
      <c r="N457" s="5" t="s">
        <v>699</v>
      </c>
      <c r="O457" s="5">
        <v>46</v>
      </c>
      <c r="P457" s="7">
        <v>27071</v>
      </c>
      <c r="Q457" s="5" t="s">
        <v>738</v>
      </c>
      <c r="R457" s="8">
        <v>40029</v>
      </c>
    </row>
    <row r="458" spans="1:18" x14ac:dyDescent="0.35">
      <c r="A458" s="9">
        <v>13955</v>
      </c>
      <c r="B458" s="9" t="s">
        <v>918</v>
      </c>
      <c r="C458" s="10" t="s">
        <v>1364</v>
      </c>
      <c r="D458" s="10" t="s">
        <v>1365</v>
      </c>
      <c r="E458" s="10" t="s">
        <v>358</v>
      </c>
      <c r="F458" s="10" t="s">
        <v>918</v>
      </c>
      <c r="G458" s="10" t="s">
        <v>1365</v>
      </c>
      <c r="H458" s="10" t="s">
        <v>1873</v>
      </c>
      <c r="I458" s="10" t="s">
        <v>710</v>
      </c>
      <c r="J458" s="10" t="s">
        <v>725</v>
      </c>
      <c r="K458" s="11">
        <v>2770</v>
      </c>
      <c r="L458" s="11"/>
      <c r="M458" s="11">
        <f t="shared" si="7"/>
        <v>2770</v>
      </c>
      <c r="N458" s="10" t="s">
        <v>700</v>
      </c>
      <c r="O458" s="10">
        <v>44</v>
      </c>
      <c r="P458" s="12">
        <v>27591</v>
      </c>
      <c r="Q458" s="10" t="s">
        <v>738</v>
      </c>
      <c r="R458" s="13">
        <v>40133</v>
      </c>
    </row>
    <row r="459" spans="1:18" x14ac:dyDescent="0.35">
      <c r="A459" s="4">
        <v>13957</v>
      </c>
      <c r="B459" s="4" t="s">
        <v>1390</v>
      </c>
      <c r="C459" s="5" t="s">
        <v>800</v>
      </c>
      <c r="D459" s="5" t="s">
        <v>939</v>
      </c>
      <c r="E459" s="5" t="s">
        <v>319</v>
      </c>
      <c r="F459" s="10" t="s">
        <v>1390</v>
      </c>
      <c r="G459" s="10" t="s">
        <v>939</v>
      </c>
      <c r="H459" s="10" t="s">
        <v>1874</v>
      </c>
      <c r="I459" s="5" t="s">
        <v>710</v>
      </c>
      <c r="J459" s="5" t="s">
        <v>725</v>
      </c>
      <c r="K459" s="6">
        <v>2263</v>
      </c>
      <c r="L459" s="6"/>
      <c r="M459" s="6">
        <f t="shared" si="7"/>
        <v>2263</v>
      </c>
      <c r="N459" s="5" t="s">
        <v>699</v>
      </c>
      <c r="O459" s="5">
        <v>34</v>
      </c>
      <c r="P459" s="7">
        <v>31307</v>
      </c>
      <c r="Q459" s="5" t="s">
        <v>738</v>
      </c>
      <c r="R459" s="8">
        <v>40235</v>
      </c>
    </row>
    <row r="460" spans="1:18" x14ac:dyDescent="0.35">
      <c r="A460" s="9">
        <v>13960</v>
      </c>
      <c r="B460" s="9" t="s">
        <v>1401</v>
      </c>
      <c r="C460" s="10" t="s">
        <v>1406</v>
      </c>
      <c r="D460" s="10" t="s">
        <v>944</v>
      </c>
      <c r="E460" s="10" t="s">
        <v>264</v>
      </c>
      <c r="F460" s="10" t="s">
        <v>1401</v>
      </c>
      <c r="G460" s="10" t="s">
        <v>944</v>
      </c>
      <c r="H460" s="10" t="s">
        <v>1874</v>
      </c>
      <c r="I460" s="10" t="s">
        <v>710</v>
      </c>
      <c r="J460" s="10" t="s">
        <v>725</v>
      </c>
      <c r="K460" s="11">
        <v>2246</v>
      </c>
      <c r="L460" s="11"/>
      <c r="M460" s="11">
        <f t="shared" si="7"/>
        <v>2246</v>
      </c>
      <c r="N460" s="10" t="s">
        <v>699</v>
      </c>
      <c r="O460" s="10">
        <v>28</v>
      </c>
      <c r="P460" s="12">
        <v>33697</v>
      </c>
      <c r="Q460" s="10" t="s">
        <v>738</v>
      </c>
      <c r="R460" s="13">
        <v>43210</v>
      </c>
    </row>
    <row r="461" spans="1:18" x14ac:dyDescent="0.35">
      <c r="A461" s="4">
        <v>13961</v>
      </c>
      <c r="B461" s="4" t="s">
        <v>1416</v>
      </c>
      <c r="C461" s="5" t="s">
        <v>1417</v>
      </c>
      <c r="D461" s="5" t="s">
        <v>1418</v>
      </c>
      <c r="E461" s="5" t="s">
        <v>372</v>
      </c>
      <c r="F461" s="10" t="s">
        <v>1416</v>
      </c>
      <c r="G461" s="10" t="s">
        <v>1418</v>
      </c>
      <c r="H461" s="10" t="s">
        <v>1873</v>
      </c>
      <c r="I461" s="5" t="s">
        <v>710</v>
      </c>
      <c r="J461" s="5" t="s">
        <v>725</v>
      </c>
      <c r="K461" s="6">
        <v>2280</v>
      </c>
      <c r="L461" s="6"/>
      <c r="M461" s="6">
        <f t="shared" si="7"/>
        <v>2280</v>
      </c>
      <c r="N461" s="5" t="s">
        <v>700</v>
      </c>
      <c r="O461" s="5">
        <v>26</v>
      </c>
      <c r="P461" s="7">
        <v>34284</v>
      </c>
      <c r="Q461" s="5" t="s">
        <v>738</v>
      </c>
      <c r="R461" s="8">
        <v>43327</v>
      </c>
    </row>
    <row r="462" spans="1:18" x14ac:dyDescent="0.35">
      <c r="A462" s="9">
        <v>13906</v>
      </c>
      <c r="B462" s="9" t="s">
        <v>1117</v>
      </c>
      <c r="C462" s="10" t="s">
        <v>1399</v>
      </c>
      <c r="D462" s="10" t="s">
        <v>1400</v>
      </c>
      <c r="E462" s="10" t="s">
        <v>315</v>
      </c>
      <c r="F462" s="10" t="s">
        <v>1117</v>
      </c>
      <c r="G462" s="10" t="s">
        <v>1400</v>
      </c>
      <c r="H462" s="10" t="s">
        <v>1874</v>
      </c>
      <c r="I462" s="10" t="s">
        <v>710</v>
      </c>
      <c r="J462" s="10" t="s">
        <v>726</v>
      </c>
      <c r="K462" s="11">
        <v>2163</v>
      </c>
      <c r="L462" s="11"/>
      <c r="M462" s="11">
        <f t="shared" si="7"/>
        <v>2163</v>
      </c>
      <c r="N462" s="10" t="s">
        <v>699</v>
      </c>
      <c r="O462" s="10">
        <v>31</v>
      </c>
      <c r="P462" s="12">
        <v>32384</v>
      </c>
      <c r="Q462" s="10" t="s">
        <v>738</v>
      </c>
      <c r="R462" s="13">
        <v>40410</v>
      </c>
    </row>
    <row r="463" spans="1:18" x14ac:dyDescent="0.35">
      <c r="A463" s="4">
        <v>13901</v>
      </c>
      <c r="B463" s="4" t="s">
        <v>1117</v>
      </c>
      <c r="C463" s="5" t="s">
        <v>1346</v>
      </c>
      <c r="D463" s="5" t="s">
        <v>766</v>
      </c>
      <c r="E463" s="5" t="s">
        <v>71</v>
      </c>
      <c r="F463" s="10" t="s">
        <v>1117</v>
      </c>
      <c r="G463" s="10" t="s">
        <v>766</v>
      </c>
      <c r="H463" s="10" t="s">
        <v>1874</v>
      </c>
      <c r="I463" s="5" t="s">
        <v>710</v>
      </c>
      <c r="J463" s="5" t="s">
        <v>726</v>
      </c>
      <c r="K463" s="6">
        <v>2928</v>
      </c>
      <c r="L463" s="6"/>
      <c r="M463" s="6">
        <f t="shared" si="7"/>
        <v>2928</v>
      </c>
      <c r="N463" s="5" t="s">
        <v>699</v>
      </c>
      <c r="O463" s="5">
        <v>49</v>
      </c>
      <c r="P463" s="7">
        <v>26038</v>
      </c>
      <c r="Q463" s="5" t="s">
        <v>738</v>
      </c>
      <c r="R463" s="8">
        <v>39843</v>
      </c>
    </row>
    <row r="464" spans="1:18" x14ac:dyDescent="0.35">
      <c r="A464" s="9">
        <v>13903</v>
      </c>
      <c r="B464" s="9" t="s">
        <v>815</v>
      </c>
      <c r="C464" s="10" t="s">
        <v>1141</v>
      </c>
      <c r="D464" s="10" t="s">
        <v>1372</v>
      </c>
      <c r="E464" s="10" t="s">
        <v>376</v>
      </c>
      <c r="F464" s="10" t="s">
        <v>815</v>
      </c>
      <c r="G464" s="10" t="s">
        <v>1372</v>
      </c>
      <c r="H464" s="10" t="s">
        <v>1873</v>
      </c>
      <c r="I464" s="10" t="s">
        <v>710</v>
      </c>
      <c r="J464" s="10" t="s">
        <v>726</v>
      </c>
      <c r="K464" s="11">
        <v>2299</v>
      </c>
      <c r="L464" s="11"/>
      <c r="M464" s="11">
        <f t="shared" si="7"/>
        <v>2299</v>
      </c>
      <c r="N464" s="10" t="s">
        <v>700</v>
      </c>
      <c r="O464" s="10">
        <v>43</v>
      </c>
      <c r="P464" s="12">
        <v>27953</v>
      </c>
      <c r="Q464" s="10" t="s">
        <v>738</v>
      </c>
      <c r="R464" s="13">
        <v>40206</v>
      </c>
    </row>
    <row r="465" spans="1:18" x14ac:dyDescent="0.35">
      <c r="A465" s="4">
        <v>13910</v>
      </c>
      <c r="B465" s="4" t="s">
        <v>853</v>
      </c>
      <c r="C465" s="5" t="s">
        <v>1421</v>
      </c>
      <c r="D465" s="5" t="s">
        <v>1056</v>
      </c>
      <c r="E465" s="5" t="s">
        <v>266</v>
      </c>
      <c r="F465" s="10" t="s">
        <v>853</v>
      </c>
      <c r="G465" s="10" t="s">
        <v>1056</v>
      </c>
      <c r="H465" s="10" t="s">
        <v>1874</v>
      </c>
      <c r="I465" s="5" t="s">
        <v>710</v>
      </c>
      <c r="J465" s="5" t="s">
        <v>726</v>
      </c>
      <c r="K465" s="6">
        <v>2868</v>
      </c>
      <c r="L465" s="6"/>
      <c r="M465" s="6">
        <f t="shared" si="7"/>
        <v>2868</v>
      </c>
      <c r="N465" s="5" t="s">
        <v>699</v>
      </c>
      <c r="O465" s="5">
        <v>24</v>
      </c>
      <c r="P465" s="7">
        <v>35202</v>
      </c>
      <c r="Q465" s="5" t="s">
        <v>738</v>
      </c>
      <c r="R465" s="8">
        <v>43458</v>
      </c>
    </row>
    <row r="466" spans="1:18" x14ac:dyDescent="0.35">
      <c r="A466" s="9">
        <v>13911</v>
      </c>
      <c r="B466" s="9" t="s">
        <v>1422</v>
      </c>
      <c r="C466" s="10" t="s">
        <v>1423</v>
      </c>
      <c r="D466" s="10" t="s">
        <v>1424</v>
      </c>
      <c r="E466" s="10" t="s">
        <v>260</v>
      </c>
      <c r="F466" s="10" t="s">
        <v>1422</v>
      </c>
      <c r="G466" s="10" t="s">
        <v>1424</v>
      </c>
      <c r="H466" s="10" t="s">
        <v>1874</v>
      </c>
      <c r="I466" s="10" t="s">
        <v>710</v>
      </c>
      <c r="J466" s="10" t="s">
        <v>726</v>
      </c>
      <c r="K466" s="11">
        <v>2801</v>
      </c>
      <c r="L466" s="11"/>
      <c r="M466" s="11">
        <f t="shared" si="7"/>
        <v>2801</v>
      </c>
      <c r="N466" s="10" t="s">
        <v>699</v>
      </c>
      <c r="O466" s="10">
        <v>23</v>
      </c>
      <c r="P466" s="12">
        <v>35323</v>
      </c>
      <c r="Q466" s="10" t="s">
        <v>738</v>
      </c>
      <c r="R466" s="13">
        <v>43508</v>
      </c>
    </row>
    <row r="467" spans="1:18" x14ac:dyDescent="0.35">
      <c r="A467" s="4">
        <v>14776</v>
      </c>
      <c r="B467" s="4" t="s">
        <v>1288</v>
      </c>
      <c r="C467" s="5" t="s">
        <v>774</v>
      </c>
      <c r="D467" s="5" t="s">
        <v>1129</v>
      </c>
      <c r="E467" s="5" t="s">
        <v>274</v>
      </c>
      <c r="F467" s="10" t="s">
        <v>1288</v>
      </c>
      <c r="G467" s="10" t="s">
        <v>1129</v>
      </c>
      <c r="H467" s="10" t="s">
        <v>1874</v>
      </c>
      <c r="I467" s="5" t="s">
        <v>743</v>
      </c>
      <c r="J467" s="5" t="s">
        <v>703</v>
      </c>
      <c r="K467" s="6">
        <v>1746</v>
      </c>
      <c r="L467" s="6"/>
      <c r="M467" s="6">
        <f t="shared" si="7"/>
        <v>1746</v>
      </c>
      <c r="N467" s="5" t="s">
        <v>699</v>
      </c>
      <c r="O467" s="5">
        <v>47</v>
      </c>
      <c r="P467" s="7">
        <v>26725</v>
      </c>
      <c r="Q467" s="5" t="s">
        <v>739</v>
      </c>
      <c r="R467" s="8">
        <v>38546</v>
      </c>
    </row>
    <row r="468" spans="1:18" x14ac:dyDescent="0.35">
      <c r="A468" s="9">
        <v>15111</v>
      </c>
      <c r="B468" s="9" t="s">
        <v>1628</v>
      </c>
      <c r="C468" s="10" t="s">
        <v>1802</v>
      </c>
      <c r="D468" s="10" t="s">
        <v>1803</v>
      </c>
      <c r="E468" s="10" t="s">
        <v>623</v>
      </c>
      <c r="F468" s="10" t="s">
        <v>1628</v>
      </c>
      <c r="G468" s="10" t="s">
        <v>1803</v>
      </c>
      <c r="H468" s="10" t="s">
        <v>1873</v>
      </c>
      <c r="I468" s="10" t="s">
        <v>744</v>
      </c>
      <c r="J468" s="10" t="s">
        <v>703</v>
      </c>
      <c r="K468" s="11">
        <v>1407</v>
      </c>
      <c r="L468" s="11"/>
      <c r="M468" s="11">
        <f t="shared" si="7"/>
        <v>1407</v>
      </c>
      <c r="N468" s="10" t="s">
        <v>700</v>
      </c>
      <c r="O468" s="10">
        <v>47</v>
      </c>
      <c r="P468" s="12">
        <v>26533</v>
      </c>
      <c r="Q468" s="10" t="s">
        <v>739</v>
      </c>
      <c r="R468" s="13">
        <v>40011</v>
      </c>
    </row>
    <row r="469" spans="1:18" x14ac:dyDescent="0.35">
      <c r="A469" s="4">
        <v>13667</v>
      </c>
      <c r="B469" s="4" t="s">
        <v>1065</v>
      </c>
      <c r="C469" s="5" t="s">
        <v>1066</v>
      </c>
      <c r="D469" s="5" t="s">
        <v>910</v>
      </c>
      <c r="E469" s="5" t="s">
        <v>341</v>
      </c>
      <c r="F469" s="10" t="s">
        <v>1065</v>
      </c>
      <c r="G469" s="10" t="s">
        <v>910</v>
      </c>
      <c r="H469" s="10" t="s">
        <v>1873</v>
      </c>
      <c r="I469" s="5" t="s">
        <v>711</v>
      </c>
      <c r="J469" s="5" t="s">
        <v>703</v>
      </c>
      <c r="K469" s="6">
        <v>1743</v>
      </c>
      <c r="L469" s="6"/>
      <c r="M469" s="6">
        <f t="shared" si="7"/>
        <v>1743</v>
      </c>
      <c r="N469" s="5" t="s">
        <v>700</v>
      </c>
      <c r="O469" s="5">
        <v>42</v>
      </c>
      <c r="P469" s="7">
        <v>28331</v>
      </c>
      <c r="Q469" s="5" t="s">
        <v>739</v>
      </c>
      <c r="R469" s="8">
        <v>40256</v>
      </c>
    </row>
    <row r="470" spans="1:18" x14ac:dyDescent="0.35">
      <c r="A470" s="9">
        <v>14244</v>
      </c>
      <c r="B470" s="9" t="s">
        <v>1404</v>
      </c>
      <c r="C470" s="10" t="s">
        <v>1526</v>
      </c>
      <c r="D470" s="10" t="s">
        <v>1626</v>
      </c>
      <c r="E470" s="10" t="s">
        <v>550</v>
      </c>
      <c r="F470" s="10" t="s">
        <v>1404</v>
      </c>
      <c r="G470" s="10" t="s">
        <v>1626</v>
      </c>
      <c r="H470" s="10" t="s">
        <v>1873</v>
      </c>
      <c r="I470" s="10" t="s">
        <v>714</v>
      </c>
      <c r="J470" s="10" t="s">
        <v>703</v>
      </c>
      <c r="K470" s="11">
        <v>1989</v>
      </c>
      <c r="L470" s="11"/>
      <c r="M470" s="11">
        <f t="shared" si="7"/>
        <v>1989</v>
      </c>
      <c r="N470" s="10" t="s">
        <v>700</v>
      </c>
      <c r="O470" s="10">
        <v>28</v>
      </c>
      <c r="P470" s="12">
        <v>33515</v>
      </c>
      <c r="Q470" s="10" t="s">
        <v>739</v>
      </c>
      <c r="R470" s="13">
        <v>43222</v>
      </c>
    </row>
    <row r="471" spans="1:18" x14ac:dyDescent="0.35">
      <c r="A471" s="4">
        <v>15064</v>
      </c>
      <c r="B471" s="4" t="s">
        <v>1543</v>
      </c>
      <c r="C471" s="5" t="s">
        <v>984</v>
      </c>
      <c r="D471" s="5" t="s">
        <v>1546</v>
      </c>
      <c r="E471" s="5" t="s">
        <v>424</v>
      </c>
      <c r="F471" s="10" t="s">
        <v>1543</v>
      </c>
      <c r="G471" s="10" t="s">
        <v>1546</v>
      </c>
      <c r="H471" s="10" t="s">
        <v>1873</v>
      </c>
      <c r="I471" s="5" t="s">
        <v>740</v>
      </c>
      <c r="J471" s="5" t="s">
        <v>703</v>
      </c>
      <c r="K471" s="6">
        <v>2313</v>
      </c>
      <c r="L471" s="6"/>
      <c r="M471" s="6">
        <f t="shared" si="7"/>
        <v>2313</v>
      </c>
      <c r="N471" s="5" t="s">
        <v>700</v>
      </c>
      <c r="O471" s="5">
        <v>50</v>
      </c>
      <c r="P471" s="7">
        <v>25459</v>
      </c>
      <c r="Q471" s="5" t="s">
        <v>739</v>
      </c>
      <c r="R471" s="8">
        <v>39820</v>
      </c>
    </row>
    <row r="472" spans="1:18" x14ac:dyDescent="0.35">
      <c r="A472" s="9">
        <v>13831</v>
      </c>
      <c r="B472" s="9" t="s">
        <v>1039</v>
      </c>
      <c r="C472" s="10" t="s">
        <v>1111</v>
      </c>
      <c r="D472" s="10" t="s">
        <v>948</v>
      </c>
      <c r="E472" s="10" t="s">
        <v>45</v>
      </c>
      <c r="F472" s="10" t="s">
        <v>1039</v>
      </c>
      <c r="G472" s="10" t="s">
        <v>948</v>
      </c>
      <c r="H472" s="10" t="s">
        <v>1874</v>
      </c>
      <c r="I472" s="10" t="s">
        <v>742</v>
      </c>
      <c r="J472" s="10" t="s">
        <v>703</v>
      </c>
      <c r="K472" s="11">
        <v>2542</v>
      </c>
      <c r="L472" s="11"/>
      <c r="M472" s="11">
        <f t="shared" si="7"/>
        <v>2542</v>
      </c>
      <c r="N472" s="10" t="s">
        <v>699</v>
      </c>
      <c r="O472" s="10">
        <v>46</v>
      </c>
      <c r="P472" s="12">
        <v>26995</v>
      </c>
      <c r="Q472" s="10" t="s">
        <v>739</v>
      </c>
      <c r="R472" s="13">
        <v>40024</v>
      </c>
    </row>
    <row r="473" spans="1:18" x14ac:dyDescent="0.35">
      <c r="A473" s="4">
        <v>13733</v>
      </c>
      <c r="B473" s="4" t="s">
        <v>899</v>
      </c>
      <c r="C473" s="5" t="s">
        <v>804</v>
      </c>
      <c r="D473" s="5" t="s">
        <v>1088</v>
      </c>
      <c r="E473" s="5" t="s">
        <v>552</v>
      </c>
      <c r="F473" s="10" t="s">
        <v>899</v>
      </c>
      <c r="G473" s="10" t="s">
        <v>1088</v>
      </c>
      <c r="H473" s="10" t="s">
        <v>1873</v>
      </c>
      <c r="I473" s="5" t="s">
        <v>701</v>
      </c>
      <c r="J473" s="5" t="s">
        <v>703</v>
      </c>
      <c r="K473" s="6">
        <v>2736</v>
      </c>
      <c r="L473" s="6"/>
      <c r="M473" s="6">
        <f t="shared" si="7"/>
        <v>2736</v>
      </c>
      <c r="N473" s="5" t="s">
        <v>700</v>
      </c>
      <c r="O473" s="5">
        <v>41</v>
      </c>
      <c r="P473" s="7">
        <v>28941</v>
      </c>
      <c r="Q473" s="5" t="s">
        <v>739</v>
      </c>
      <c r="R473" s="8">
        <v>40326</v>
      </c>
    </row>
    <row r="474" spans="1:18" x14ac:dyDescent="0.35">
      <c r="A474" s="9">
        <v>14074</v>
      </c>
      <c r="B474" s="9" t="s">
        <v>993</v>
      </c>
      <c r="C474" s="10" t="s">
        <v>1476</v>
      </c>
      <c r="D474" s="10" t="s">
        <v>1108</v>
      </c>
      <c r="E474" s="10" t="s">
        <v>318</v>
      </c>
      <c r="F474" s="10" t="s">
        <v>993</v>
      </c>
      <c r="G474" s="10" t="s">
        <v>1108</v>
      </c>
      <c r="H474" s="10" t="s">
        <v>1874</v>
      </c>
      <c r="I474" s="10" t="s">
        <v>716</v>
      </c>
      <c r="J474" s="10" t="s">
        <v>703</v>
      </c>
      <c r="K474" s="11">
        <v>2742</v>
      </c>
      <c r="L474" s="11"/>
      <c r="M474" s="11">
        <f t="shared" si="7"/>
        <v>2742</v>
      </c>
      <c r="N474" s="10" t="s">
        <v>699</v>
      </c>
      <c r="O474" s="10">
        <v>37</v>
      </c>
      <c r="P474" s="12">
        <v>30331</v>
      </c>
      <c r="Q474" s="10" t="s">
        <v>739</v>
      </c>
      <c r="R474" s="13">
        <v>40571</v>
      </c>
    </row>
    <row r="475" spans="1:18" x14ac:dyDescent="0.35">
      <c r="A475" s="4">
        <v>14674</v>
      </c>
      <c r="B475" s="4" t="s">
        <v>899</v>
      </c>
      <c r="C475" s="5" t="s">
        <v>1656</v>
      </c>
      <c r="D475" s="5" t="s">
        <v>1587</v>
      </c>
      <c r="E475" s="5" t="s">
        <v>515</v>
      </c>
      <c r="F475" s="10" t="s">
        <v>899</v>
      </c>
      <c r="G475" s="10" t="s">
        <v>1587</v>
      </c>
      <c r="H475" s="10" t="s">
        <v>1873</v>
      </c>
      <c r="I475" s="5" t="s">
        <v>713</v>
      </c>
      <c r="J475" s="5" t="s">
        <v>733</v>
      </c>
      <c r="K475" s="6">
        <v>1773</v>
      </c>
      <c r="L475" s="6"/>
      <c r="M475" s="6">
        <f t="shared" si="7"/>
        <v>1773</v>
      </c>
      <c r="N475" s="5" t="s">
        <v>700</v>
      </c>
      <c r="O475" s="5">
        <v>51</v>
      </c>
      <c r="P475" s="7">
        <v>25057</v>
      </c>
      <c r="Q475" s="5" t="s">
        <v>738</v>
      </c>
      <c r="R475" s="8">
        <v>38890</v>
      </c>
    </row>
    <row r="476" spans="1:18" x14ac:dyDescent="0.35">
      <c r="A476" s="9">
        <v>14677</v>
      </c>
      <c r="B476" s="9" t="s">
        <v>1181</v>
      </c>
      <c r="C476" s="10" t="s">
        <v>1682</v>
      </c>
      <c r="D476" s="10" t="s">
        <v>798</v>
      </c>
      <c r="E476" s="10" t="s">
        <v>301</v>
      </c>
      <c r="F476" s="10" t="s">
        <v>1181</v>
      </c>
      <c r="G476" s="10" t="s">
        <v>798</v>
      </c>
      <c r="H476" s="10" t="s">
        <v>1874</v>
      </c>
      <c r="I476" s="10" t="s">
        <v>713</v>
      </c>
      <c r="J476" s="10" t="s">
        <v>733</v>
      </c>
      <c r="K476" s="11">
        <v>2105</v>
      </c>
      <c r="L476" s="11"/>
      <c r="M476" s="11">
        <f t="shared" si="7"/>
        <v>2105</v>
      </c>
      <c r="N476" s="10" t="s">
        <v>699</v>
      </c>
      <c r="O476" s="10">
        <v>49</v>
      </c>
      <c r="P476" s="12">
        <v>26020</v>
      </c>
      <c r="Q476" s="10" t="s">
        <v>738</v>
      </c>
      <c r="R476" s="13">
        <v>39871</v>
      </c>
    </row>
    <row r="477" spans="1:18" x14ac:dyDescent="0.35">
      <c r="A477" s="4">
        <v>14679</v>
      </c>
      <c r="B477" s="4" t="s">
        <v>1120</v>
      </c>
      <c r="C477" s="5" t="s">
        <v>804</v>
      </c>
      <c r="D477" s="5" t="s">
        <v>1685</v>
      </c>
      <c r="E477" s="5" t="s">
        <v>547</v>
      </c>
      <c r="F477" s="10" t="s">
        <v>1120</v>
      </c>
      <c r="G477" s="10" t="s">
        <v>1685</v>
      </c>
      <c r="H477" s="10" t="s">
        <v>1873</v>
      </c>
      <c r="I477" s="5" t="s">
        <v>713</v>
      </c>
      <c r="J477" s="5" t="s">
        <v>733</v>
      </c>
      <c r="K477" s="6">
        <v>1645</v>
      </c>
      <c r="L477" s="6"/>
      <c r="M477" s="6">
        <f t="shared" si="7"/>
        <v>1645</v>
      </c>
      <c r="N477" s="5" t="s">
        <v>700</v>
      </c>
      <c r="O477" s="5">
        <v>49</v>
      </c>
      <c r="P477" s="7">
        <v>25982</v>
      </c>
      <c r="Q477" s="5" t="s">
        <v>738</v>
      </c>
      <c r="R477" s="8">
        <v>39877</v>
      </c>
    </row>
    <row r="478" spans="1:18" x14ac:dyDescent="0.35">
      <c r="A478" s="9">
        <v>14680</v>
      </c>
      <c r="B478" s="9" t="s">
        <v>975</v>
      </c>
      <c r="C478" s="10" t="s">
        <v>1372</v>
      </c>
      <c r="D478" s="10" t="s">
        <v>1672</v>
      </c>
      <c r="E478" s="10" t="s">
        <v>438</v>
      </c>
      <c r="F478" s="10" t="s">
        <v>975</v>
      </c>
      <c r="G478" s="10" t="s">
        <v>1672</v>
      </c>
      <c r="H478" s="10" t="s">
        <v>1873</v>
      </c>
      <c r="I478" s="10" t="s">
        <v>713</v>
      </c>
      <c r="J478" s="10" t="s">
        <v>733</v>
      </c>
      <c r="K478" s="11">
        <v>1789</v>
      </c>
      <c r="L478" s="11"/>
      <c r="M478" s="11">
        <f t="shared" si="7"/>
        <v>1789</v>
      </c>
      <c r="N478" s="10" t="s">
        <v>700</v>
      </c>
      <c r="O478" s="10">
        <v>48</v>
      </c>
      <c r="P478" s="12">
        <v>26460</v>
      </c>
      <c r="Q478" s="10" t="s">
        <v>738</v>
      </c>
      <c r="R478" s="13">
        <v>39931</v>
      </c>
    </row>
    <row r="479" spans="1:18" x14ac:dyDescent="0.35">
      <c r="A479" s="4">
        <v>14682</v>
      </c>
      <c r="B479" s="4" t="s">
        <v>1082</v>
      </c>
      <c r="C479" s="5" t="s">
        <v>982</v>
      </c>
      <c r="D479" s="5" t="s">
        <v>872</v>
      </c>
      <c r="E479" s="5" t="s">
        <v>273</v>
      </c>
      <c r="F479" s="10" t="s">
        <v>1082</v>
      </c>
      <c r="G479" s="10" t="s">
        <v>872</v>
      </c>
      <c r="H479" s="10" t="s">
        <v>1874</v>
      </c>
      <c r="I479" s="5" t="s">
        <v>713</v>
      </c>
      <c r="J479" s="5" t="s">
        <v>733</v>
      </c>
      <c r="K479" s="6">
        <v>1408</v>
      </c>
      <c r="L479" s="6"/>
      <c r="M479" s="6">
        <f t="shared" si="7"/>
        <v>1408</v>
      </c>
      <c r="N479" s="5" t="s">
        <v>699</v>
      </c>
      <c r="O479" s="5">
        <v>48</v>
      </c>
      <c r="P479" s="7">
        <v>26230</v>
      </c>
      <c r="Q479" s="5" t="s">
        <v>738</v>
      </c>
      <c r="R479" s="8">
        <v>39933</v>
      </c>
    </row>
    <row r="480" spans="1:18" x14ac:dyDescent="0.35">
      <c r="A480" s="9">
        <v>14683</v>
      </c>
      <c r="B480" s="9" t="s">
        <v>1686</v>
      </c>
      <c r="C480" s="10" t="s">
        <v>1687</v>
      </c>
      <c r="D480" s="10" t="s">
        <v>1688</v>
      </c>
      <c r="E480" s="10" t="s">
        <v>528</v>
      </c>
      <c r="F480" s="10" t="s">
        <v>1686</v>
      </c>
      <c r="G480" s="10" t="s">
        <v>1688</v>
      </c>
      <c r="H480" s="10" t="s">
        <v>1873</v>
      </c>
      <c r="I480" s="10" t="s">
        <v>713</v>
      </c>
      <c r="J480" s="10" t="s">
        <v>733</v>
      </c>
      <c r="K480" s="11">
        <v>1823</v>
      </c>
      <c r="L480" s="11"/>
      <c r="M480" s="11">
        <f t="shared" si="7"/>
        <v>1823</v>
      </c>
      <c r="N480" s="10" t="s">
        <v>700</v>
      </c>
      <c r="O480" s="10">
        <v>48</v>
      </c>
      <c r="P480" s="12">
        <v>26382</v>
      </c>
      <c r="Q480" s="10" t="s">
        <v>738</v>
      </c>
      <c r="R480" s="13">
        <v>39934</v>
      </c>
    </row>
    <row r="481" spans="1:18" x14ac:dyDescent="0.35">
      <c r="A481" s="4">
        <v>14684</v>
      </c>
      <c r="B481" s="4" t="s">
        <v>1050</v>
      </c>
      <c r="C481" s="5" t="s">
        <v>1521</v>
      </c>
      <c r="D481" s="5" t="s">
        <v>1099</v>
      </c>
      <c r="E481" s="5" t="s">
        <v>215</v>
      </c>
      <c r="F481" s="10" t="s">
        <v>1050</v>
      </c>
      <c r="G481" s="10" t="s">
        <v>1099</v>
      </c>
      <c r="H481" s="10" t="s">
        <v>1874</v>
      </c>
      <c r="I481" s="5" t="s">
        <v>713</v>
      </c>
      <c r="J481" s="5" t="s">
        <v>733</v>
      </c>
      <c r="K481" s="6">
        <v>1389</v>
      </c>
      <c r="L481" s="6"/>
      <c r="M481" s="6">
        <f t="shared" si="7"/>
        <v>1389</v>
      </c>
      <c r="N481" s="5" t="s">
        <v>699</v>
      </c>
      <c r="O481" s="5">
        <v>47</v>
      </c>
      <c r="P481" s="7">
        <v>26579</v>
      </c>
      <c r="Q481" s="5" t="s">
        <v>738</v>
      </c>
      <c r="R481" s="8">
        <v>39993</v>
      </c>
    </row>
    <row r="482" spans="1:18" x14ac:dyDescent="0.35">
      <c r="A482" s="9">
        <v>14685</v>
      </c>
      <c r="B482" s="9" t="s">
        <v>1689</v>
      </c>
      <c r="C482" s="10" t="s">
        <v>1096</v>
      </c>
      <c r="D482" s="10" t="s">
        <v>1121</v>
      </c>
      <c r="E482" s="10" t="s">
        <v>377</v>
      </c>
      <c r="F482" s="10" t="s">
        <v>1689</v>
      </c>
      <c r="G482" s="10" t="s">
        <v>1121</v>
      </c>
      <c r="H482" s="10" t="s">
        <v>1873</v>
      </c>
      <c r="I482" s="10" t="s">
        <v>713</v>
      </c>
      <c r="J482" s="10" t="s">
        <v>733</v>
      </c>
      <c r="K482" s="11">
        <v>1761</v>
      </c>
      <c r="L482" s="11"/>
      <c r="M482" s="11">
        <f t="shared" si="7"/>
        <v>1761</v>
      </c>
      <c r="N482" s="10" t="s">
        <v>700</v>
      </c>
      <c r="O482" s="10">
        <v>47</v>
      </c>
      <c r="P482" s="12">
        <v>26704</v>
      </c>
      <c r="Q482" s="10" t="s">
        <v>738</v>
      </c>
      <c r="R482" s="13">
        <v>39994</v>
      </c>
    </row>
    <row r="483" spans="1:18" x14ac:dyDescent="0.35">
      <c r="A483" s="4">
        <v>14686</v>
      </c>
      <c r="B483" s="4" t="s">
        <v>966</v>
      </c>
      <c r="C483" s="5" t="s">
        <v>1006</v>
      </c>
      <c r="D483" s="5" t="s">
        <v>769</v>
      </c>
      <c r="E483" s="5" t="s">
        <v>494</v>
      </c>
      <c r="F483" s="10" t="s">
        <v>966</v>
      </c>
      <c r="G483" s="10" t="s">
        <v>769</v>
      </c>
      <c r="H483" s="10" t="s">
        <v>1873</v>
      </c>
      <c r="I483" s="5" t="s">
        <v>713</v>
      </c>
      <c r="J483" s="5" t="s">
        <v>733</v>
      </c>
      <c r="K483" s="6">
        <v>1578</v>
      </c>
      <c r="L483" s="6"/>
      <c r="M483" s="6">
        <f t="shared" si="7"/>
        <v>1578</v>
      </c>
      <c r="N483" s="5" t="s">
        <v>700</v>
      </c>
      <c r="O483" s="5">
        <v>47</v>
      </c>
      <c r="P483" s="7">
        <v>26652</v>
      </c>
      <c r="Q483" s="5" t="s">
        <v>738</v>
      </c>
      <c r="R483" s="8">
        <v>40001</v>
      </c>
    </row>
    <row r="484" spans="1:18" x14ac:dyDescent="0.35">
      <c r="A484" s="9">
        <v>14687</v>
      </c>
      <c r="B484" s="9" t="s">
        <v>1214</v>
      </c>
      <c r="C484" s="10" t="s">
        <v>1578</v>
      </c>
      <c r="D484" s="10" t="s">
        <v>910</v>
      </c>
      <c r="E484" s="10" t="s">
        <v>173</v>
      </c>
      <c r="F484" s="10" t="s">
        <v>1214</v>
      </c>
      <c r="G484" s="10" t="s">
        <v>910</v>
      </c>
      <c r="H484" s="10" t="s">
        <v>1874</v>
      </c>
      <c r="I484" s="10" t="s">
        <v>713</v>
      </c>
      <c r="J484" s="10" t="s">
        <v>733</v>
      </c>
      <c r="K484" s="11">
        <v>1364</v>
      </c>
      <c r="L484" s="11"/>
      <c r="M484" s="11">
        <f t="shared" si="7"/>
        <v>1364</v>
      </c>
      <c r="N484" s="10" t="s">
        <v>699</v>
      </c>
      <c r="O484" s="10">
        <v>47</v>
      </c>
      <c r="P484" s="12">
        <v>26829</v>
      </c>
      <c r="Q484" s="10" t="s">
        <v>738</v>
      </c>
      <c r="R484" s="13">
        <v>40002</v>
      </c>
    </row>
    <row r="485" spans="1:18" x14ac:dyDescent="0.35">
      <c r="A485" s="4">
        <v>14688</v>
      </c>
      <c r="B485" s="4" t="s">
        <v>1691</v>
      </c>
      <c r="C485" s="5" t="s">
        <v>1626</v>
      </c>
      <c r="D485" s="5" t="s">
        <v>1488</v>
      </c>
      <c r="E485" s="5" t="s">
        <v>569</v>
      </c>
      <c r="F485" s="10" t="s">
        <v>1691</v>
      </c>
      <c r="G485" s="10" t="s">
        <v>1488</v>
      </c>
      <c r="H485" s="10" t="s">
        <v>1873</v>
      </c>
      <c r="I485" s="5" t="s">
        <v>713</v>
      </c>
      <c r="J485" s="5" t="s">
        <v>733</v>
      </c>
      <c r="K485" s="6">
        <v>1870</v>
      </c>
      <c r="L485" s="6"/>
      <c r="M485" s="6">
        <f t="shared" si="7"/>
        <v>1870</v>
      </c>
      <c r="N485" s="5" t="s">
        <v>700</v>
      </c>
      <c r="O485" s="5">
        <v>46</v>
      </c>
      <c r="P485" s="7">
        <v>26963</v>
      </c>
      <c r="Q485" s="5" t="s">
        <v>738</v>
      </c>
      <c r="R485" s="8">
        <v>40050</v>
      </c>
    </row>
    <row r="486" spans="1:18" x14ac:dyDescent="0.35">
      <c r="A486" s="9">
        <v>14689</v>
      </c>
      <c r="B486" s="9" t="s">
        <v>1591</v>
      </c>
      <c r="C486" s="10" t="s">
        <v>1289</v>
      </c>
      <c r="D486" s="10" t="s">
        <v>1546</v>
      </c>
      <c r="E486" s="10" t="s">
        <v>57</v>
      </c>
      <c r="F486" s="10" t="s">
        <v>1591</v>
      </c>
      <c r="G486" s="10" t="s">
        <v>1546</v>
      </c>
      <c r="H486" s="10" t="s">
        <v>1874</v>
      </c>
      <c r="I486" s="10" t="s">
        <v>713</v>
      </c>
      <c r="J486" s="10" t="s">
        <v>733</v>
      </c>
      <c r="K486" s="11">
        <v>2052</v>
      </c>
      <c r="L486" s="11"/>
      <c r="M486" s="11">
        <f t="shared" si="7"/>
        <v>2052</v>
      </c>
      <c r="N486" s="10" t="s">
        <v>699</v>
      </c>
      <c r="O486" s="10">
        <v>46</v>
      </c>
      <c r="P486" s="12">
        <v>27035</v>
      </c>
      <c r="Q486" s="10" t="s">
        <v>738</v>
      </c>
      <c r="R486" s="13">
        <v>40051</v>
      </c>
    </row>
    <row r="487" spans="1:18" x14ac:dyDescent="0.35">
      <c r="A487" s="4">
        <v>14701</v>
      </c>
      <c r="B487" s="4" t="s">
        <v>1295</v>
      </c>
      <c r="C487" s="5" t="s">
        <v>1304</v>
      </c>
      <c r="D487" s="5" t="s">
        <v>1700</v>
      </c>
      <c r="E487" s="5" t="s">
        <v>506</v>
      </c>
      <c r="F487" s="10" t="s">
        <v>1295</v>
      </c>
      <c r="G487" s="10" t="s">
        <v>1700</v>
      </c>
      <c r="H487" s="10" t="s">
        <v>1873</v>
      </c>
      <c r="I487" s="5" t="s">
        <v>713</v>
      </c>
      <c r="J487" s="5" t="s">
        <v>733</v>
      </c>
      <c r="K487" s="6">
        <v>1521</v>
      </c>
      <c r="L487" s="6"/>
      <c r="M487" s="6">
        <f t="shared" si="7"/>
        <v>1521</v>
      </c>
      <c r="N487" s="5" t="s">
        <v>700</v>
      </c>
      <c r="O487" s="5">
        <v>44</v>
      </c>
      <c r="P487" s="7">
        <v>27839</v>
      </c>
      <c r="Q487" s="5" t="s">
        <v>738</v>
      </c>
      <c r="R487" s="8">
        <v>40172</v>
      </c>
    </row>
    <row r="488" spans="1:18" x14ac:dyDescent="0.35">
      <c r="A488" s="9">
        <v>14769</v>
      </c>
      <c r="B488" s="9" t="s">
        <v>1726</v>
      </c>
      <c r="C488" s="10" t="s">
        <v>1149</v>
      </c>
      <c r="D488" s="10" t="s">
        <v>750</v>
      </c>
      <c r="E488" s="10" t="s">
        <v>608</v>
      </c>
      <c r="F488" s="10" t="s">
        <v>1726</v>
      </c>
      <c r="G488" s="10" t="s">
        <v>750</v>
      </c>
      <c r="H488" s="10" t="s">
        <v>1873</v>
      </c>
      <c r="I488" s="10" t="s">
        <v>713</v>
      </c>
      <c r="J488" s="10" t="s">
        <v>733</v>
      </c>
      <c r="K488" s="11">
        <v>2031</v>
      </c>
      <c r="L488" s="11"/>
      <c r="M488" s="11">
        <f t="shared" si="7"/>
        <v>2031</v>
      </c>
      <c r="N488" s="10" t="s">
        <v>700</v>
      </c>
      <c r="O488" s="10">
        <v>23</v>
      </c>
      <c r="P488" s="12">
        <v>35599</v>
      </c>
      <c r="Q488" s="10" t="s">
        <v>738</v>
      </c>
      <c r="R488" s="13">
        <v>43529</v>
      </c>
    </row>
    <row r="489" spans="1:18" x14ac:dyDescent="0.35">
      <c r="A489" s="4">
        <v>14772</v>
      </c>
      <c r="B489" s="4" t="s">
        <v>1288</v>
      </c>
      <c r="C489" s="5" t="s">
        <v>1281</v>
      </c>
      <c r="D489" s="5" t="s">
        <v>769</v>
      </c>
      <c r="E489" s="5" t="s">
        <v>247</v>
      </c>
      <c r="F489" s="10" t="s">
        <v>1288</v>
      </c>
      <c r="G489" s="10" t="s">
        <v>769</v>
      </c>
      <c r="H489" s="10" t="s">
        <v>1874</v>
      </c>
      <c r="I489" s="5" t="s">
        <v>713</v>
      </c>
      <c r="J489" s="5" t="s">
        <v>733</v>
      </c>
      <c r="K489" s="6">
        <v>1353</v>
      </c>
      <c r="L489" s="6"/>
      <c r="M489" s="6">
        <f t="shared" si="7"/>
        <v>1353</v>
      </c>
      <c r="N489" s="5" t="s">
        <v>699</v>
      </c>
      <c r="O489" s="5">
        <v>22</v>
      </c>
      <c r="P489" s="7">
        <v>35615</v>
      </c>
      <c r="Q489" s="5" t="s">
        <v>738</v>
      </c>
      <c r="R489" s="8">
        <v>43595</v>
      </c>
    </row>
    <row r="490" spans="1:18" x14ac:dyDescent="0.35">
      <c r="A490" s="9">
        <v>14671</v>
      </c>
      <c r="B490" s="9" t="s">
        <v>748</v>
      </c>
      <c r="C490" s="10" t="s">
        <v>1674</v>
      </c>
      <c r="D490" s="10" t="s">
        <v>1176</v>
      </c>
      <c r="E490" s="10" t="s">
        <v>557</v>
      </c>
      <c r="F490" s="10" t="s">
        <v>748</v>
      </c>
      <c r="G490" s="10" t="s">
        <v>1176</v>
      </c>
      <c r="H490" s="10" t="s">
        <v>1873</v>
      </c>
      <c r="I490" s="10" t="s">
        <v>713</v>
      </c>
      <c r="J490" s="10" t="s">
        <v>733</v>
      </c>
      <c r="K490" s="11">
        <v>2918</v>
      </c>
      <c r="L490" s="11"/>
      <c r="M490" s="11">
        <f t="shared" si="7"/>
        <v>2918</v>
      </c>
      <c r="N490" s="10" t="s">
        <v>700</v>
      </c>
      <c r="O490" s="10">
        <v>51</v>
      </c>
      <c r="P490" s="12">
        <v>25190</v>
      </c>
      <c r="Q490" s="10" t="s">
        <v>738</v>
      </c>
      <c r="R490" s="13">
        <v>38883</v>
      </c>
    </row>
    <row r="491" spans="1:18" x14ac:dyDescent="0.35">
      <c r="A491" s="4">
        <v>14675</v>
      </c>
      <c r="B491" s="4" t="s">
        <v>1678</v>
      </c>
      <c r="C491" s="5" t="s">
        <v>1121</v>
      </c>
      <c r="D491" s="5" t="s">
        <v>1568</v>
      </c>
      <c r="E491" s="5" t="s">
        <v>683</v>
      </c>
      <c r="F491" s="10" t="s">
        <v>1678</v>
      </c>
      <c r="G491" s="10" t="s">
        <v>1568</v>
      </c>
      <c r="H491" s="10" t="s">
        <v>1873</v>
      </c>
      <c r="I491" s="5" t="s">
        <v>713</v>
      </c>
      <c r="J491" s="5" t="s">
        <v>733</v>
      </c>
      <c r="K491" s="6">
        <v>2477</v>
      </c>
      <c r="L491" s="6"/>
      <c r="M491" s="6">
        <f t="shared" si="7"/>
        <v>2477</v>
      </c>
      <c r="N491" s="5" t="s">
        <v>700</v>
      </c>
      <c r="O491" s="5">
        <v>50</v>
      </c>
      <c r="P491" s="7">
        <v>25647</v>
      </c>
      <c r="Q491" s="5" t="s">
        <v>738</v>
      </c>
      <c r="R491" s="8">
        <v>38951</v>
      </c>
    </row>
    <row r="492" spans="1:18" x14ac:dyDescent="0.35">
      <c r="A492" s="9">
        <v>14692</v>
      </c>
      <c r="B492" s="9" t="s">
        <v>1181</v>
      </c>
      <c r="C492" s="10" t="s">
        <v>1163</v>
      </c>
      <c r="D492" s="10" t="s">
        <v>796</v>
      </c>
      <c r="E492" s="10" t="s">
        <v>265</v>
      </c>
      <c r="F492" s="10" t="s">
        <v>1181</v>
      </c>
      <c r="G492" s="10" t="s">
        <v>796</v>
      </c>
      <c r="H492" s="10" t="s">
        <v>1874</v>
      </c>
      <c r="I492" s="10" t="s">
        <v>713</v>
      </c>
      <c r="J492" s="10" t="s">
        <v>733</v>
      </c>
      <c r="K492" s="11">
        <v>2338</v>
      </c>
      <c r="L492" s="11"/>
      <c r="M492" s="11">
        <f t="shared" si="7"/>
        <v>2338</v>
      </c>
      <c r="N492" s="10" t="s">
        <v>699</v>
      </c>
      <c r="O492" s="10">
        <v>45</v>
      </c>
      <c r="P492" s="12">
        <v>27565</v>
      </c>
      <c r="Q492" s="10" t="s">
        <v>738</v>
      </c>
      <c r="R492" s="13">
        <v>40092</v>
      </c>
    </row>
    <row r="493" spans="1:18" x14ac:dyDescent="0.35">
      <c r="A493" s="4">
        <v>14694</v>
      </c>
      <c r="B493" s="4" t="s">
        <v>885</v>
      </c>
      <c r="C493" s="5" t="s">
        <v>1399</v>
      </c>
      <c r="D493" s="5" t="s">
        <v>1176</v>
      </c>
      <c r="E493" s="5" t="s">
        <v>149</v>
      </c>
      <c r="F493" s="10" t="s">
        <v>885</v>
      </c>
      <c r="G493" s="10" t="s">
        <v>1176</v>
      </c>
      <c r="H493" s="10" t="s">
        <v>1874</v>
      </c>
      <c r="I493" s="5" t="s">
        <v>713</v>
      </c>
      <c r="J493" s="5" t="s">
        <v>733</v>
      </c>
      <c r="K493" s="6">
        <v>2901</v>
      </c>
      <c r="L493" s="6"/>
      <c r="M493" s="6">
        <f t="shared" si="7"/>
        <v>2901</v>
      </c>
      <c r="N493" s="5" t="s">
        <v>699</v>
      </c>
      <c r="O493" s="5">
        <v>45</v>
      </c>
      <c r="P493" s="7">
        <v>27278</v>
      </c>
      <c r="Q493" s="5" t="s">
        <v>738</v>
      </c>
      <c r="R493" s="8">
        <v>40094</v>
      </c>
    </row>
    <row r="494" spans="1:18" x14ac:dyDescent="0.35">
      <c r="A494" s="9">
        <v>14699</v>
      </c>
      <c r="B494" s="9" t="s">
        <v>1697</v>
      </c>
      <c r="C494" s="10" t="s">
        <v>1698</v>
      </c>
      <c r="D494" s="10" t="s">
        <v>1110</v>
      </c>
      <c r="E494" s="10" t="s">
        <v>450</v>
      </c>
      <c r="F494" s="10" t="s">
        <v>1697</v>
      </c>
      <c r="G494" s="10" t="s">
        <v>1110</v>
      </c>
      <c r="H494" s="10" t="s">
        <v>1873</v>
      </c>
      <c r="I494" s="10" t="s">
        <v>713</v>
      </c>
      <c r="J494" s="10" t="s">
        <v>733</v>
      </c>
      <c r="K494" s="11">
        <v>2258</v>
      </c>
      <c r="L494" s="11"/>
      <c r="M494" s="11">
        <f t="shared" si="7"/>
        <v>2258</v>
      </c>
      <c r="N494" s="10" t="s">
        <v>700</v>
      </c>
      <c r="O494" s="10">
        <v>44</v>
      </c>
      <c r="P494" s="12">
        <v>27709</v>
      </c>
      <c r="Q494" s="10" t="s">
        <v>738</v>
      </c>
      <c r="R494" s="13">
        <v>40170</v>
      </c>
    </row>
    <row r="495" spans="1:18" x14ac:dyDescent="0.35">
      <c r="A495" s="4">
        <v>14773</v>
      </c>
      <c r="B495" s="4" t="s">
        <v>1009</v>
      </c>
      <c r="C495" s="5" t="s">
        <v>859</v>
      </c>
      <c r="D495" s="5" t="s">
        <v>892</v>
      </c>
      <c r="E495" s="5" t="s">
        <v>663</v>
      </c>
      <c r="F495" s="10" t="s">
        <v>1009</v>
      </c>
      <c r="G495" s="10" t="s">
        <v>892</v>
      </c>
      <c r="H495" s="10" t="s">
        <v>1873</v>
      </c>
      <c r="I495" s="5" t="s">
        <v>713</v>
      </c>
      <c r="J495" s="5" t="s">
        <v>733</v>
      </c>
      <c r="K495" s="6">
        <v>2179</v>
      </c>
      <c r="L495" s="6"/>
      <c r="M495" s="6">
        <f t="shared" si="7"/>
        <v>2179</v>
      </c>
      <c r="N495" s="5" t="s">
        <v>700</v>
      </c>
      <c r="O495" s="5">
        <v>22</v>
      </c>
      <c r="P495" s="7">
        <v>35638</v>
      </c>
      <c r="Q495" s="5" t="s">
        <v>738</v>
      </c>
      <c r="R495" s="8">
        <v>43598</v>
      </c>
    </row>
    <row r="496" spans="1:18" x14ac:dyDescent="0.35">
      <c r="A496" s="9">
        <v>14542</v>
      </c>
      <c r="B496" s="9" t="s">
        <v>906</v>
      </c>
      <c r="C496" s="10" t="s">
        <v>1048</v>
      </c>
      <c r="D496" s="10" t="s">
        <v>986</v>
      </c>
      <c r="E496" s="10" t="s">
        <v>192</v>
      </c>
      <c r="F496" s="10" t="s">
        <v>906</v>
      </c>
      <c r="G496" s="10" t="s">
        <v>986</v>
      </c>
      <c r="H496" s="10" t="s">
        <v>1874</v>
      </c>
      <c r="I496" s="10" t="s">
        <v>715</v>
      </c>
      <c r="J496" s="10" t="s">
        <v>705</v>
      </c>
      <c r="K496" s="11">
        <v>1483</v>
      </c>
      <c r="L496" s="11"/>
      <c r="M496" s="11">
        <f t="shared" si="7"/>
        <v>1483</v>
      </c>
      <c r="N496" s="10" t="s">
        <v>699</v>
      </c>
      <c r="O496" s="10">
        <v>33</v>
      </c>
      <c r="P496" s="12">
        <v>31728</v>
      </c>
      <c r="Q496" s="10" t="s">
        <v>738</v>
      </c>
      <c r="R496" s="13">
        <v>40310</v>
      </c>
    </row>
    <row r="497" spans="1:18" x14ac:dyDescent="0.35">
      <c r="A497" s="4">
        <v>14543</v>
      </c>
      <c r="B497" s="4" t="s">
        <v>926</v>
      </c>
      <c r="C497" s="5" t="s">
        <v>1398</v>
      </c>
      <c r="D497" s="5" t="s">
        <v>855</v>
      </c>
      <c r="E497" s="5" t="s">
        <v>46</v>
      </c>
      <c r="F497" s="10" t="s">
        <v>926</v>
      </c>
      <c r="G497" s="10" t="s">
        <v>855</v>
      </c>
      <c r="H497" s="10" t="s">
        <v>1874</v>
      </c>
      <c r="I497" s="5" t="s">
        <v>715</v>
      </c>
      <c r="J497" s="5" t="s">
        <v>705</v>
      </c>
      <c r="K497" s="6">
        <v>1673</v>
      </c>
      <c r="L497" s="6"/>
      <c r="M497" s="6">
        <f t="shared" si="7"/>
        <v>1673</v>
      </c>
      <c r="N497" s="5" t="s">
        <v>699</v>
      </c>
      <c r="O497" s="5">
        <v>32</v>
      </c>
      <c r="P497" s="7">
        <v>32044</v>
      </c>
      <c r="Q497" s="5" t="s">
        <v>738</v>
      </c>
      <c r="R497" s="8">
        <v>40365</v>
      </c>
    </row>
    <row r="498" spans="1:18" x14ac:dyDescent="0.35">
      <c r="A498" s="9">
        <v>14539</v>
      </c>
      <c r="B498" s="9" t="s">
        <v>1543</v>
      </c>
      <c r="C498" s="10" t="s">
        <v>780</v>
      </c>
      <c r="D498" s="10" t="s">
        <v>1655</v>
      </c>
      <c r="E498" s="10" t="s">
        <v>545</v>
      </c>
      <c r="F498" s="10" t="s">
        <v>1543</v>
      </c>
      <c r="G498" s="10" t="s">
        <v>1655</v>
      </c>
      <c r="H498" s="10" t="s">
        <v>1873</v>
      </c>
      <c r="I498" s="10" t="s">
        <v>715</v>
      </c>
      <c r="J498" s="10" t="s">
        <v>705</v>
      </c>
      <c r="K498" s="11">
        <v>1580</v>
      </c>
      <c r="L498" s="11"/>
      <c r="M498" s="11">
        <f t="shared" si="7"/>
        <v>1580</v>
      </c>
      <c r="N498" s="10" t="s">
        <v>700</v>
      </c>
      <c r="O498" s="10">
        <v>37</v>
      </c>
      <c r="P498" s="12">
        <v>30415</v>
      </c>
      <c r="Q498" s="10" t="s">
        <v>738</v>
      </c>
      <c r="R498" s="13">
        <v>40597</v>
      </c>
    </row>
    <row r="499" spans="1:18" x14ac:dyDescent="0.35">
      <c r="A499" s="4">
        <v>14540</v>
      </c>
      <c r="B499" s="4" t="s">
        <v>765</v>
      </c>
      <c r="C499" s="5" t="s">
        <v>1590</v>
      </c>
      <c r="D499" s="5" t="s">
        <v>1266</v>
      </c>
      <c r="E499" s="5" t="s">
        <v>125</v>
      </c>
      <c r="F499" s="10" t="s">
        <v>765</v>
      </c>
      <c r="G499" s="10" t="s">
        <v>1266</v>
      </c>
      <c r="H499" s="10" t="s">
        <v>1874</v>
      </c>
      <c r="I499" s="5" t="s">
        <v>715</v>
      </c>
      <c r="J499" s="5" t="s">
        <v>705</v>
      </c>
      <c r="K499" s="6">
        <v>1612</v>
      </c>
      <c r="L499" s="6"/>
      <c r="M499" s="6">
        <f t="shared" si="7"/>
        <v>1612</v>
      </c>
      <c r="N499" s="5" t="s">
        <v>699</v>
      </c>
      <c r="O499" s="5">
        <v>36</v>
      </c>
      <c r="P499" s="7">
        <v>30757</v>
      </c>
      <c r="Q499" s="5" t="s">
        <v>738</v>
      </c>
      <c r="R499" s="8">
        <v>40660</v>
      </c>
    </row>
    <row r="500" spans="1:18" x14ac:dyDescent="0.35">
      <c r="A500" s="9">
        <v>14541</v>
      </c>
      <c r="B500" s="9" t="s">
        <v>1306</v>
      </c>
      <c r="C500" s="10" t="s">
        <v>779</v>
      </c>
      <c r="D500" s="10" t="s">
        <v>805</v>
      </c>
      <c r="E500" s="10" t="s">
        <v>69</v>
      </c>
      <c r="F500" s="10" t="s">
        <v>1306</v>
      </c>
      <c r="G500" s="10" t="s">
        <v>805</v>
      </c>
      <c r="H500" s="10" t="s">
        <v>1874</v>
      </c>
      <c r="I500" s="10" t="s">
        <v>715</v>
      </c>
      <c r="J500" s="10" t="s">
        <v>705</v>
      </c>
      <c r="K500" s="11">
        <v>2671</v>
      </c>
      <c r="L500" s="11"/>
      <c r="M500" s="11">
        <f t="shared" si="7"/>
        <v>2671</v>
      </c>
      <c r="N500" s="10" t="s">
        <v>699</v>
      </c>
      <c r="O500" s="10">
        <v>34</v>
      </c>
      <c r="P500" s="12">
        <v>31287</v>
      </c>
      <c r="Q500" s="10" t="s">
        <v>738</v>
      </c>
      <c r="R500" s="13">
        <v>40254</v>
      </c>
    </row>
    <row r="501" spans="1:18" x14ac:dyDescent="0.35">
      <c r="A501" s="4">
        <v>14544</v>
      </c>
      <c r="B501" s="4" t="s">
        <v>773</v>
      </c>
      <c r="C501" s="5" t="s">
        <v>1498</v>
      </c>
      <c r="D501" s="5" t="s">
        <v>1656</v>
      </c>
      <c r="E501" s="5" t="s">
        <v>413</v>
      </c>
      <c r="F501" s="10" t="s">
        <v>773</v>
      </c>
      <c r="G501" s="10" t="s">
        <v>1656</v>
      </c>
      <c r="H501" s="10" t="s">
        <v>1873</v>
      </c>
      <c r="I501" s="5" t="s">
        <v>715</v>
      </c>
      <c r="J501" s="5" t="s">
        <v>705</v>
      </c>
      <c r="K501" s="6">
        <v>2360</v>
      </c>
      <c r="L501" s="6"/>
      <c r="M501" s="6">
        <f t="shared" si="7"/>
        <v>2360</v>
      </c>
      <c r="N501" s="5" t="s">
        <v>700</v>
      </c>
      <c r="O501" s="5">
        <v>31</v>
      </c>
      <c r="P501" s="7">
        <v>32353</v>
      </c>
      <c r="Q501" s="5" t="s">
        <v>738</v>
      </c>
      <c r="R501" s="8">
        <v>40441</v>
      </c>
    </row>
    <row r="502" spans="1:18" x14ac:dyDescent="0.35">
      <c r="A502" s="9">
        <v>14538</v>
      </c>
      <c r="B502" s="9" t="s">
        <v>1653</v>
      </c>
      <c r="C502" s="10" t="s">
        <v>1654</v>
      </c>
      <c r="D502" s="10" t="s">
        <v>1006</v>
      </c>
      <c r="E502" s="10" t="s">
        <v>151</v>
      </c>
      <c r="F502" s="10" t="s">
        <v>1653</v>
      </c>
      <c r="G502" s="10" t="s">
        <v>1006</v>
      </c>
      <c r="H502" s="10" t="s">
        <v>1874</v>
      </c>
      <c r="I502" s="10" t="s">
        <v>715</v>
      </c>
      <c r="J502" s="10" t="s">
        <v>705</v>
      </c>
      <c r="K502" s="11">
        <v>2263</v>
      </c>
      <c r="L502" s="11"/>
      <c r="M502" s="11">
        <f t="shared" si="7"/>
        <v>2263</v>
      </c>
      <c r="N502" s="10" t="s">
        <v>699</v>
      </c>
      <c r="O502" s="10">
        <v>38</v>
      </c>
      <c r="P502" s="12">
        <v>30118</v>
      </c>
      <c r="Q502" s="10" t="s">
        <v>738</v>
      </c>
      <c r="R502" s="13">
        <v>40543</v>
      </c>
    </row>
    <row r="503" spans="1:18" x14ac:dyDescent="0.35">
      <c r="A503" s="4">
        <v>14545</v>
      </c>
      <c r="B503" s="4" t="s">
        <v>904</v>
      </c>
      <c r="C503" s="5" t="s">
        <v>1661</v>
      </c>
      <c r="D503" s="5" t="s">
        <v>786</v>
      </c>
      <c r="E503" s="5" t="s">
        <v>350</v>
      </c>
      <c r="F503" s="10" t="s">
        <v>904</v>
      </c>
      <c r="G503" s="10" t="s">
        <v>786</v>
      </c>
      <c r="H503" s="10" t="s">
        <v>1873</v>
      </c>
      <c r="I503" s="5" t="s">
        <v>715</v>
      </c>
      <c r="J503" s="5" t="s">
        <v>705</v>
      </c>
      <c r="K503" s="6">
        <v>2481</v>
      </c>
      <c r="L503" s="6"/>
      <c r="M503" s="6">
        <f t="shared" si="7"/>
        <v>2481</v>
      </c>
      <c r="N503" s="5" t="s">
        <v>700</v>
      </c>
      <c r="O503" s="5">
        <v>23</v>
      </c>
      <c r="P503" s="7">
        <v>35453</v>
      </c>
      <c r="Q503" s="5" t="s">
        <v>738</v>
      </c>
      <c r="R503" s="8">
        <v>43524</v>
      </c>
    </row>
    <row r="504" spans="1:18" x14ac:dyDescent="0.35">
      <c r="A504" s="9">
        <v>14547</v>
      </c>
      <c r="B504" s="9" t="s">
        <v>1315</v>
      </c>
      <c r="C504" s="10" t="s">
        <v>953</v>
      </c>
      <c r="D504" s="10" t="s">
        <v>1663</v>
      </c>
      <c r="E504" s="10" t="s">
        <v>360</v>
      </c>
      <c r="F504" s="10" t="s">
        <v>1315</v>
      </c>
      <c r="G504" s="10" t="s">
        <v>1663</v>
      </c>
      <c r="H504" s="10" t="s">
        <v>1873</v>
      </c>
      <c r="I504" s="10" t="s">
        <v>715</v>
      </c>
      <c r="J504" s="10" t="s">
        <v>705</v>
      </c>
      <c r="K504" s="11">
        <v>2433</v>
      </c>
      <c r="L504" s="11"/>
      <c r="M504" s="11">
        <f t="shared" si="7"/>
        <v>2433</v>
      </c>
      <c r="N504" s="10" t="s">
        <v>700</v>
      </c>
      <c r="O504" s="10">
        <v>21</v>
      </c>
      <c r="P504" s="12">
        <v>36007</v>
      </c>
      <c r="Q504" s="10" t="s">
        <v>738</v>
      </c>
      <c r="R504" s="13">
        <v>43636</v>
      </c>
    </row>
    <row r="505" spans="1:18" x14ac:dyDescent="0.35">
      <c r="A505" s="4">
        <v>14562</v>
      </c>
      <c r="B505" s="4" t="s">
        <v>926</v>
      </c>
      <c r="C505" s="5" t="s">
        <v>1664</v>
      </c>
      <c r="D505" s="5" t="s">
        <v>796</v>
      </c>
      <c r="E505" s="5" t="s">
        <v>202</v>
      </c>
      <c r="F505" s="10" t="s">
        <v>926</v>
      </c>
      <c r="G505" s="10" t="s">
        <v>796</v>
      </c>
      <c r="H505" s="10" t="s">
        <v>1874</v>
      </c>
      <c r="I505" s="5" t="s">
        <v>715</v>
      </c>
      <c r="J505" s="5" t="s">
        <v>747</v>
      </c>
      <c r="K505" s="6">
        <v>1605</v>
      </c>
      <c r="L505" s="6"/>
      <c r="M505" s="6">
        <f t="shared" si="7"/>
        <v>1605</v>
      </c>
      <c r="N505" s="5" t="s">
        <v>699</v>
      </c>
      <c r="O505" s="5">
        <v>21</v>
      </c>
      <c r="P505" s="7">
        <v>36103</v>
      </c>
      <c r="Q505" s="5" t="s">
        <v>738</v>
      </c>
      <c r="R505" s="8">
        <v>43637</v>
      </c>
    </row>
    <row r="506" spans="1:18" x14ac:dyDescent="0.35">
      <c r="A506" s="9">
        <v>15039</v>
      </c>
      <c r="B506" s="9" t="s">
        <v>770</v>
      </c>
      <c r="C506" s="10" t="s">
        <v>1554</v>
      </c>
      <c r="D506" s="10" t="s">
        <v>1586</v>
      </c>
      <c r="E506" s="10" t="s">
        <v>512</v>
      </c>
      <c r="F506" s="10" t="s">
        <v>770</v>
      </c>
      <c r="G506" s="10" t="s">
        <v>1586</v>
      </c>
      <c r="H506" s="10" t="s">
        <v>1873</v>
      </c>
      <c r="I506" s="10" t="s">
        <v>740</v>
      </c>
      <c r="J506" s="10" t="s">
        <v>741</v>
      </c>
      <c r="K506" s="11">
        <v>1398</v>
      </c>
      <c r="L506" s="11"/>
      <c r="M506" s="11">
        <f t="shared" si="7"/>
        <v>1398</v>
      </c>
      <c r="N506" s="10" t="s">
        <v>700</v>
      </c>
      <c r="O506" s="10">
        <v>50</v>
      </c>
      <c r="P506" s="12">
        <v>25663</v>
      </c>
      <c r="Q506" s="10" t="s">
        <v>738</v>
      </c>
      <c r="R506" s="13">
        <v>39819</v>
      </c>
    </row>
    <row r="507" spans="1:18" x14ac:dyDescent="0.35">
      <c r="A507" s="4">
        <v>15040</v>
      </c>
      <c r="B507" s="4" t="s">
        <v>1152</v>
      </c>
      <c r="C507" s="5" t="s">
        <v>1240</v>
      </c>
      <c r="D507" s="5" t="s">
        <v>1397</v>
      </c>
      <c r="E507" s="5" t="s">
        <v>317</v>
      </c>
      <c r="F507" s="10" t="s">
        <v>1152</v>
      </c>
      <c r="G507" s="10" t="s">
        <v>1397</v>
      </c>
      <c r="H507" s="10" t="s">
        <v>1874</v>
      </c>
      <c r="I507" s="5" t="s">
        <v>740</v>
      </c>
      <c r="J507" s="5" t="s">
        <v>741</v>
      </c>
      <c r="K507" s="6">
        <v>2110</v>
      </c>
      <c r="L507" s="6"/>
      <c r="M507" s="6">
        <f t="shared" si="7"/>
        <v>2110</v>
      </c>
      <c r="N507" s="5" t="s">
        <v>699</v>
      </c>
      <c r="O507" s="5">
        <v>48</v>
      </c>
      <c r="P507" s="7">
        <v>26323</v>
      </c>
      <c r="Q507" s="5" t="s">
        <v>738</v>
      </c>
      <c r="R507" s="8">
        <v>39946</v>
      </c>
    </row>
    <row r="508" spans="1:18" x14ac:dyDescent="0.35">
      <c r="A508" s="9">
        <v>15054</v>
      </c>
      <c r="B508" s="9" t="s">
        <v>1796</v>
      </c>
      <c r="C508" s="10" t="s">
        <v>1151</v>
      </c>
      <c r="D508" s="10" t="s">
        <v>789</v>
      </c>
      <c r="E508" s="10" t="s">
        <v>354</v>
      </c>
      <c r="F508" s="10" t="s">
        <v>1796</v>
      </c>
      <c r="G508" s="10" t="s">
        <v>789</v>
      </c>
      <c r="H508" s="10" t="s">
        <v>1873</v>
      </c>
      <c r="I508" s="10" t="s">
        <v>740</v>
      </c>
      <c r="J508" s="10" t="s">
        <v>741</v>
      </c>
      <c r="K508" s="11">
        <v>1835</v>
      </c>
      <c r="L508" s="11"/>
      <c r="M508" s="11">
        <f t="shared" si="7"/>
        <v>1835</v>
      </c>
      <c r="N508" s="10" t="s">
        <v>700</v>
      </c>
      <c r="O508" s="10">
        <v>28</v>
      </c>
      <c r="P508" s="12">
        <v>33508</v>
      </c>
      <c r="Q508" s="10" t="s">
        <v>738</v>
      </c>
      <c r="R508" s="13">
        <v>43251</v>
      </c>
    </row>
    <row r="509" spans="1:18" x14ac:dyDescent="0.35">
      <c r="A509" s="4">
        <v>15058</v>
      </c>
      <c r="B509" s="4" t="s">
        <v>1128</v>
      </c>
      <c r="C509" s="5" t="s">
        <v>1232</v>
      </c>
      <c r="D509" s="5" t="s">
        <v>790</v>
      </c>
      <c r="E509" s="5" t="s">
        <v>481</v>
      </c>
      <c r="F509" s="10" t="s">
        <v>1128</v>
      </c>
      <c r="G509" s="10" t="s">
        <v>790</v>
      </c>
      <c r="H509" s="10" t="s">
        <v>1873</v>
      </c>
      <c r="I509" s="5" t="s">
        <v>740</v>
      </c>
      <c r="J509" s="5" t="s">
        <v>741</v>
      </c>
      <c r="K509" s="6">
        <v>2135</v>
      </c>
      <c r="L509" s="6"/>
      <c r="M509" s="6">
        <f t="shared" si="7"/>
        <v>2135</v>
      </c>
      <c r="N509" s="5" t="s">
        <v>700</v>
      </c>
      <c r="O509" s="5">
        <v>26</v>
      </c>
      <c r="P509" s="7">
        <v>34215</v>
      </c>
      <c r="Q509" s="5" t="s">
        <v>738</v>
      </c>
      <c r="R509" s="8">
        <v>43369</v>
      </c>
    </row>
    <row r="510" spans="1:18" x14ac:dyDescent="0.35">
      <c r="A510" s="9">
        <v>15059</v>
      </c>
      <c r="B510" s="9" t="s">
        <v>748</v>
      </c>
      <c r="C510" s="10" t="s">
        <v>1013</v>
      </c>
      <c r="D510" s="10" t="s">
        <v>1285</v>
      </c>
      <c r="E510" s="10" t="s">
        <v>599</v>
      </c>
      <c r="F510" s="10" t="s">
        <v>748</v>
      </c>
      <c r="G510" s="10" t="s">
        <v>1285</v>
      </c>
      <c r="H510" s="10" t="s">
        <v>1873</v>
      </c>
      <c r="I510" s="10" t="s">
        <v>740</v>
      </c>
      <c r="J510" s="10" t="s">
        <v>741</v>
      </c>
      <c r="K510" s="11">
        <v>1704</v>
      </c>
      <c r="L510" s="11"/>
      <c r="M510" s="11">
        <f t="shared" si="7"/>
        <v>1704</v>
      </c>
      <c r="N510" s="10" t="s">
        <v>700</v>
      </c>
      <c r="O510" s="10">
        <v>25</v>
      </c>
      <c r="P510" s="12">
        <v>34636</v>
      </c>
      <c r="Q510" s="10" t="s">
        <v>738</v>
      </c>
      <c r="R510" s="13">
        <v>43437</v>
      </c>
    </row>
    <row r="511" spans="1:18" x14ac:dyDescent="0.35">
      <c r="A511" s="4">
        <v>15062</v>
      </c>
      <c r="B511" s="4" t="s">
        <v>815</v>
      </c>
      <c r="C511" s="5" t="s">
        <v>1307</v>
      </c>
      <c r="D511" s="5" t="s">
        <v>1801</v>
      </c>
      <c r="E511" s="5" t="s">
        <v>630</v>
      </c>
      <c r="F511" s="10" t="s">
        <v>815</v>
      </c>
      <c r="G511" s="10" t="s">
        <v>1801</v>
      </c>
      <c r="H511" s="10" t="s">
        <v>1873</v>
      </c>
      <c r="I511" s="5" t="s">
        <v>740</v>
      </c>
      <c r="J511" s="5" t="s">
        <v>741</v>
      </c>
      <c r="K511" s="6">
        <v>1628</v>
      </c>
      <c r="L511" s="6"/>
      <c r="M511" s="6">
        <f t="shared" si="7"/>
        <v>1628</v>
      </c>
      <c r="N511" s="5" t="s">
        <v>700</v>
      </c>
      <c r="O511" s="5">
        <v>22</v>
      </c>
      <c r="P511" s="7">
        <v>35648</v>
      </c>
      <c r="Q511" s="5" t="s">
        <v>738</v>
      </c>
      <c r="R511" s="8">
        <v>43607</v>
      </c>
    </row>
    <row r="512" spans="1:18" x14ac:dyDescent="0.35">
      <c r="A512" s="9">
        <v>15063</v>
      </c>
      <c r="B512" s="9" t="s">
        <v>1147</v>
      </c>
      <c r="C512" s="10" t="s">
        <v>1219</v>
      </c>
      <c r="D512" s="10" t="s">
        <v>1412</v>
      </c>
      <c r="E512" s="10" t="s">
        <v>225</v>
      </c>
      <c r="F512" s="10" t="s">
        <v>1147</v>
      </c>
      <c r="G512" s="10" t="s">
        <v>1412</v>
      </c>
      <c r="H512" s="10" t="s">
        <v>1874</v>
      </c>
      <c r="I512" s="10" t="s">
        <v>740</v>
      </c>
      <c r="J512" s="10" t="s">
        <v>741</v>
      </c>
      <c r="K512" s="11">
        <v>1566</v>
      </c>
      <c r="L512" s="11"/>
      <c r="M512" s="11">
        <f t="shared" si="7"/>
        <v>1566</v>
      </c>
      <c r="N512" s="10" t="s">
        <v>699</v>
      </c>
      <c r="O512" s="10">
        <v>21</v>
      </c>
      <c r="P512" s="12">
        <v>35988</v>
      </c>
      <c r="Q512" s="10" t="s">
        <v>738</v>
      </c>
      <c r="R512" s="13">
        <v>43654</v>
      </c>
    </row>
    <row r="513" spans="1:18" x14ac:dyDescent="0.35">
      <c r="A513" s="9">
        <v>14829</v>
      </c>
      <c r="B513" s="9" t="s">
        <v>765</v>
      </c>
      <c r="C513" s="10" t="s">
        <v>1132</v>
      </c>
      <c r="D513" s="10" t="s">
        <v>1584</v>
      </c>
      <c r="E513" s="10" t="s">
        <v>146</v>
      </c>
      <c r="F513" s="10" t="s">
        <v>765</v>
      </c>
      <c r="G513" s="10" t="s">
        <v>1584</v>
      </c>
      <c r="H513" s="10" t="s">
        <v>1874</v>
      </c>
      <c r="I513" s="10" t="s">
        <v>712</v>
      </c>
      <c r="J513" s="10" t="s">
        <v>719</v>
      </c>
      <c r="K513" s="11">
        <v>519</v>
      </c>
      <c r="L513" s="11">
        <f>K513*0.5</f>
        <v>259.5</v>
      </c>
      <c r="M513" s="11">
        <f t="shared" si="7"/>
        <v>778.5</v>
      </c>
      <c r="N513" s="10" t="s">
        <v>699</v>
      </c>
      <c r="O513" s="10">
        <v>50</v>
      </c>
      <c r="P513" s="12">
        <v>25669</v>
      </c>
      <c r="Q513" s="10" t="s">
        <v>738</v>
      </c>
      <c r="R513" s="13">
        <v>44013</v>
      </c>
    </row>
    <row r="514" spans="1:18" x14ac:dyDescent="0.35">
      <c r="A514" s="9">
        <v>15043</v>
      </c>
      <c r="B514" s="9" t="s">
        <v>1632</v>
      </c>
      <c r="C514" s="10" t="s">
        <v>1785</v>
      </c>
      <c r="D514" s="10" t="s">
        <v>776</v>
      </c>
      <c r="E514" s="10" t="s">
        <v>669</v>
      </c>
      <c r="F514" s="10" t="s">
        <v>1632</v>
      </c>
      <c r="G514" s="10" t="s">
        <v>776</v>
      </c>
      <c r="H514" s="10" t="s">
        <v>1873</v>
      </c>
      <c r="I514" s="10" t="s">
        <v>740</v>
      </c>
      <c r="J514" s="10" t="s">
        <v>741</v>
      </c>
      <c r="K514" s="11">
        <v>2629</v>
      </c>
      <c r="L514" s="11"/>
      <c r="M514" s="11">
        <f t="shared" ref="M514:M577" si="8">SUM(K514:L514)</f>
        <v>2629</v>
      </c>
      <c r="N514" s="10" t="s">
        <v>700</v>
      </c>
      <c r="O514" s="10">
        <v>43</v>
      </c>
      <c r="P514" s="12">
        <v>28154</v>
      </c>
      <c r="Q514" s="10" t="s">
        <v>738</v>
      </c>
      <c r="R514" s="13">
        <v>40249</v>
      </c>
    </row>
    <row r="515" spans="1:18" x14ac:dyDescent="0.35">
      <c r="A515" s="4">
        <v>15044</v>
      </c>
      <c r="B515" s="4" t="s">
        <v>1069</v>
      </c>
      <c r="C515" s="5" t="s">
        <v>1224</v>
      </c>
      <c r="D515" s="5" t="s">
        <v>1467</v>
      </c>
      <c r="E515" s="5" t="s">
        <v>42</v>
      </c>
      <c r="F515" s="10" t="s">
        <v>1069</v>
      </c>
      <c r="G515" s="10" t="s">
        <v>1467</v>
      </c>
      <c r="H515" s="10" t="s">
        <v>1874</v>
      </c>
      <c r="I515" s="5" t="s">
        <v>740</v>
      </c>
      <c r="J515" s="5" t="s">
        <v>741</v>
      </c>
      <c r="K515" s="6">
        <v>2664</v>
      </c>
      <c r="L515" s="6"/>
      <c r="M515" s="6">
        <f t="shared" si="8"/>
        <v>2664</v>
      </c>
      <c r="N515" s="5" t="s">
        <v>699</v>
      </c>
      <c r="O515" s="5">
        <v>43</v>
      </c>
      <c r="P515" s="7">
        <v>28158</v>
      </c>
      <c r="Q515" s="5" t="s">
        <v>738</v>
      </c>
      <c r="R515" s="8">
        <v>40252</v>
      </c>
    </row>
    <row r="516" spans="1:18" x14ac:dyDescent="0.35">
      <c r="A516" s="9">
        <v>15048</v>
      </c>
      <c r="B516" s="9" t="s">
        <v>964</v>
      </c>
      <c r="C516" s="10" t="s">
        <v>1793</v>
      </c>
      <c r="D516" s="10" t="s">
        <v>912</v>
      </c>
      <c r="E516" s="10" t="s">
        <v>365</v>
      </c>
      <c r="F516" s="10" t="s">
        <v>964</v>
      </c>
      <c r="G516" s="10" t="s">
        <v>912</v>
      </c>
      <c r="H516" s="10" t="s">
        <v>1873</v>
      </c>
      <c r="I516" s="10" t="s">
        <v>740</v>
      </c>
      <c r="J516" s="10" t="s">
        <v>741</v>
      </c>
      <c r="K516" s="11">
        <v>2741</v>
      </c>
      <c r="L516" s="11"/>
      <c r="M516" s="11">
        <f t="shared" si="8"/>
        <v>2741</v>
      </c>
      <c r="N516" s="10" t="s">
        <v>700</v>
      </c>
      <c r="O516" s="10">
        <v>36</v>
      </c>
      <c r="P516" s="12">
        <v>30581</v>
      </c>
      <c r="Q516" s="10" t="s">
        <v>738</v>
      </c>
      <c r="R516" s="13">
        <v>40669</v>
      </c>
    </row>
    <row r="517" spans="1:18" x14ac:dyDescent="0.35">
      <c r="A517" s="4">
        <v>15049</v>
      </c>
      <c r="B517" s="4" t="s">
        <v>793</v>
      </c>
      <c r="C517" s="5" t="s">
        <v>1794</v>
      </c>
      <c r="D517" s="5" t="s">
        <v>936</v>
      </c>
      <c r="E517" s="5" t="s">
        <v>249</v>
      </c>
      <c r="F517" s="10" t="s">
        <v>793</v>
      </c>
      <c r="G517" s="10" t="s">
        <v>936</v>
      </c>
      <c r="H517" s="10" t="s">
        <v>1874</v>
      </c>
      <c r="I517" s="5" t="s">
        <v>740</v>
      </c>
      <c r="J517" s="5" t="s">
        <v>741</v>
      </c>
      <c r="K517" s="6">
        <v>2727</v>
      </c>
      <c r="L517" s="6"/>
      <c r="M517" s="6">
        <f t="shared" si="8"/>
        <v>2727</v>
      </c>
      <c r="N517" s="5" t="s">
        <v>699</v>
      </c>
      <c r="O517" s="5">
        <v>36</v>
      </c>
      <c r="P517" s="7">
        <v>30651</v>
      </c>
      <c r="Q517" s="5" t="s">
        <v>738</v>
      </c>
      <c r="R517" s="8">
        <v>40672</v>
      </c>
    </row>
    <row r="518" spans="1:18" x14ac:dyDescent="0.35">
      <c r="A518" s="9">
        <v>15050</v>
      </c>
      <c r="B518" s="9" t="s">
        <v>1740</v>
      </c>
      <c r="C518" s="10" t="s">
        <v>1755</v>
      </c>
      <c r="D518" s="10" t="s">
        <v>1108</v>
      </c>
      <c r="E518" s="10" t="s">
        <v>115</v>
      </c>
      <c r="F518" s="10" t="s">
        <v>1740</v>
      </c>
      <c r="G518" s="10" t="s">
        <v>1108</v>
      </c>
      <c r="H518" s="10" t="s">
        <v>1874</v>
      </c>
      <c r="I518" s="10" t="s">
        <v>740</v>
      </c>
      <c r="J518" s="10" t="s">
        <v>741</v>
      </c>
      <c r="K518" s="11">
        <v>2883</v>
      </c>
      <c r="L518" s="11"/>
      <c r="M518" s="11">
        <f t="shared" si="8"/>
        <v>2883</v>
      </c>
      <c r="N518" s="10" t="s">
        <v>699</v>
      </c>
      <c r="O518" s="10">
        <v>36</v>
      </c>
      <c r="P518" s="12">
        <v>30713</v>
      </c>
      <c r="Q518" s="10" t="s">
        <v>738</v>
      </c>
      <c r="R518" s="13">
        <v>40673</v>
      </c>
    </row>
    <row r="519" spans="1:18" x14ac:dyDescent="0.35">
      <c r="A519" s="4">
        <v>15053</v>
      </c>
      <c r="B519" s="4" t="s">
        <v>815</v>
      </c>
      <c r="C519" s="5" t="s">
        <v>749</v>
      </c>
      <c r="D519" s="5" t="s">
        <v>1425</v>
      </c>
      <c r="E519" s="5" t="s">
        <v>408</v>
      </c>
      <c r="F519" s="10" t="s">
        <v>815</v>
      </c>
      <c r="G519" s="10" t="s">
        <v>1425</v>
      </c>
      <c r="H519" s="10" t="s">
        <v>1873</v>
      </c>
      <c r="I519" s="5" t="s">
        <v>740</v>
      </c>
      <c r="J519" s="5" t="s">
        <v>741</v>
      </c>
      <c r="K519" s="6">
        <v>2753</v>
      </c>
      <c r="L519" s="6"/>
      <c r="M519" s="6">
        <f t="shared" si="8"/>
        <v>2753</v>
      </c>
      <c r="N519" s="5" t="s">
        <v>700</v>
      </c>
      <c r="O519" s="5">
        <v>28</v>
      </c>
      <c r="P519" s="7">
        <v>33674</v>
      </c>
      <c r="Q519" s="5" t="s">
        <v>738</v>
      </c>
      <c r="R519" s="8">
        <v>43250</v>
      </c>
    </row>
    <row r="520" spans="1:18" x14ac:dyDescent="0.35">
      <c r="A520" s="9">
        <v>15055</v>
      </c>
      <c r="B520" s="9" t="s">
        <v>1087</v>
      </c>
      <c r="C520" s="10" t="s">
        <v>1797</v>
      </c>
      <c r="D520" s="10" t="s">
        <v>1640</v>
      </c>
      <c r="E520" s="10" t="s">
        <v>414</v>
      </c>
      <c r="F520" s="10" t="s">
        <v>1087</v>
      </c>
      <c r="G520" s="10" t="s">
        <v>1640</v>
      </c>
      <c r="H520" s="10" t="s">
        <v>1873</v>
      </c>
      <c r="I520" s="10" t="s">
        <v>740</v>
      </c>
      <c r="J520" s="10" t="s">
        <v>741</v>
      </c>
      <c r="K520" s="11">
        <v>2633</v>
      </c>
      <c r="L520" s="11"/>
      <c r="M520" s="11">
        <f t="shared" si="8"/>
        <v>2633</v>
      </c>
      <c r="N520" s="10" t="s">
        <v>700</v>
      </c>
      <c r="O520" s="10">
        <v>28</v>
      </c>
      <c r="P520" s="12">
        <v>33501</v>
      </c>
      <c r="Q520" s="10" t="s">
        <v>738</v>
      </c>
      <c r="R520" s="13">
        <v>43252</v>
      </c>
    </row>
    <row r="521" spans="1:18" x14ac:dyDescent="0.35">
      <c r="A521" s="4">
        <v>15056</v>
      </c>
      <c r="B521" s="4" t="s">
        <v>918</v>
      </c>
      <c r="C521" s="5" t="s">
        <v>997</v>
      </c>
      <c r="D521" s="5" t="s">
        <v>1303</v>
      </c>
      <c r="E521" s="5" t="s">
        <v>525</v>
      </c>
      <c r="F521" s="10" t="s">
        <v>918</v>
      </c>
      <c r="G521" s="10" t="s">
        <v>1303</v>
      </c>
      <c r="H521" s="10" t="s">
        <v>1873</v>
      </c>
      <c r="I521" s="5" t="s">
        <v>740</v>
      </c>
      <c r="J521" s="5" t="s">
        <v>741</v>
      </c>
      <c r="K521" s="6">
        <v>2388</v>
      </c>
      <c r="L521" s="6"/>
      <c r="M521" s="6">
        <f t="shared" si="8"/>
        <v>2388</v>
      </c>
      <c r="N521" s="5" t="s">
        <v>700</v>
      </c>
      <c r="O521" s="5">
        <v>28</v>
      </c>
      <c r="P521" s="7">
        <v>33688</v>
      </c>
      <c r="Q521" s="5" t="s">
        <v>738</v>
      </c>
      <c r="R521" s="8">
        <v>43255</v>
      </c>
    </row>
    <row r="522" spans="1:18" x14ac:dyDescent="0.35">
      <c r="A522" s="9">
        <v>15057</v>
      </c>
      <c r="B522" s="9" t="s">
        <v>1798</v>
      </c>
      <c r="C522" s="10" t="s">
        <v>807</v>
      </c>
      <c r="D522" s="10" t="s">
        <v>1023</v>
      </c>
      <c r="E522" s="10" t="s">
        <v>533</v>
      </c>
      <c r="F522" s="10" t="s">
        <v>1798</v>
      </c>
      <c r="G522" s="10" t="s">
        <v>1023</v>
      </c>
      <c r="H522" s="10" t="s">
        <v>1873</v>
      </c>
      <c r="I522" s="10" t="s">
        <v>740</v>
      </c>
      <c r="J522" s="10" t="s">
        <v>741</v>
      </c>
      <c r="K522" s="11">
        <v>2380</v>
      </c>
      <c r="L522" s="11"/>
      <c r="M522" s="11">
        <f t="shared" si="8"/>
        <v>2380</v>
      </c>
      <c r="N522" s="10" t="s">
        <v>700</v>
      </c>
      <c r="O522" s="10">
        <v>26</v>
      </c>
      <c r="P522" s="12">
        <v>34315</v>
      </c>
      <c r="Q522" s="10" t="s">
        <v>738</v>
      </c>
      <c r="R522" s="13">
        <v>43368</v>
      </c>
    </row>
    <row r="523" spans="1:18" x14ac:dyDescent="0.35">
      <c r="A523" s="4">
        <v>15060</v>
      </c>
      <c r="B523" s="4" t="s">
        <v>966</v>
      </c>
      <c r="C523" s="5" t="s">
        <v>1498</v>
      </c>
      <c r="D523" s="5" t="s">
        <v>934</v>
      </c>
      <c r="E523" s="5" t="s">
        <v>522</v>
      </c>
      <c r="F523" s="10" t="s">
        <v>966</v>
      </c>
      <c r="G523" s="10" t="s">
        <v>934</v>
      </c>
      <c r="H523" s="10" t="s">
        <v>1873</v>
      </c>
      <c r="I523" s="5" t="s">
        <v>740</v>
      </c>
      <c r="J523" s="5" t="s">
        <v>741</v>
      </c>
      <c r="K523" s="6">
        <v>2960</v>
      </c>
      <c r="L523" s="6"/>
      <c r="M523" s="6">
        <f t="shared" si="8"/>
        <v>2960</v>
      </c>
      <c r="N523" s="5" t="s">
        <v>700</v>
      </c>
      <c r="O523" s="5">
        <v>23</v>
      </c>
      <c r="P523" s="7">
        <v>35518</v>
      </c>
      <c r="Q523" s="5" t="s">
        <v>738</v>
      </c>
      <c r="R523" s="8">
        <v>43552</v>
      </c>
    </row>
    <row r="524" spans="1:18" x14ac:dyDescent="0.35">
      <c r="A524" s="9">
        <v>14830</v>
      </c>
      <c r="B524" s="9" t="s">
        <v>1753</v>
      </c>
      <c r="C524" s="10" t="s">
        <v>803</v>
      </c>
      <c r="D524" s="10" t="s">
        <v>805</v>
      </c>
      <c r="E524" s="10" t="s">
        <v>456</v>
      </c>
      <c r="F524" s="10" t="s">
        <v>1753</v>
      </c>
      <c r="G524" s="10" t="s">
        <v>805</v>
      </c>
      <c r="H524" s="10" t="s">
        <v>1873</v>
      </c>
      <c r="I524" s="10" t="s">
        <v>712</v>
      </c>
      <c r="J524" s="10" t="s">
        <v>719</v>
      </c>
      <c r="K524" s="11">
        <v>1927</v>
      </c>
      <c r="L524" s="11"/>
      <c r="M524" s="11">
        <f t="shared" si="8"/>
        <v>1927</v>
      </c>
      <c r="N524" s="10" t="s">
        <v>700</v>
      </c>
      <c r="O524" s="10">
        <v>47</v>
      </c>
      <c r="P524" s="12">
        <v>26616</v>
      </c>
      <c r="Q524" s="10" t="s">
        <v>738</v>
      </c>
      <c r="R524" s="13">
        <v>40004</v>
      </c>
    </row>
    <row r="525" spans="1:18" x14ac:dyDescent="0.35">
      <c r="A525" s="4">
        <v>13719</v>
      </c>
      <c r="B525" s="4" t="s">
        <v>765</v>
      </c>
      <c r="C525" s="5" t="s">
        <v>1134</v>
      </c>
      <c r="D525" s="5" t="s">
        <v>794</v>
      </c>
      <c r="E525" s="5" t="s">
        <v>113</v>
      </c>
      <c r="F525" s="10" t="s">
        <v>765</v>
      </c>
      <c r="G525" s="10" t="s">
        <v>794</v>
      </c>
      <c r="H525" s="10" t="s">
        <v>1874</v>
      </c>
      <c r="I525" s="5" t="s">
        <v>701</v>
      </c>
      <c r="J525" s="5" t="s">
        <v>719</v>
      </c>
      <c r="K525" s="6">
        <v>1700</v>
      </c>
      <c r="L525" s="6"/>
      <c r="M525" s="6">
        <f t="shared" si="8"/>
        <v>1700</v>
      </c>
      <c r="N525" s="5" t="s">
        <v>699</v>
      </c>
      <c r="O525" s="5">
        <v>51</v>
      </c>
      <c r="P525" s="7">
        <v>25296</v>
      </c>
      <c r="Q525" s="5" t="s">
        <v>738</v>
      </c>
      <c r="R525" s="8">
        <v>38852</v>
      </c>
    </row>
    <row r="526" spans="1:18" x14ac:dyDescent="0.35">
      <c r="A526" s="9">
        <v>13721</v>
      </c>
      <c r="B526" s="9" t="s">
        <v>885</v>
      </c>
      <c r="C526" s="10" t="s">
        <v>1142</v>
      </c>
      <c r="D526" s="10" t="s">
        <v>881</v>
      </c>
      <c r="E526" s="10" t="s">
        <v>169</v>
      </c>
      <c r="F526" s="10" t="s">
        <v>885</v>
      </c>
      <c r="G526" s="10" t="s">
        <v>881</v>
      </c>
      <c r="H526" s="10" t="s">
        <v>1874</v>
      </c>
      <c r="I526" s="10" t="s">
        <v>701</v>
      </c>
      <c r="J526" s="10" t="s">
        <v>719</v>
      </c>
      <c r="K526" s="11">
        <v>1508</v>
      </c>
      <c r="L526" s="11"/>
      <c r="M526" s="11">
        <f t="shared" si="8"/>
        <v>1508</v>
      </c>
      <c r="N526" s="10" t="s">
        <v>699</v>
      </c>
      <c r="O526" s="10">
        <v>48</v>
      </c>
      <c r="P526" s="12">
        <v>26406</v>
      </c>
      <c r="Q526" s="10" t="s">
        <v>738</v>
      </c>
      <c r="R526" s="13">
        <v>39903</v>
      </c>
    </row>
    <row r="527" spans="1:18" x14ac:dyDescent="0.35">
      <c r="A527" s="4">
        <v>14832</v>
      </c>
      <c r="B527" s="4" t="s">
        <v>1738</v>
      </c>
      <c r="C527" s="5" t="s">
        <v>1118</v>
      </c>
      <c r="D527" s="5" t="s">
        <v>922</v>
      </c>
      <c r="E527" s="5" t="s">
        <v>15</v>
      </c>
      <c r="F527" s="10" t="s">
        <v>1738</v>
      </c>
      <c r="G527" s="10" t="s">
        <v>922</v>
      </c>
      <c r="H527" s="10" t="s">
        <v>1874</v>
      </c>
      <c r="I527" s="5" t="s">
        <v>712</v>
      </c>
      <c r="J527" s="5" t="s">
        <v>719</v>
      </c>
      <c r="K527" s="6">
        <v>1554</v>
      </c>
      <c r="L527" s="6"/>
      <c r="M527" s="6">
        <f t="shared" si="8"/>
        <v>1554</v>
      </c>
      <c r="N527" s="5" t="s">
        <v>699</v>
      </c>
      <c r="O527" s="5">
        <v>45</v>
      </c>
      <c r="P527" s="7">
        <v>27551</v>
      </c>
      <c r="Q527" s="5" t="s">
        <v>738</v>
      </c>
      <c r="R527" s="8">
        <v>40102</v>
      </c>
    </row>
    <row r="528" spans="1:18" x14ac:dyDescent="0.35">
      <c r="A528" s="9">
        <v>13724</v>
      </c>
      <c r="B528" s="9" t="s">
        <v>1154</v>
      </c>
      <c r="C528" s="10" t="s">
        <v>1099</v>
      </c>
      <c r="D528" s="10" t="s">
        <v>1155</v>
      </c>
      <c r="E528" s="10" t="s">
        <v>612</v>
      </c>
      <c r="F528" s="10" t="s">
        <v>1154</v>
      </c>
      <c r="G528" s="10" t="s">
        <v>1155</v>
      </c>
      <c r="H528" s="10" t="s">
        <v>1873</v>
      </c>
      <c r="I528" s="10" t="s">
        <v>701</v>
      </c>
      <c r="J528" s="10" t="s">
        <v>719</v>
      </c>
      <c r="K528" s="11">
        <v>1714</v>
      </c>
      <c r="L528" s="11"/>
      <c r="M528" s="11">
        <f t="shared" si="8"/>
        <v>1714</v>
      </c>
      <c r="N528" s="10" t="s">
        <v>700</v>
      </c>
      <c r="O528" s="10">
        <v>44</v>
      </c>
      <c r="P528" s="12">
        <v>27847</v>
      </c>
      <c r="Q528" s="10" t="s">
        <v>738</v>
      </c>
      <c r="R528" s="13">
        <v>40122</v>
      </c>
    </row>
    <row r="529" spans="1:18" x14ac:dyDescent="0.35">
      <c r="A529" s="4">
        <v>14044</v>
      </c>
      <c r="B529" s="4" t="s">
        <v>885</v>
      </c>
      <c r="C529" s="5" t="s">
        <v>832</v>
      </c>
      <c r="D529" s="5" t="s">
        <v>940</v>
      </c>
      <c r="E529" s="5" t="s">
        <v>12</v>
      </c>
      <c r="F529" s="10" t="s">
        <v>885</v>
      </c>
      <c r="G529" s="10" t="s">
        <v>940</v>
      </c>
      <c r="H529" s="10" t="s">
        <v>1874</v>
      </c>
      <c r="I529" s="5" t="s">
        <v>716</v>
      </c>
      <c r="J529" s="5" t="s">
        <v>719</v>
      </c>
      <c r="K529" s="6">
        <v>1943</v>
      </c>
      <c r="L529" s="6"/>
      <c r="M529" s="6">
        <f t="shared" si="8"/>
        <v>1943</v>
      </c>
      <c r="N529" s="5" t="s">
        <v>699</v>
      </c>
      <c r="O529" s="5">
        <v>35</v>
      </c>
      <c r="P529" s="7">
        <v>31221</v>
      </c>
      <c r="Q529" s="5" t="s">
        <v>738</v>
      </c>
      <c r="R529" s="8">
        <v>40185</v>
      </c>
    </row>
    <row r="530" spans="1:18" x14ac:dyDescent="0.35">
      <c r="A530" s="9">
        <v>14045</v>
      </c>
      <c r="B530" s="9" t="s">
        <v>1487</v>
      </c>
      <c r="C530" s="10" t="s">
        <v>1000</v>
      </c>
      <c r="D530" s="10" t="s">
        <v>1419</v>
      </c>
      <c r="E530" s="10" t="s">
        <v>398</v>
      </c>
      <c r="F530" s="10" t="s">
        <v>1487</v>
      </c>
      <c r="G530" s="10" t="s">
        <v>1419</v>
      </c>
      <c r="H530" s="10" t="s">
        <v>1873</v>
      </c>
      <c r="I530" s="10" t="s">
        <v>716</v>
      </c>
      <c r="J530" s="10" t="s">
        <v>719</v>
      </c>
      <c r="K530" s="11">
        <v>2081</v>
      </c>
      <c r="L530" s="11"/>
      <c r="M530" s="11">
        <f t="shared" si="8"/>
        <v>2081</v>
      </c>
      <c r="N530" s="10" t="s">
        <v>700</v>
      </c>
      <c r="O530" s="10">
        <v>34</v>
      </c>
      <c r="P530" s="12">
        <v>31397</v>
      </c>
      <c r="Q530" s="10" t="s">
        <v>738</v>
      </c>
      <c r="R530" s="13">
        <v>40240</v>
      </c>
    </row>
    <row r="531" spans="1:18" x14ac:dyDescent="0.35">
      <c r="A531" s="4">
        <v>14833</v>
      </c>
      <c r="B531" s="4" t="s">
        <v>815</v>
      </c>
      <c r="C531" s="5" t="s">
        <v>1247</v>
      </c>
      <c r="D531" s="5" t="s">
        <v>1756</v>
      </c>
      <c r="E531" s="5" t="s">
        <v>393</v>
      </c>
      <c r="F531" s="10" t="s">
        <v>815</v>
      </c>
      <c r="G531" s="10" t="s">
        <v>1756</v>
      </c>
      <c r="H531" s="10" t="s">
        <v>1873</v>
      </c>
      <c r="I531" s="5" t="s">
        <v>712</v>
      </c>
      <c r="J531" s="5" t="s">
        <v>719</v>
      </c>
      <c r="K531" s="6">
        <v>2004</v>
      </c>
      <c r="L531" s="6"/>
      <c r="M531" s="6">
        <f t="shared" si="8"/>
        <v>2004</v>
      </c>
      <c r="N531" s="5" t="s">
        <v>700</v>
      </c>
      <c r="O531" s="5">
        <v>43</v>
      </c>
      <c r="P531" s="7">
        <v>27999</v>
      </c>
      <c r="Q531" s="5" t="s">
        <v>738</v>
      </c>
      <c r="R531" s="8">
        <v>40246</v>
      </c>
    </row>
    <row r="532" spans="1:18" x14ac:dyDescent="0.35">
      <c r="A532" s="9">
        <v>14049</v>
      </c>
      <c r="B532" s="9" t="s">
        <v>1086</v>
      </c>
      <c r="C532" s="10" t="s">
        <v>785</v>
      </c>
      <c r="D532" s="10" t="s">
        <v>1494</v>
      </c>
      <c r="E532" s="10" t="s">
        <v>402</v>
      </c>
      <c r="F532" s="10" t="s">
        <v>1086</v>
      </c>
      <c r="G532" s="10" t="s">
        <v>1494</v>
      </c>
      <c r="H532" s="10" t="s">
        <v>1873</v>
      </c>
      <c r="I532" s="10" t="s">
        <v>716</v>
      </c>
      <c r="J532" s="10" t="s">
        <v>719</v>
      </c>
      <c r="K532" s="11">
        <v>1964</v>
      </c>
      <c r="L532" s="11"/>
      <c r="M532" s="11">
        <f t="shared" si="8"/>
        <v>1964</v>
      </c>
      <c r="N532" s="10" t="s">
        <v>700</v>
      </c>
      <c r="O532" s="10">
        <v>33</v>
      </c>
      <c r="P532" s="12">
        <v>31792</v>
      </c>
      <c r="Q532" s="10" t="s">
        <v>738</v>
      </c>
      <c r="R532" s="13">
        <v>40294</v>
      </c>
    </row>
    <row r="533" spans="1:18" x14ac:dyDescent="0.35">
      <c r="A533" s="4">
        <v>14212</v>
      </c>
      <c r="B533" s="4" t="s">
        <v>1612</v>
      </c>
      <c r="C533" s="5" t="s">
        <v>1613</v>
      </c>
      <c r="D533" s="5" t="s">
        <v>1391</v>
      </c>
      <c r="E533" s="5" t="s">
        <v>564</v>
      </c>
      <c r="F533" s="10" t="s">
        <v>1612</v>
      </c>
      <c r="G533" s="10" t="s">
        <v>1391</v>
      </c>
      <c r="H533" s="10" t="s">
        <v>1873</v>
      </c>
      <c r="I533" s="5" t="s">
        <v>714</v>
      </c>
      <c r="J533" s="5" t="s">
        <v>719</v>
      </c>
      <c r="K533" s="6">
        <v>1499</v>
      </c>
      <c r="L533" s="6"/>
      <c r="M533" s="6">
        <f t="shared" si="8"/>
        <v>1499</v>
      </c>
      <c r="N533" s="5" t="s">
        <v>700</v>
      </c>
      <c r="O533" s="5">
        <v>33</v>
      </c>
      <c r="P533" s="7">
        <v>31791</v>
      </c>
      <c r="Q533" s="5" t="s">
        <v>738</v>
      </c>
      <c r="R533" s="8">
        <v>40304</v>
      </c>
    </row>
    <row r="534" spans="1:18" x14ac:dyDescent="0.35">
      <c r="A534" s="9">
        <v>14051</v>
      </c>
      <c r="B534" s="9" t="s">
        <v>1496</v>
      </c>
      <c r="C534" s="10" t="s">
        <v>1080</v>
      </c>
      <c r="D534" s="10" t="s">
        <v>1099</v>
      </c>
      <c r="E534" s="10" t="s">
        <v>20</v>
      </c>
      <c r="F534" s="10" t="s">
        <v>1496</v>
      </c>
      <c r="G534" s="10" t="s">
        <v>1099</v>
      </c>
      <c r="H534" s="10" t="s">
        <v>1874</v>
      </c>
      <c r="I534" s="10" t="s">
        <v>716</v>
      </c>
      <c r="J534" s="10" t="s">
        <v>719</v>
      </c>
      <c r="K534" s="11">
        <v>1863</v>
      </c>
      <c r="L534" s="11"/>
      <c r="M534" s="11">
        <f t="shared" si="8"/>
        <v>1863</v>
      </c>
      <c r="N534" s="10" t="s">
        <v>699</v>
      </c>
      <c r="O534" s="10">
        <v>32</v>
      </c>
      <c r="P534" s="12">
        <v>32179</v>
      </c>
      <c r="Q534" s="10" t="s">
        <v>738</v>
      </c>
      <c r="R534" s="13">
        <v>40351</v>
      </c>
    </row>
    <row r="535" spans="1:18" x14ac:dyDescent="0.35">
      <c r="A535" s="4">
        <v>14841</v>
      </c>
      <c r="B535" s="4" t="s">
        <v>1531</v>
      </c>
      <c r="C535" s="5" t="s">
        <v>1775</v>
      </c>
      <c r="D535" s="5" t="s">
        <v>1296</v>
      </c>
      <c r="E535" s="5" t="s">
        <v>458</v>
      </c>
      <c r="F535" s="10" t="s">
        <v>1531</v>
      </c>
      <c r="G535" s="10" t="s">
        <v>1296</v>
      </c>
      <c r="H535" s="10" t="s">
        <v>1873</v>
      </c>
      <c r="I535" s="5" t="s">
        <v>712</v>
      </c>
      <c r="J535" s="5" t="s">
        <v>719</v>
      </c>
      <c r="K535" s="6">
        <v>1669</v>
      </c>
      <c r="L535" s="6"/>
      <c r="M535" s="6">
        <f t="shared" si="8"/>
        <v>1669</v>
      </c>
      <c r="N535" s="5" t="s">
        <v>700</v>
      </c>
      <c r="O535" s="5">
        <v>32</v>
      </c>
      <c r="P535" s="7">
        <v>32085</v>
      </c>
      <c r="Q535" s="5" t="s">
        <v>738</v>
      </c>
      <c r="R535" s="8">
        <v>40375</v>
      </c>
    </row>
    <row r="536" spans="1:18" x14ac:dyDescent="0.35">
      <c r="A536" s="9">
        <v>14842</v>
      </c>
      <c r="B536" s="9" t="s">
        <v>1437</v>
      </c>
      <c r="C536" s="10" t="s">
        <v>1406</v>
      </c>
      <c r="D536" s="10" t="s">
        <v>764</v>
      </c>
      <c r="E536" s="10" t="s">
        <v>5</v>
      </c>
      <c r="F536" s="10" t="s">
        <v>1437</v>
      </c>
      <c r="G536" s="10" t="s">
        <v>764</v>
      </c>
      <c r="H536" s="10" t="s">
        <v>1874</v>
      </c>
      <c r="I536" s="10" t="s">
        <v>712</v>
      </c>
      <c r="J536" s="10" t="s">
        <v>719</v>
      </c>
      <c r="K536" s="11">
        <v>2150</v>
      </c>
      <c r="L536" s="11"/>
      <c r="M536" s="11">
        <f t="shared" si="8"/>
        <v>2150</v>
      </c>
      <c r="N536" s="10" t="s">
        <v>699</v>
      </c>
      <c r="O536" s="10">
        <v>32</v>
      </c>
      <c r="P536" s="12">
        <v>31992</v>
      </c>
      <c r="Q536" s="10" t="s">
        <v>738</v>
      </c>
      <c r="R536" s="13">
        <v>40380</v>
      </c>
    </row>
    <row r="537" spans="1:18" x14ac:dyDescent="0.35">
      <c r="A537" s="4">
        <v>14038</v>
      </c>
      <c r="B537" s="4" t="s">
        <v>1011</v>
      </c>
      <c r="C537" s="5" t="s">
        <v>1013</v>
      </c>
      <c r="D537" s="5" t="s">
        <v>1419</v>
      </c>
      <c r="E537" s="5" t="s">
        <v>495</v>
      </c>
      <c r="F537" s="10" t="s">
        <v>1011</v>
      </c>
      <c r="G537" s="10" t="s">
        <v>1419</v>
      </c>
      <c r="H537" s="10" t="s">
        <v>1873</v>
      </c>
      <c r="I537" s="5" t="s">
        <v>716</v>
      </c>
      <c r="J537" s="5" t="s">
        <v>719</v>
      </c>
      <c r="K537" s="6">
        <v>1534</v>
      </c>
      <c r="L537" s="6"/>
      <c r="M537" s="6">
        <f t="shared" si="8"/>
        <v>1534</v>
      </c>
      <c r="N537" s="5" t="s">
        <v>700</v>
      </c>
      <c r="O537" s="5">
        <v>40</v>
      </c>
      <c r="P537" s="7">
        <v>29359</v>
      </c>
      <c r="Q537" s="5" t="s">
        <v>738</v>
      </c>
      <c r="R537" s="8">
        <v>40400</v>
      </c>
    </row>
    <row r="538" spans="1:18" x14ac:dyDescent="0.35">
      <c r="A538" s="9">
        <v>14837</v>
      </c>
      <c r="B538" s="9" t="s">
        <v>1145</v>
      </c>
      <c r="C538" s="10" t="s">
        <v>813</v>
      </c>
      <c r="D538" s="10" t="s">
        <v>762</v>
      </c>
      <c r="E538" s="10" t="s">
        <v>201</v>
      </c>
      <c r="F538" s="10" t="s">
        <v>1145</v>
      </c>
      <c r="G538" s="10" t="s">
        <v>762</v>
      </c>
      <c r="H538" s="10" t="s">
        <v>1874</v>
      </c>
      <c r="I538" s="10" t="s">
        <v>712</v>
      </c>
      <c r="J538" s="10" t="s">
        <v>719</v>
      </c>
      <c r="K538" s="11">
        <v>2051</v>
      </c>
      <c r="L538" s="11"/>
      <c r="M538" s="11">
        <f t="shared" si="8"/>
        <v>2051</v>
      </c>
      <c r="N538" s="10" t="s">
        <v>699</v>
      </c>
      <c r="O538" s="10">
        <v>40</v>
      </c>
      <c r="P538" s="12">
        <v>29172</v>
      </c>
      <c r="Q538" s="10" t="s">
        <v>738</v>
      </c>
      <c r="R538" s="13">
        <v>40428</v>
      </c>
    </row>
    <row r="539" spans="1:18" x14ac:dyDescent="0.35">
      <c r="A539" s="4">
        <v>14210</v>
      </c>
      <c r="B539" s="4" t="s">
        <v>787</v>
      </c>
      <c r="C539" s="5" t="s">
        <v>1601</v>
      </c>
      <c r="D539" s="5" t="s">
        <v>1144</v>
      </c>
      <c r="E539" s="5" t="s">
        <v>412</v>
      </c>
      <c r="F539" s="10" t="s">
        <v>787</v>
      </c>
      <c r="G539" s="10" t="s">
        <v>1144</v>
      </c>
      <c r="H539" s="10" t="s">
        <v>1873</v>
      </c>
      <c r="I539" s="5" t="s">
        <v>714</v>
      </c>
      <c r="J539" s="5" t="s">
        <v>719</v>
      </c>
      <c r="K539" s="6">
        <v>1582</v>
      </c>
      <c r="L539" s="6"/>
      <c r="M539" s="6">
        <f t="shared" si="8"/>
        <v>1582</v>
      </c>
      <c r="N539" s="5" t="s">
        <v>700</v>
      </c>
      <c r="O539" s="5">
        <v>38</v>
      </c>
      <c r="P539" s="7">
        <v>29947</v>
      </c>
      <c r="Q539" s="5" t="s">
        <v>738</v>
      </c>
      <c r="R539" s="8">
        <v>40541</v>
      </c>
    </row>
    <row r="540" spans="1:18" x14ac:dyDescent="0.35">
      <c r="A540" s="9">
        <v>14059</v>
      </c>
      <c r="B540" s="9" t="s">
        <v>1079</v>
      </c>
      <c r="C540" s="10" t="s">
        <v>1328</v>
      </c>
      <c r="D540" s="10" t="s">
        <v>1130</v>
      </c>
      <c r="E540" s="10" t="s">
        <v>70</v>
      </c>
      <c r="F540" s="10" t="s">
        <v>1079</v>
      </c>
      <c r="G540" s="10" t="s">
        <v>1130</v>
      </c>
      <c r="H540" s="10" t="s">
        <v>1874</v>
      </c>
      <c r="I540" s="10" t="s">
        <v>716</v>
      </c>
      <c r="J540" s="10" t="s">
        <v>719</v>
      </c>
      <c r="K540" s="11">
        <v>1598</v>
      </c>
      <c r="L540" s="11"/>
      <c r="M540" s="11">
        <f t="shared" si="8"/>
        <v>1598</v>
      </c>
      <c r="N540" s="10" t="s">
        <v>699</v>
      </c>
      <c r="O540" s="10">
        <v>29</v>
      </c>
      <c r="P540" s="12">
        <v>33252</v>
      </c>
      <c r="Q540" s="10" t="s">
        <v>738</v>
      </c>
      <c r="R540" s="13">
        <v>43157</v>
      </c>
    </row>
    <row r="541" spans="1:18" x14ac:dyDescent="0.35">
      <c r="A541" s="4">
        <v>14060</v>
      </c>
      <c r="B541" s="4" t="s">
        <v>966</v>
      </c>
      <c r="C541" s="5" t="s">
        <v>790</v>
      </c>
      <c r="D541" s="5" t="s">
        <v>1329</v>
      </c>
      <c r="E541" s="5" t="s">
        <v>419</v>
      </c>
      <c r="F541" s="10" t="s">
        <v>966</v>
      </c>
      <c r="G541" s="10" t="s">
        <v>1329</v>
      </c>
      <c r="H541" s="10" t="s">
        <v>1873</v>
      </c>
      <c r="I541" s="5" t="s">
        <v>716</v>
      </c>
      <c r="J541" s="5" t="s">
        <v>719</v>
      </c>
      <c r="K541" s="6">
        <v>1333</v>
      </c>
      <c r="L541" s="6"/>
      <c r="M541" s="6">
        <f t="shared" si="8"/>
        <v>1333</v>
      </c>
      <c r="N541" s="5" t="s">
        <v>700</v>
      </c>
      <c r="O541" s="5">
        <v>29</v>
      </c>
      <c r="P541" s="7">
        <v>33296</v>
      </c>
      <c r="Q541" s="5" t="s">
        <v>738</v>
      </c>
      <c r="R541" s="8">
        <v>43158</v>
      </c>
    </row>
    <row r="542" spans="1:18" x14ac:dyDescent="0.35">
      <c r="A542" s="9">
        <v>14061</v>
      </c>
      <c r="B542" s="9" t="s">
        <v>1514</v>
      </c>
      <c r="C542" s="10" t="s">
        <v>1515</v>
      </c>
      <c r="D542" s="10" t="s">
        <v>1006</v>
      </c>
      <c r="E542" s="10" t="s">
        <v>501</v>
      </c>
      <c r="F542" s="10" t="s">
        <v>1514</v>
      </c>
      <c r="G542" s="10" t="s">
        <v>1006</v>
      </c>
      <c r="H542" s="10" t="s">
        <v>1873</v>
      </c>
      <c r="I542" s="10" t="s">
        <v>716</v>
      </c>
      <c r="J542" s="10" t="s">
        <v>719</v>
      </c>
      <c r="K542" s="11">
        <v>1597</v>
      </c>
      <c r="L542" s="11"/>
      <c r="M542" s="11">
        <f t="shared" si="8"/>
        <v>1597</v>
      </c>
      <c r="N542" s="10" t="s">
        <v>700</v>
      </c>
      <c r="O542" s="10">
        <v>29</v>
      </c>
      <c r="P542" s="12">
        <v>33129</v>
      </c>
      <c r="Q542" s="10" t="s">
        <v>738</v>
      </c>
      <c r="R542" s="13">
        <v>43161</v>
      </c>
    </row>
    <row r="543" spans="1:18" x14ac:dyDescent="0.35">
      <c r="A543" s="4">
        <v>14215</v>
      </c>
      <c r="B543" s="4" t="s">
        <v>888</v>
      </c>
      <c r="C543" s="5" t="s">
        <v>902</v>
      </c>
      <c r="D543" s="5" t="s">
        <v>903</v>
      </c>
      <c r="E543" s="5" t="s">
        <v>203</v>
      </c>
      <c r="F543" s="10" t="s">
        <v>888</v>
      </c>
      <c r="G543" s="10" t="s">
        <v>903</v>
      </c>
      <c r="H543" s="10" t="s">
        <v>1874</v>
      </c>
      <c r="I543" s="5" t="s">
        <v>714</v>
      </c>
      <c r="J543" s="5" t="s">
        <v>719</v>
      </c>
      <c r="K543" s="6">
        <v>1809</v>
      </c>
      <c r="L543" s="6"/>
      <c r="M543" s="6">
        <f t="shared" si="8"/>
        <v>1809</v>
      </c>
      <c r="N543" s="5" t="s">
        <v>699</v>
      </c>
      <c r="O543" s="5">
        <v>27</v>
      </c>
      <c r="P543" s="7">
        <v>33847</v>
      </c>
      <c r="Q543" s="5" t="s">
        <v>738</v>
      </c>
      <c r="R543" s="8">
        <v>43291</v>
      </c>
    </row>
    <row r="544" spans="1:18" x14ac:dyDescent="0.35">
      <c r="A544" s="9">
        <v>14216</v>
      </c>
      <c r="B544" s="9" t="s">
        <v>891</v>
      </c>
      <c r="C544" s="10" t="s">
        <v>1474</v>
      </c>
      <c r="D544" s="10" t="s">
        <v>1078</v>
      </c>
      <c r="E544" s="10" t="s">
        <v>292</v>
      </c>
      <c r="F544" s="10" t="s">
        <v>891</v>
      </c>
      <c r="G544" s="10" t="s">
        <v>1078</v>
      </c>
      <c r="H544" s="10" t="s">
        <v>1874</v>
      </c>
      <c r="I544" s="10" t="s">
        <v>714</v>
      </c>
      <c r="J544" s="10" t="s">
        <v>719</v>
      </c>
      <c r="K544" s="11">
        <v>1373</v>
      </c>
      <c r="L544" s="11"/>
      <c r="M544" s="11">
        <f t="shared" si="8"/>
        <v>1373</v>
      </c>
      <c r="N544" s="10" t="s">
        <v>699</v>
      </c>
      <c r="O544" s="10">
        <v>26</v>
      </c>
      <c r="P544" s="12">
        <v>34361</v>
      </c>
      <c r="Q544" s="10" t="s">
        <v>738</v>
      </c>
      <c r="R544" s="13">
        <v>43332</v>
      </c>
    </row>
    <row r="545" spans="1:18" x14ac:dyDescent="0.35">
      <c r="A545" s="4">
        <v>14064</v>
      </c>
      <c r="B545" s="4" t="s">
        <v>748</v>
      </c>
      <c r="C545" s="5" t="s">
        <v>1524</v>
      </c>
      <c r="D545" s="5" t="s">
        <v>1343</v>
      </c>
      <c r="E545" s="5" t="s">
        <v>445</v>
      </c>
      <c r="F545" s="10" t="s">
        <v>748</v>
      </c>
      <c r="G545" s="10" t="s">
        <v>1343</v>
      </c>
      <c r="H545" s="10" t="s">
        <v>1873</v>
      </c>
      <c r="I545" s="5" t="s">
        <v>716</v>
      </c>
      <c r="J545" s="5" t="s">
        <v>719</v>
      </c>
      <c r="K545" s="6">
        <v>1453</v>
      </c>
      <c r="L545" s="6"/>
      <c r="M545" s="6">
        <f t="shared" si="8"/>
        <v>1453</v>
      </c>
      <c r="N545" s="5" t="s">
        <v>700</v>
      </c>
      <c r="O545" s="5">
        <v>25</v>
      </c>
      <c r="P545" s="7">
        <v>34785</v>
      </c>
      <c r="Q545" s="5" t="s">
        <v>738</v>
      </c>
      <c r="R545" s="8">
        <v>43391</v>
      </c>
    </row>
    <row r="546" spans="1:18" x14ac:dyDescent="0.35">
      <c r="A546" s="9">
        <v>14066</v>
      </c>
      <c r="B546" s="9" t="s">
        <v>921</v>
      </c>
      <c r="C546" s="10" t="s">
        <v>1525</v>
      </c>
      <c r="D546" s="10" t="s">
        <v>1028</v>
      </c>
      <c r="E546" s="10" t="s">
        <v>504</v>
      </c>
      <c r="F546" s="10" t="s">
        <v>921</v>
      </c>
      <c r="G546" s="10" t="s">
        <v>1028</v>
      </c>
      <c r="H546" s="10" t="s">
        <v>1873</v>
      </c>
      <c r="I546" s="10" t="s">
        <v>716</v>
      </c>
      <c r="J546" s="10" t="s">
        <v>719</v>
      </c>
      <c r="K546" s="11">
        <v>2036</v>
      </c>
      <c r="L546" s="11"/>
      <c r="M546" s="11">
        <f t="shared" si="8"/>
        <v>2036</v>
      </c>
      <c r="N546" s="10" t="s">
        <v>700</v>
      </c>
      <c r="O546" s="10">
        <v>25</v>
      </c>
      <c r="P546" s="12">
        <v>34544</v>
      </c>
      <c r="Q546" s="10" t="s">
        <v>738</v>
      </c>
      <c r="R546" s="13">
        <v>43396</v>
      </c>
    </row>
    <row r="547" spans="1:18" x14ac:dyDescent="0.35">
      <c r="A547" s="4">
        <v>14070</v>
      </c>
      <c r="B547" s="4" t="s">
        <v>1220</v>
      </c>
      <c r="C547" s="5" t="s">
        <v>1151</v>
      </c>
      <c r="D547" s="5" t="s">
        <v>1528</v>
      </c>
      <c r="E547" s="5" t="s">
        <v>578</v>
      </c>
      <c r="F547" s="10" t="s">
        <v>1220</v>
      </c>
      <c r="G547" s="10" t="s">
        <v>1528</v>
      </c>
      <c r="H547" s="10" t="s">
        <v>1873</v>
      </c>
      <c r="I547" s="5" t="s">
        <v>716</v>
      </c>
      <c r="J547" s="5" t="s">
        <v>719</v>
      </c>
      <c r="K547" s="6">
        <v>1577</v>
      </c>
      <c r="L547" s="6"/>
      <c r="M547" s="6">
        <f t="shared" si="8"/>
        <v>1577</v>
      </c>
      <c r="N547" s="5" t="s">
        <v>700</v>
      </c>
      <c r="O547" s="5">
        <v>23</v>
      </c>
      <c r="P547" s="7">
        <v>35494</v>
      </c>
      <c r="Q547" s="5" t="s">
        <v>738</v>
      </c>
      <c r="R547" s="8">
        <v>43514</v>
      </c>
    </row>
    <row r="548" spans="1:18" x14ac:dyDescent="0.35">
      <c r="A548" s="9">
        <v>14848</v>
      </c>
      <c r="B548" s="9" t="s">
        <v>1449</v>
      </c>
      <c r="C548" s="10" t="s">
        <v>1109</v>
      </c>
      <c r="D548" s="10" t="s">
        <v>1378</v>
      </c>
      <c r="E548" s="10" t="s">
        <v>226</v>
      </c>
      <c r="F548" s="10" t="s">
        <v>1449</v>
      </c>
      <c r="G548" s="10" t="s">
        <v>1378</v>
      </c>
      <c r="H548" s="10" t="s">
        <v>1874</v>
      </c>
      <c r="I548" s="10" t="s">
        <v>712</v>
      </c>
      <c r="J548" s="10" t="s">
        <v>719</v>
      </c>
      <c r="K548" s="11">
        <v>1948</v>
      </c>
      <c r="L548" s="11"/>
      <c r="M548" s="11">
        <f t="shared" si="8"/>
        <v>1948</v>
      </c>
      <c r="N548" s="10" t="s">
        <v>699</v>
      </c>
      <c r="O548" s="10">
        <v>23</v>
      </c>
      <c r="P548" s="12">
        <v>35338</v>
      </c>
      <c r="Q548" s="10" t="s">
        <v>738</v>
      </c>
      <c r="R548" s="13">
        <v>43539</v>
      </c>
    </row>
    <row r="549" spans="1:18" x14ac:dyDescent="0.35">
      <c r="A549" s="4">
        <v>14219</v>
      </c>
      <c r="B549" s="4" t="s">
        <v>748</v>
      </c>
      <c r="C549" s="5" t="s">
        <v>1397</v>
      </c>
      <c r="D549" s="5" t="s">
        <v>1642</v>
      </c>
      <c r="E549" s="5" t="s">
        <v>471</v>
      </c>
      <c r="F549" s="10" t="s">
        <v>748</v>
      </c>
      <c r="G549" s="10" t="s">
        <v>1642</v>
      </c>
      <c r="H549" s="10" t="s">
        <v>1873</v>
      </c>
      <c r="I549" s="5" t="s">
        <v>714</v>
      </c>
      <c r="J549" s="5" t="s">
        <v>719</v>
      </c>
      <c r="K549" s="6">
        <v>1846</v>
      </c>
      <c r="L549" s="6"/>
      <c r="M549" s="6">
        <f t="shared" si="8"/>
        <v>1846</v>
      </c>
      <c r="N549" s="5" t="s">
        <v>700</v>
      </c>
      <c r="O549" s="5">
        <v>21</v>
      </c>
      <c r="P549" s="7">
        <v>36092</v>
      </c>
      <c r="Q549" s="5" t="s">
        <v>738</v>
      </c>
      <c r="R549" s="8">
        <v>43626</v>
      </c>
    </row>
    <row r="550" spans="1:18" x14ac:dyDescent="0.35">
      <c r="A550" s="4">
        <v>14209</v>
      </c>
      <c r="B550" s="4" t="s">
        <v>1106</v>
      </c>
      <c r="C550" s="5" t="s">
        <v>1565</v>
      </c>
      <c r="D550" s="5" t="s">
        <v>1504</v>
      </c>
      <c r="E550" s="5" t="s">
        <v>403</v>
      </c>
      <c r="F550" s="10" t="s">
        <v>1106</v>
      </c>
      <c r="G550" s="10" t="s">
        <v>1504</v>
      </c>
      <c r="H550" s="10" t="s">
        <v>1873</v>
      </c>
      <c r="I550" s="5" t="s">
        <v>714</v>
      </c>
      <c r="J550" s="5" t="s">
        <v>719</v>
      </c>
      <c r="K550" s="6">
        <v>1116</v>
      </c>
      <c r="L550" s="6"/>
      <c r="M550" s="6">
        <f t="shared" si="8"/>
        <v>1116</v>
      </c>
      <c r="N550" s="5" t="s">
        <v>700</v>
      </c>
      <c r="O550" s="5">
        <v>49</v>
      </c>
      <c r="P550" s="7">
        <v>25931</v>
      </c>
      <c r="Q550" s="5" t="s">
        <v>738</v>
      </c>
      <c r="R550" s="13">
        <v>44014</v>
      </c>
    </row>
    <row r="551" spans="1:18" x14ac:dyDescent="0.35">
      <c r="A551" s="9">
        <v>14831</v>
      </c>
      <c r="B551" s="9" t="s">
        <v>1210</v>
      </c>
      <c r="C551" s="10" t="s">
        <v>1754</v>
      </c>
      <c r="D551" s="10" t="s">
        <v>1548</v>
      </c>
      <c r="E551" s="10" t="s">
        <v>546</v>
      </c>
      <c r="F551" s="10" t="s">
        <v>1210</v>
      </c>
      <c r="G551" s="10" t="s">
        <v>1548</v>
      </c>
      <c r="H551" s="10" t="s">
        <v>1873</v>
      </c>
      <c r="I551" s="10" t="s">
        <v>712</v>
      </c>
      <c r="J551" s="10" t="s">
        <v>719</v>
      </c>
      <c r="K551" s="11">
        <v>911</v>
      </c>
      <c r="L551" s="11"/>
      <c r="M551" s="11">
        <f t="shared" si="8"/>
        <v>911</v>
      </c>
      <c r="N551" s="10" t="s">
        <v>700</v>
      </c>
      <c r="O551" s="10">
        <v>46</v>
      </c>
      <c r="P551" s="12">
        <v>26905</v>
      </c>
      <c r="Q551" s="10" t="s">
        <v>738</v>
      </c>
      <c r="R551" s="13">
        <v>44015</v>
      </c>
    </row>
    <row r="552" spans="1:18" x14ac:dyDescent="0.35">
      <c r="A552" s="9">
        <v>13720</v>
      </c>
      <c r="B552" s="9" t="s">
        <v>891</v>
      </c>
      <c r="C552" s="10" t="s">
        <v>1139</v>
      </c>
      <c r="D552" s="10" t="s">
        <v>798</v>
      </c>
      <c r="E552" s="10" t="s">
        <v>101</v>
      </c>
      <c r="F552" s="10" t="s">
        <v>891</v>
      </c>
      <c r="G552" s="10" t="s">
        <v>798</v>
      </c>
      <c r="H552" s="10" t="s">
        <v>1874</v>
      </c>
      <c r="I552" s="10" t="s">
        <v>701</v>
      </c>
      <c r="J552" s="10" t="s">
        <v>719</v>
      </c>
      <c r="K552" s="11">
        <v>2581</v>
      </c>
      <c r="L552" s="11"/>
      <c r="M552" s="11">
        <f t="shared" si="8"/>
        <v>2581</v>
      </c>
      <c r="N552" s="10" t="s">
        <v>699</v>
      </c>
      <c r="O552" s="10">
        <v>49</v>
      </c>
      <c r="P552" s="12">
        <v>25755</v>
      </c>
      <c r="Q552" s="10" t="s">
        <v>738</v>
      </c>
      <c r="R552" s="13">
        <v>38489</v>
      </c>
    </row>
    <row r="553" spans="1:18" x14ac:dyDescent="0.35">
      <c r="A553" s="4">
        <v>14208</v>
      </c>
      <c r="B553" s="4" t="s">
        <v>1429</v>
      </c>
      <c r="C553" s="5" t="s">
        <v>1341</v>
      </c>
      <c r="D553" s="5" t="s">
        <v>1010</v>
      </c>
      <c r="E553" s="5" t="s">
        <v>197</v>
      </c>
      <c r="F553" s="10" t="s">
        <v>1429</v>
      </c>
      <c r="G553" s="10" t="s">
        <v>1010</v>
      </c>
      <c r="H553" s="10" t="s">
        <v>1874</v>
      </c>
      <c r="I553" s="5" t="s">
        <v>714</v>
      </c>
      <c r="J553" s="5" t="s">
        <v>719</v>
      </c>
      <c r="K553" s="6">
        <v>2945</v>
      </c>
      <c r="L553" s="6"/>
      <c r="M553" s="6">
        <f t="shared" si="8"/>
        <v>2945</v>
      </c>
      <c r="N553" s="5" t="s">
        <v>699</v>
      </c>
      <c r="O553" s="5">
        <v>50</v>
      </c>
      <c r="P553" s="7">
        <v>25503</v>
      </c>
      <c r="Q553" s="5" t="s">
        <v>738</v>
      </c>
      <c r="R553" s="8">
        <v>38945</v>
      </c>
    </row>
    <row r="554" spans="1:18" x14ac:dyDescent="0.35">
      <c r="A554" s="9">
        <v>14828</v>
      </c>
      <c r="B554" s="9" t="s">
        <v>1404</v>
      </c>
      <c r="C554" s="10" t="s">
        <v>1010</v>
      </c>
      <c r="D554" s="10" t="s">
        <v>1130</v>
      </c>
      <c r="E554" s="10" t="s">
        <v>619</v>
      </c>
      <c r="F554" s="10" t="s">
        <v>1404</v>
      </c>
      <c r="G554" s="10" t="s">
        <v>1130</v>
      </c>
      <c r="H554" s="10" t="s">
        <v>1873</v>
      </c>
      <c r="I554" s="10" t="s">
        <v>712</v>
      </c>
      <c r="J554" s="10" t="s">
        <v>719</v>
      </c>
      <c r="K554" s="11">
        <v>2637</v>
      </c>
      <c r="L554" s="11"/>
      <c r="M554" s="11">
        <f t="shared" si="8"/>
        <v>2637</v>
      </c>
      <c r="N554" s="10" t="s">
        <v>700</v>
      </c>
      <c r="O554" s="10">
        <v>50</v>
      </c>
      <c r="P554" s="12">
        <v>25742</v>
      </c>
      <c r="Q554" s="10" t="s">
        <v>738</v>
      </c>
      <c r="R554" s="13">
        <v>39815</v>
      </c>
    </row>
    <row r="555" spans="1:18" x14ac:dyDescent="0.35">
      <c r="A555" s="4">
        <v>13722</v>
      </c>
      <c r="B555" s="4" t="s">
        <v>1055</v>
      </c>
      <c r="C555" s="5" t="s">
        <v>1143</v>
      </c>
      <c r="D555" s="5" t="s">
        <v>1144</v>
      </c>
      <c r="E555" s="5" t="s">
        <v>227</v>
      </c>
      <c r="F555" s="10" t="s">
        <v>1055</v>
      </c>
      <c r="G555" s="10" t="s">
        <v>1144</v>
      </c>
      <c r="H555" s="10" t="s">
        <v>1874</v>
      </c>
      <c r="I555" s="5" t="s">
        <v>701</v>
      </c>
      <c r="J555" s="5" t="s">
        <v>719</v>
      </c>
      <c r="K555" s="6">
        <v>2616</v>
      </c>
      <c r="L555" s="6"/>
      <c r="M555" s="6">
        <f t="shared" si="8"/>
        <v>2616</v>
      </c>
      <c r="N555" s="5" t="s">
        <v>699</v>
      </c>
      <c r="O555" s="5">
        <v>47</v>
      </c>
      <c r="P555" s="7">
        <v>26550</v>
      </c>
      <c r="Q555" s="5" t="s">
        <v>738</v>
      </c>
      <c r="R555" s="8">
        <v>39962</v>
      </c>
    </row>
    <row r="556" spans="1:18" x14ac:dyDescent="0.35">
      <c r="A556" s="9">
        <v>13723</v>
      </c>
      <c r="B556" s="9" t="s">
        <v>1147</v>
      </c>
      <c r="C556" s="10" t="s">
        <v>945</v>
      </c>
      <c r="D556" s="10" t="s">
        <v>1032</v>
      </c>
      <c r="E556" s="10" t="s">
        <v>230</v>
      </c>
      <c r="F556" s="10" t="s">
        <v>1147</v>
      </c>
      <c r="G556" s="10" t="s">
        <v>1032</v>
      </c>
      <c r="H556" s="10" t="s">
        <v>1874</v>
      </c>
      <c r="I556" s="10" t="s">
        <v>701</v>
      </c>
      <c r="J556" s="10" t="s">
        <v>719</v>
      </c>
      <c r="K556" s="11">
        <v>2527</v>
      </c>
      <c r="L556" s="11"/>
      <c r="M556" s="11">
        <f t="shared" si="8"/>
        <v>2527</v>
      </c>
      <c r="N556" s="10" t="s">
        <v>699</v>
      </c>
      <c r="O556" s="10">
        <v>46</v>
      </c>
      <c r="P556" s="12">
        <v>26868</v>
      </c>
      <c r="Q556" s="10" t="s">
        <v>738</v>
      </c>
      <c r="R556" s="13">
        <v>40022</v>
      </c>
    </row>
    <row r="557" spans="1:18" x14ac:dyDescent="0.35">
      <c r="A557" s="4">
        <v>14043</v>
      </c>
      <c r="B557" s="4" t="s">
        <v>941</v>
      </c>
      <c r="C557" s="5" t="s">
        <v>1482</v>
      </c>
      <c r="D557" s="5" t="s">
        <v>1483</v>
      </c>
      <c r="E557" s="5" t="s">
        <v>361</v>
      </c>
      <c r="F557" s="10" t="s">
        <v>941</v>
      </c>
      <c r="G557" s="10" t="s">
        <v>1483</v>
      </c>
      <c r="H557" s="10" t="s">
        <v>1873</v>
      </c>
      <c r="I557" s="5" t="s">
        <v>716</v>
      </c>
      <c r="J557" s="5" t="s">
        <v>719</v>
      </c>
      <c r="K557" s="6">
        <v>2894</v>
      </c>
      <c r="L557" s="6"/>
      <c r="M557" s="6">
        <f t="shared" si="8"/>
        <v>2894</v>
      </c>
      <c r="N557" s="5" t="s">
        <v>700</v>
      </c>
      <c r="O557" s="5">
        <v>35</v>
      </c>
      <c r="P557" s="7">
        <v>31164</v>
      </c>
      <c r="Q557" s="5" t="s">
        <v>738</v>
      </c>
      <c r="R557" s="8">
        <v>40184</v>
      </c>
    </row>
    <row r="558" spans="1:18" x14ac:dyDescent="0.35">
      <c r="A558" s="9">
        <v>14046</v>
      </c>
      <c r="B558" s="9" t="s">
        <v>966</v>
      </c>
      <c r="C558" s="10" t="s">
        <v>1488</v>
      </c>
      <c r="D558" s="10" t="s">
        <v>1489</v>
      </c>
      <c r="E558" s="10" t="s">
        <v>490</v>
      </c>
      <c r="F558" s="10" t="s">
        <v>966</v>
      </c>
      <c r="G558" s="10" t="s">
        <v>1489</v>
      </c>
      <c r="H558" s="10" t="s">
        <v>1873</v>
      </c>
      <c r="I558" s="10" t="s">
        <v>716</v>
      </c>
      <c r="J558" s="10" t="s">
        <v>719</v>
      </c>
      <c r="K558" s="11">
        <v>2933</v>
      </c>
      <c r="L558" s="11"/>
      <c r="M558" s="11">
        <f t="shared" si="8"/>
        <v>2933</v>
      </c>
      <c r="N558" s="10" t="s">
        <v>700</v>
      </c>
      <c r="O558" s="10">
        <v>34</v>
      </c>
      <c r="P558" s="12">
        <v>31451</v>
      </c>
      <c r="Q558" s="10" t="s">
        <v>738</v>
      </c>
      <c r="R558" s="13">
        <v>40241</v>
      </c>
    </row>
    <row r="559" spans="1:18" x14ac:dyDescent="0.35">
      <c r="A559" s="4">
        <v>14047</v>
      </c>
      <c r="B559" s="4" t="s">
        <v>973</v>
      </c>
      <c r="C559" s="5" t="s">
        <v>1182</v>
      </c>
      <c r="D559" s="5" t="s">
        <v>910</v>
      </c>
      <c r="E559" s="5" t="s">
        <v>624</v>
      </c>
      <c r="F559" s="10" t="s">
        <v>973</v>
      </c>
      <c r="G559" s="10" t="s">
        <v>910</v>
      </c>
      <c r="H559" s="10" t="s">
        <v>1873</v>
      </c>
      <c r="I559" s="5" t="s">
        <v>716</v>
      </c>
      <c r="J559" s="5" t="s">
        <v>719</v>
      </c>
      <c r="K559" s="6">
        <v>2954</v>
      </c>
      <c r="L559" s="6"/>
      <c r="M559" s="6">
        <f t="shared" si="8"/>
        <v>2954</v>
      </c>
      <c r="N559" s="5" t="s">
        <v>700</v>
      </c>
      <c r="O559" s="5">
        <v>34</v>
      </c>
      <c r="P559" s="7">
        <v>31467</v>
      </c>
      <c r="Q559" s="5" t="s">
        <v>738</v>
      </c>
      <c r="R559" s="8">
        <v>40242</v>
      </c>
    </row>
    <row r="560" spans="1:18" x14ac:dyDescent="0.35">
      <c r="A560" s="9">
        <v>14211</v>
      </c>
      <c r="B560" s="9" t="s">
        <v>935</v>
      </c>
      <c r="C560" s="10" t="s">
        <v>1414</v>
      </c>
      <c r="D560" s="10" t="s">
        <v>1609</v>
      </c>
      <c r="E560" s="10" t="s">
        <v>185</v>
      </c>
      <c r="F560" s="10" t="s">
        <v>935</v>
      </c>
      <c r="G560" s="10" t="s">
        <v>1609</v>
      </c>
      <c r="H560" s="10" t="s">
        <v>1874</v>
      </c>
      <c r="I560" s="10" t="s">
        <v>714</v>
      </c>
      <c r="J560" s="10" t="s">
        <v>719</v>
      </c>
      <c r="K560" s="11">
        <v>2928</v>
      </c>
      <c r="L560" s="11"/>
      <c r="M560" s="11">
        <f t="shared" si="8"/>
        <v>2928</v>
      </c>
      <c r="N560" s="10" t="s">
        <v>699</v>
      </c>
      <c r="O560" s="10">
        <v>33</v>
      </c>
      <c r="P560" s="12">
        <v>31833</v>
      </c>
      <c r="Q560" s="10" t="s">
        <v>738</v>
      </c>
      <c r="R560" s="13">
        <v>40295</v>
      </c>
    </row>
    <row r="561" spans="1:18" x14ac:dyDescent="0.35">
      <c r="A561" s="4">
        <v>14834</v>
      </c>
      <c r="B561" s="4" t="s">
        <v>968</v>
      </c>
      <c r="C561" s="5" t="s">
        <v>1508</v>
      </c>
      <c r="D561" s="5" t="s">
        <v>785</v>
      </c>
      <c r="E561" s="5" t="s">
        <v>118</v>
      </c>
      <c r="F561" s="10" t="s">
        <v>968</v>
      </c>
      <c r="G561" s="10" t="s">
        <v>785</v>
      </c>
      <c r="H561" s="10" t="s">
        <v>1874</v>
      </c>
      <c r="I561" s="5" t="s">
        <v>712</v>
      </c>
      <c r="J561" s="5" t="s">
        <v>719</v>
      </c>
      <c r="K561" s="6">
        <v>2222</v>
      </c>
      <c r="L561" s="6"/>
      <c r="M561" s="6">
        <f t="shared" si="8"/>
        <v>2222</v>
      </c>
      <c r="N561" s="5" t="s">
        <v>699</v>
      </c>
      <c r="O561" s="5">
        <v>42</v>
      </c>
      <c r="P561" s="7">
        <v>28580</v>
      </c>
      <c r="Q561" s="5" t="s">
        <v>738</v>
      </c>
      <c r="R561" s="8">
        <v>40303</v>
      </c>
    </row>
    <row r="562" spans="1:18" x14ac:dyDescent="0.35">
      <c r="A562" s="9">
        <v>14053</v>
      </c>
      <c r="B562" s="9" t="s">
        <v>1295</v>
      </c>
      <c r="C562" s="10" t="s">
        <v>1499</v>
      </c>
      <c r="D562" s="10" t="s">
        <v>1500</v>
      </c>
      <c r="E562" s="10" t="s">
        <v>680</v>
      </c>
      <c r="F562" s="10" t="s">
        <v>1295</v>
      </c>
      <c r="G562" s="10" t="s">
        <v>1500</v>
      </c>
      <c r="H562" s="10" t="s">
        <v>1873</v>
      </c>
      <c r="I562" s="10" t="s">
        <v>716</v>
      </c>
      <c r="J562" s="10" t="s">
        <v>719</v>
      </c>
      <c r="K562" s="11">
        <v>2290</v>
      </c>
      <c r="L562" s="11"/>
      <c r="M562" s="11">
        <f t="shared" si="8"/>
        <v>2290</v>
      </c>
      <c r="N562" s="10" t="s">
        <v>700</v>
      </c>
      <c r="O562" s="10">
        <v>32</v>
      </c>
      <c r="P562" s="12">
        <v>32312</v>
      </c>
      <c r="Q562" s="10" t="s">
        <v>738</v>
      </c>
      <c r="R562" s="13">
        <v>40354</v>
      </c>
    </row>
    <row r="563" spans="1:18" x14ac:dyDescent="0.35">
      <c r="A563" s="4">
        <v>14835</v>
      </c>
      <c r="B563" s="4" t="s">
        <v>926</v>
      </c>
      <c r="C563" s="5" t="s">
        <v>1606</v>
      </c>
      <c r="D563" s="5" t="s">
        <v>1327</v>
      </c>
      <c r="E563" s="5" t="s">
        <v>50</v>
      </c>
      <c r="F563" s="10" t="s">
        <v>926</v>
      </c>
      <c r="G563" s="10" t="s">
        <v>1327</v>
      </c>
      <c r="H563" s="10" t="s">
        <v>1874</v>
      </c>
      <c r="I563" s="5" t="s">
        <v>712</v>
      </c>
      <c r="J563" s="5" t="s">
        <v>719</v>
      </c>
      <c r="K563" s="6">
        <v>2638</v>
      </c>
      <c r="L563" s="6"/>
      <c r="M563" s="6">
        <f t="shared" si="8"/>
        <v>2638</v>
      </c>
      <c r="N563" s="5" t="s">
        <v>699</v>
      </c>
      <c r="O563" s="5">
        <v>41</v>
      </c>
      <c r="P563" s="7">
        <v>28761</v>
      </c>
      <c r="Q563" s="5" t="s">
        <v>738</v>
      </c>
      <c r="R563" s="8">
        <v>40367</v>
      </c>
    </row>
    <row r="564" spans="1:18" x14ac:dyDescent="0.35">
      <c r="A564" s="9">
        <v>14035</v>
      </c>
      <c r="B564" s="9" t="s">
        <v>966</v>
      </c>
      <c r="C564" s="10" t="s">
        <v>1006</v>
      </c>
      <c r="D564" s="10" t="s">
        <v>1469</v>
      </c>
      <c r="E564" s="10" t="s">
        <v>388</v>
      </c>
      <c r="F564" s="10" t="s">
        <v>966</v>
      </c>
      <c r="G564" s="10" t="s">
        <v>1469</v>
      </c>
      <c r="H564" s="10" t="s">
        <v>1873</v>
      </c>
      <c r="I564" s="10" t="s">
        <v>716</v>
      </c>
      <c r="J564" s="10" t="s">
        <v>719</v>
      </c>
      <c r="K564" s="11">
        <v>2177</v>
      </c>
      <c r="L564" s="11"/>
      <c r="M564" s="11">
        <f t="shared" si="8"/>
        <v>2177</v>
      </c>
      <c r="N564" s="10" t="s">
        <v>700</v>
      </c>
      <c r="O564" s="10">
        <v>40</v>
      </c>
      <c r="P564" s="12">
        <v>29066</v>
      </c>
      <c r="Q564" s="10" t="s">
        <v>738</v>
      </c>
      <c r="R564" s="13">
        <v>40392</v>
      </c>
    </row>
    <row r="565" spans="1:18" x14ac:dyDescent="0.35">
      <c r="A565" s="4">
        <v>14036</v>
      </c>
      <c r="B565" s="4" t="s">
        <v>1472</v>
      </c>
      <c r="C565" s="5" t="s">
        <v>1466</v>
      </c>
      <c r="D565" s="5" t="s">
        <v>951</v>
      </c>
      <c r="E565" s="5" t="s">
        <v>100</v>
      </c>
      <c r="F565" s="10" t="s">
        <v>1472</v>
      </c>
      <c r="G565" s="10" t="s">
        <v>951</v>
      </c>
      <c r="H565" s="10" t="s">
        <v>1874</v>
      </c>
      <c r="I565" s="5" t="s">
        <v>716</v>
      </c>
      <c r="J565" s="5" t="s">
        <v>719</v>
      </c>
      <c r="K565" s="6">
        <v>2356</v>
      </c>
      <c r="L565" s="6"/>
      <c r="M565" s="6">
        <f t="shared" si="8"/>
        <v>2356</v>
      </c>
      <c r="N565" s="5" t="s">
        <v>699</v>
      </c>
      <c r="O565" s="5">
        <v>40</v>
      </c>
      <c r="P565" s="7">
        <v>29096</v>
      </c>
      <c r="Q565" s="5" t="s">
        <v>738</v>
      </c>
      <c r="R565" s="8">
        <v>40395</v>
      </c>
    </row>
    <row r="566" spans="1:18" x14ac:dyDescent="0.35">
      <c r="A566" s="9">
        <v>14054</v>
      </c>
      <c r="B566" s="9" t="s">
        <v>1122</v>
      </c>
      <c r="C566" s="10" t="s">
        <v>832</v>
      </c>
      <c r="D566" s="10" t="s">
        <v>951</v>
      </c>
      <c r="E566" s="10" t="s">
        <v>232</v>
      </c>
      <c r="F566" s="10" t="s">
        <v>1122</v>
      </c>
      <c r="G566" s="10" t="s">
        <v>951</v>
      </c>
      <c r="H566" s="10" t="s">
        <v>1874</v>
      </c>
      <c r="I566" s="10" t="s">
        <v>716</v>
      </c>
      <c r="J566" s="10" t="s">
        <v>719</v>
      </c>
      <c r="K566" s="11">
        <v>2510</v>
      </c>
      <c r="L566" s="11"/>
      <c r="M566" s="11">
        <f t="shared" si="8"/>
        <v>2510</v>
      </c>
      <c r="N566" s="10" t="s">
        <v>699</v>
      </c>
      <c r="O566" s="10">
        <v>31</v>
      </c>
      <c r="P566" s="12">
        <v>32591</v>
      </c>
      <c r="Q566" s="10" t="s">
        <v>738</v>
      </c>
      <c r="R566" s="13">
        <v>40414</v>
      </c>
    </row>
    <row r="567" spans="1:18" x14ac:dyDescent="0.35">
      <c r="A567" s="4">
        <v>14055</v>
      </c>
      <c r="B567" s="4" t="s">
        <v>1501</v>
      </c>
      <c r="C567" s="5" t="s">
        <v>1502</v>
      </c>
      <c r="D567" s="5" t="s">
        <v>1503</v>
      </c>
      <c r="E567" s="5" t="s">
        <v>553</v>
      </c>
      <c r="F567" s="10" t="s">
        <v>1501</v>
      </c>
      <c r="G567" s="10" t="s">
        <v>1503</v>
      </c>
      <c r="H567" s="10" t="s">
        <v>1873</v>
      </c>
      <c r="I567" s="5" t="s">
        <v>716</v>
      </c>
      <c r="J567" s="5" t="s">
        <v>719</v>
      </c>
      <c r="K567" s="6">
        <v>2570</v>
      </c>
      <c r="L567" s="6"/>
      <c r="M567" s="6">
        <f t="shared" si="8"/>
        <v>2570</v>
      </c>
      <c r="N567" s="5" t="s">
        <v>700</v>
      </c>
      <c r="O567" s="5">
        <v>31</v>
      </c>
      <c r="P567" s="7">
        <v>32599</v>
      </c>
      <c r="Q567" s="5" t="s">
        <v>738</v>
      </c>
      <c r="R567" s="8">
        <v>40415</v>
      </c>
    </row>
    <row r="568" spans="1:18" x14ac:dyDescent="0.35">
      <c r="A568" s="9">
        <v>14836</v>
      </c>
      <c r="B568" s="9" t="s">
        <v>1311</v>
      </c>
      <c r="C568" s="10" t="s">
        <v>832</v>
      </c>
      <c r="D568" s="10" t="s">
        <v>948</v>
      </c>
      <c r="E568" s="10" t="s">
        <v>182</v>
      </c>
      <c r="F568" s="10" t="s">
        <v>1311</v>
      </c>
      <c r="G568" s="10" t="s">
        <v>948</v>
      </c>
      <c r="H568" s="10" t="s">
        <v>1874</v>
      </c>
      <c r="I568" s="10" t="s">
        <v>712</v>
      </c>
      <c r="J568" s="10" t="s">
        <v>719</v>
      </c>
      <c r="K568" s="11">
        <v>2498</v>
      </c>
      <c r="L568" s="11"/>
      <c r="M568" s="11">
        <f t="shared" si="8"/>
        <v>2498</v>
      </c>
      <c r="N568" s="10" t="s">
        <v>699</v>
      </c>
      <c r="O568" s="10">
        <v>40</v>
      </c>
      <c r="P568" s="12">
        <v>29162</v>
      </c>
      <c r="Q568" s="10" t="s">
        <v>738</v>
      </c>
      <c r="R568" s="13">
        <v>40424</v>
      </c>
    </row>
    <row r="569" spans="1:18" x14ac:dyDescent="0.35">
      <c r="A569" s="4">
        <v>14843</v>
      </c>
      <c r="B569" s="4" t="s">
        <v>876</v>
      </c>
      <c r="C569" s="5" t="s">
        <v>1073</v>
      </c>
      <c r="D569" s="5" t="s">
        <v>1016</v>
      </c>
      <c r="E569" s="5" t="s">
        <v>415</v>
      </c>
      <c r="F569" s="10" t="s">
        <v>876</v>
      </c>
      <c r="G569" s="10" t="s">
        <v>1016</v>
      </c>
      <c r="H569" s="10" t="s">
        <v>1873</v>
      </c>
      <c r="I569" s="5" t="s">
        <v>712</v>
      </c>
      <c r="J569" s="5" t="s">
        <v>719</v>
      </c>
      <c r="K569" s="6">
        <v>2519</v>
      </c>
      <c r="L569" s="6"/>
      <c r="M569" s="6">
        <f t="shared" si="8"/>
        <v>2519</v>
      </c>
      <c r="N569" s="5" t="s">
        <v>700</v>
      </c>
      <c r="O569" s="5">
        <v>31</v>
      </c>
      <c r="P569" s="7">
        <v>32470</v>
      </c>
      <c r="Q569" s="5" t="s">
        <v>738</v>
      </c>
      <c r="R569" s="8">
        <v>40459</v>
      </c>
    </row>
    <row r="570" spans="1:18" x14ac:dyDescent="0.35">
      <c r="A570" s="9">
        <v>14839</v>
      </c>
      <c r="B570" s="9" t="s">
        <v>787</v>
      </c>
      <c r="C570" s="10" t="s">
        <v>1538</v>
      </c>
      <c r="D570" s="10" t="s">
        <v>777</v>
      </c>
      <c r="E570" s="10" t="s">
        <v>457</v>
      </c>
      <c r="F570" s="10" t="s">
        <v>787</v>
      </c>
      <c r="G570" s="10" t="s">
        <v>777</v>
      </c>
      <c r="H570" s="10" t="s">
        <v>1873</v>
      </c>
      <c r="I570" s="10" t="s">
        <v>712</v>
      </c>
      <c r="J570" s="10" t="s">
        <v>719</v>
      </c>
      <c r="K570" s="11">
        <v>2320</v>
      </c>
      <c r="L570" s="11"/>
      <c r="M570" s="11">
        <f t="shared" si="8"/>
        <v>2320</v>
      </c>
      <c r="N570" s="10" t="s">
        <v>700</v>
      </c>
      <c r="O570" s="10">
        <v>36</v>
      </c>
      <c r="P570" s="12">
        <v>30802</v>
      </c>
      <c r="Q570" s="10" t="s">
        <v>738</v>
      </c>
      <c r="R570" s="13">
        <v>40666</v>
      </c>
    </row>
    <row r="571" spans="1:18" x14ac:dyDescent="0.35">
      <c r="A571" s="4">
        <v>14056</v>
      </c>
      <c r="B571" s="4" t="s">
        <v>1317</v>
      </c>
      <c r="C571" s="5" t="s">
        <v>947</v>
      </c>
      <c r="D571" s="5" t="s">
        <v>940</v>
      </c>
      <c r="E571" s="5" t="s">
        <v>122</v>
      </c>
      <c r="F571" s="10" t="s">
        <v>1317</v>
      </c>
      <c r="G571" s="10" t="s">
        <v>940</v>
      </c>
      <c r="H571" s="10" t="s">
        <v>1874</v>
      </c>
      <c r="I571" s="5" t="s">
        <v>716</v>
      </c>
      <c r="J571" s="5" t="s">
        <v>719</v>
      </c>
      <c r="K571" s="6">
        <v>2327</v>
      </c>
      <c r="L571" s="6"/>
      <c r="M571" s="6">
        <f t="shared" si="8"/>
        <v>2327</v>
      </c>
      <c r="N571" s="5" t="s">
        <v>699</v>
      </c>
      <c r="O571" s="5">
        <v>30</v>
      </c>
      <c r="P571" s="7">
        <v>33007</v>
      </c>
      <c r="Q571" s="5" t="s">
        <v>738</v>
      </c>
      <c r="R571" s="8">
        <v>43118</v>
      </c>
    </row>
    <row r="572" spans="1:18" x14ac:dyDescent="0.35">
      <c r="A572" s="9">
        <v>14057</v>
      </c>
      <c r="B572" s="9" t="s">
        <v>1509</v>
      </c>
      <c r="C572" s="10" t="s">
        <v>1510</v>
      </c>
      <c r="D572" s="10" t="s">
        <v>1088</v>
      </c>
      <c r="E572" s="10" t="s">
        <v>229</v>
      </c>
      <c r="F572" s="10" t="s">
        <v>1509</v>
      </c>
      <c r="G572" s="10" t="s">
        <v>1088</v>
      </c>
      <c r="H572" s="10" t="s">
        <v>1874</v>
      </c>
      <c r="I572" s="10" t="s">
        <v>716</v>
      </c>
      <c r="J572" s="10" t="s">
        <v>719</v>
      </c>
      <c r="K572" s="11">
        <v>2332</v>
      </c>
      <c r="L572" s="11"/>
      <c r="M572" s="11">
        <f t="shared" si="8"/>
        <v>2332</v>
      </c>
      <c r="N572" s="10" t="s">
        <v>699</v>
      </c>
      <c r="O572" s="10">
        <v>30</v>
      </c>
      <c r="P572" s="12">
        <v>32695</v>
      </c>
      <c r="Q572" s="10" t="s">
        <v>738</v>
      </c>
      <c r="R572" s="13">
        <v>43122</v>
      </c>
    </row>
    <row r="573" spans="1:18" x14ac:dyDescent="0.35">
      <c r="A573" s="4">
        <v>14063</v>
      </c>
      <c r="B573" s="4" t="s">
        <v>932</v>
      </c>
      <c r="C573" s="5" t="s">
        <v>1520</v>
      </c>
      <c r="D573" s="5" t="s">
        <v>1198</v>
      </c>
      <c r="E573" s="5" t="s">
        <v>328</v>
      </c>
      <c r="F573" s="10" t="s">
        <v>932</v>
      </c>
      <c r="G573" s="10" t="s">
        <v>1198</v>
      </c>
      <c r="H573" s="10" t="s">
        <v>1873</v>
      </c>
      <c r="I573" s="5" t="s">
        <v>716</v>
      </c>
      <c r="J573" s="5" t="s">
        <v>719</v>
      </c>
      <c r="K573" s="6">
        <v>2450</v>
      </c>
      <c r="L573" s="6"/>
      <c r="M573" s="6">
        <f t="shared" si="8"/>
        <v>2450</v>
      </c>
      <c r="N573" s="5" t="s">
        <v>700</v>
      </c>
      <c r="O573" s="5">
        <v>27</v>
      </c>
      <c r="P573" s="7">
        <v>34095</v>
      </c>
      <c r="Q573" s="5" t="s">
        <v>738</v>
      </c>
      <c r="R573" s="8">
        <v>43279</v>
      </c>
    </row>
    <row r="574" spans="1:18" x14ac:dyDescent="0.35">
      <c r="A574" s="9">
        <v>14065</v>
      </c>
      <c r="B574" s="9" t="s">
        <v>1333</v>
      </c>
      <c r="C574" s="10" t="s">
        <v>857</v>
      </c>
      <c r="D574" s="10" t="s">
        <v>1374</v>
      </c>
      <c r="E574" s="10" t="s">
        <v>26</v>
      </c>
      <c r="F574" s="10" t="s">
        <v>1333</v>
      </c>
      <c r="G574" s="10" t="s">
        <v>1374</v>
      </c>
      <c r="H574" s="10" t="s">
        <v>1874</v>
      </c>
      <c r="I574" s="10" t="s">
        <v>716</v>
      </c>
      <c r="J574" s="10" t="s">
        <v>719</v>
      </c>
      <c r="K574" s="11">
        <v>2608</v>
      </c>
      <c r="L574" s="11"/>
      <c r="M574" s="11">
        <f t="shared" si="8"/>
        <v>2608</v>
      </c>
      <c r="N574" s="10" t="s">
        <v>699</v>
      </c>
      <c r="O574" s="10">
        <v>25</v>
      </c>
      <c r="P574" s="12">
        <v>34744</v>
      </c>
      <c r="Q574" s="10" t="s">
        <v>738</v>
      </c>
      <c r="R574" s="13">
        <v>43395</v>
      </c>
    </row>
    <row r="575" spans="1:18" x14ac:dyDescent="0.35">
      <c r="A575" s="4">
        <v>14218</v>
      </c>
      <c r="B575" s="4" t="s">
        <v>801</v>
      </c>
      <c r="C575" s="5" t="s">
        <v>1500</v>
      </c>
      <c r="D575" s="5" t="s">
        <v>1636</v>
      </c>
      <c r="E575" s="5" t="s">
        <v>642</v>
      </c>
      <c r="F575" s="10" t="s">
        <v>801</v>
      </c>
      <c r="G575" s="10" t="s">
        <v>1636</v>
      </c>
      <c r="H575" s="10" t="s">
        <v>1873</v>
      </c>
      <c r="I575" s="5" t="s">
        <v>714</v>
      </c>
      <c r="J575" s="5" t="s">
        <v>719</v>
      </c>
      <c r="K575" s="6">
        <v>2564</v>
      </c>
      <c r="L575" s="6"/>
      <c r="M575" s="6">
        <f t="shared" si="8"/>
        <v>2564</v>
      </c>
      <c r="N575" s="5" t="s">
        <v>700</v>
      </c>
      <c r="O575" s="5">
        <v>25</v>
      </c>
      <c r="P575" s="7">
        <v>34649</v>
      </c>
      <c r="Q575" s="5" t="s">
        <v>738</v>
      </c>
      <c r="R575" s="8">
        <v>43409</v>
      </c>
    </row>
    <row r="576" spans="1:18" x14ac:dyDescent="0.35">
      <c r="A576" s="9">
        <v>14846</v>
      </c>
      <c r="B576" s="9" t="s">
        <v>918</v>
      </c>
      <c r="C576" s="10" t="s">
        <v>1282</v>
      </c>
      <c r="D576" s="10" t="s">
        <v>1550</v>
      </c>
      <c r="E576" s="10" t="s">
        <v>500</v>
      </c>
      <c r="F576" s="10" t="s">
        <v>918</v>
      </c>
      <c r="G576" s="10" t="s">
        <v>1550</v>
      </c>
      <c r="H576" s="10" t="s">
        <v>1873</v>
      </c>
      <c r="I576" s="10" t="s">
        <v>712</v>
      </c>
      <c r="J576" s="10" t="s">
        <v>719</v>
      </c>
      <c r="K576" s="11">
        <v>2738</v>
      </c>
      <c r="L576" s="11"/>
      <c r="M576" s="11">
        <f t="shared" si="8"/>
        <v>2738</v>
      </c>
      <c r="N576" s="10" t="s">
        <v>700</v>
      </c>
      <c r="O576" s="10">
        <v>24</v>
      </c>
      <c r="P576" s="12">
        <v>35147</v>
      </c>
      <c r="Q576" s="10" t="s">
        <v>738</v>
      </c>
      <c r="R576" s="13">
        <v>43489</v>
      </c>
    </row>
    <row r="577" spans="1:18" x14ac:dyDescent="0.35">
      <c r="A577" s="4">
        <v>14849</v>
      </c>
      <c r="B577" s="4" t="s">
        <v>1602</v>
      </c>
      <c r="C577" s="5" t="s">
        <v>1324</v>
      </c>
      <c r="D577" s="5" t="s">
        <v>804</v>
      </c>
      <c r="E577" s="5" t="s">
        <v>279</v>
      </c>
      <c r="F577" s="10" t="s">
        <v>1602</v>
      </c>
      <c r="G577" s="10" t="s">
        <v>804</v>
      </c>
      <c r="H577" s="10" t="s">
        <v>1874</v>
      </c>
      <c r="I577" s="5" t="s">
        <v>712</v>
      </c>
      <c r="J577" s="5" t="s">
        <v>719</v>
      </c>
      <c r="K577" s="6">
        <v>2747</v>
      </c>
      <c r="L577" s="6"/>
      <c r="M577" s="6">
        <f t="shared" si="8"/>
        <v>2747</v>
      </c>
      <c r="N577" s="5" t="s">
        <v>699</v>
      </c>
      <c r="O577" s="5">
        <v>23</v>
      </c>
      <c r="P577" s="7">
        <v>35324</v>
      </c>
      <c r="Q577" s="5" t="s">
        <v>738</v>
      </c>
      <c r="R577" s="8">
        <v>43542</v>
      </c>
    </row>
    <row r="578" spans="1:18" x14ac:dyDescent="0.35">
      <c r="A578" s="9">
        <v>14072</v>
      </c>
      <c r="B578" s="9" t="s">
        <v>793</v>
      </c>
      <c r="C578" s="10" t="s">
        <v>1115</v>
      </c>
      <c r="D578" s="10" t="s">
        <v>794</v>
      </c>
      <c r="E578" s="10" t="s">
        <v>25</v>
      </c>
      <c r="F578" s="10" t="s">
        <v>793</v>
      </c>
      <c r="G578" s="10" t="s">
        <v>794</v>
      </c>
      <c r="H578" s="10" t="s">
        <v>1874</v>
      </c>
      <c r="I578" s="10" t="s">
        <v>716</v>
      </c>
      <c r="J578" s="10" t="s">
        <v>719</v>
      </c>
      <c r="K578" s="11">
        <v>2905</v>
      </c>
      <c r="L578" s="11"/>
      <c r="M578" s="11">
        <f t="shared" ref="M578:M641" si="9">SUM(K578:L578)</f>
        <v>2905</v>
      </c>
      <c r="N578" s="10" t="s">
        <v>699</v>
      </c>
      <c r="O578" s="10">
        <v>22</v>
      </c>
      <c r="P578" s="12">
        <v>35649</v>
      </c>
      <c r="Q578" s="10" t="s">
        <v>738</v>
      </c>
      <c r="R578" s="13">
        <v>43571</v>
      </c>
    </row>
    <row r="579" spans="1:18" x14ac:dyDescent="0.35">
      <c r="A579" s="4">
        <v>14840</v>
      </c>
      <c r="B579" s="4" t="s">
        <v>1286</v>
      </c>
      <c r="C579" s="5" t="s">
        <v>1586</v>
      </c>
      <c r="D579" s="5" t="s">
        <v>878</v>
      </c>
      <c r="E579" s="5" t="s">
        <v>614</v>
      </c>
      <c r="F579" s="10" t="s">
        <v>1286</v>
      </c>
      <c r="G579" s="10" t="s">
        <v>878</v>
      </c>
      <c r="H579" s="10" t="s">
        <v>1873</v>
      </c>
      <c r="I579" s="5" t="s">
        <v>712</v>
      </c>
      <c r="J579" s="5" t="s">
        <v>719</v>
      </c>
      <c r="K579" s="6">
        <v>1056</v>
      </c>
      <c r="L579" s="6"/>
      <c r="M579" s="6">
        <f t="shared" si="9"/>
        <v>1056</v>
      </c>
      <c r="N579" s="5" t="s">
        <v>700</v>
      </c>
      <c r="O579" s="5">
        <v>35</v>
      </c>
      <c r="P579" s="7">
        <v>31066</v>
      </c>
      <c r="Q579" s="5" t="s">
        <v>738</v>
      </c>
      <c r="R579" s="13">
        <v>44016</v>
      </c>
    </row>
    <row r="580" spans="1:18" x14ac:dyDescent="0.35">
      <c r="A580" s="9">
        <v>13562</v>
      </c>
      <c r="B580" s="9" t="s">
        <v>818</v>
      </c>
      <c r="C580" s="10" t="s">
        <v>819</v>
      </c>
      <c r="D580" s="10" t="s">
        <v>820</v>
      </c>
      <c r="E580" s="10" t="s">
        <v>409</v>
      </c>
      <c r="F580" s="10" t="s">
        <v>818</v>
      </c>
      <c r="G580" s="10" t="s">
        <v>820</v>
      </c>
      <c r="H580" s="10" t="s">
        <v>1873</v>
      </c>
      <c r="I580" s="10" t="s">
        <v>706</v>
      </c>
      <c r="J580" s="10" t="s">
        <v>708</v>
      </c>
      <c r="K580" s="11">
        <v>2154</v>
      </c>
      <c r="L580" s="11"/>
      <c r="M580" s="11">
        <f t="shared" si="9"/>
        <v>2154</v>
      </c>
      <c r="N580" s="10" t="s">
        <v>700</v>
      </c>
      <c r="O580" s="10">
        <v>51</v>
      </c>
      <c r="P580" s="12">
        <v>25090</v>
      </c>
      <c r="Q580" s="10" t="s">
        <v>738</v>
      </c>
      <c r="R580" s="13">
        <v>38848</v>
      </c>
    </row>
    <row r="581" spans="1:18" x14ac:dyDescent="0.35">
      <c r="A581" s="4">
        <v>13564</v>
      </c>
      <c r="B581" s="4" t="s">
        <v>833</v>
      </c>
      <c r="C581" s="5" t="s">
        <v>834</v>
      </c>
      <c r="D581" s="5" t="s">
        <v>835</v>
      </c>
      <c r="E581" s="5" t="s">
        <v>375</v>
      </c>
      <c r="F581" s="10" t="s">
        <v>833</v>
      </c>
      <c r="G581" s="10" t="s">
        <v>835</v>
      </c>
      <c r="H581" s="10" t="s">
        <v>1873</v>
      </c>
      <c r="I581" s="5" t="s">
        <v>706</v>
      </c>
      <c r="J581" s="5" t="s">
        <v>708</v>
      </c>
      <c r="K581" s="6">
        <v>1911</v>
      </c>
      <c r="L581" s="6"/>
      <c r="M581" s="6">
        <f t="shared" si="9"/>
        <v>1911</v>
      </c>
      <c r="N581" s="5" t="s">
        <v>700</v>
      </c>
      <c r="O581" s="5">
        <v>49</v>
      </c>
      <c r="P581" s="7">
        <v>25926</v>
      </c>
      <c r="Q581" s="5" t="s">
        <v>738</v>
      </c>
      <c r="R581" s="8">
        <v>39829</v>
      </c>
    </row>
    <row r="582" spans="1:18" x14ac:dyDescent="0.35">
      <c r="A582" s="9">
        <v>13565</v>
      </c>
      <c r="B582" s="9" t="s">
        <v>836</v>
      </c>
      <c r="C582" s="10" t="s">
        <v>837</v>
      </c>
      <c r="D582" s="10" t="s">
        <v>838</v>
      </c>
      <c r="E582" s="10" t="s">
        <v>130</v>
      </c>
      <c r="F582" s="10" t="s">
        <v>836</v>
      </c>
      <c r="G582" s="10" t="s">
        <v>838</v>
      </c>
      <c r="H582" s="10" t="s">
        <v>1874</v>
      </c>
      <c r="I582" s="10" t="s">
        <v>706</v>
      </c>
      <c r="J582" s="10" t="s">
        <v>708</v>
      </c>
      <c r="K582" s="11">
        <v>1341</v>
      </c>
      <c r="L582" s="11"/>
      <c r="M582" s="11">
        <f t="shared" si="9"/>
        <v>1341</v>
      </c>
      <c r="N582" s="10" t="s">
        <v>699</v>
      </c>
      <c r="O582" s="10">
        <v>49</v>
      </c>
      <c r="P582" s="12">
        <v>25806</v>
      </c>
      <c r="Q582" s="10" t="s">
        <v>738</v>
      </c>
      <c r="R582" s="13">
        <v>39861</v>
      </c>
    </row>
    <row r="583" spans="1:18" x14ac:dyDescent="0.35">
      <c r="A583" s="4">
        <v>13568</v>
      </c>
      <c r="B583" s="4" t="s">
        <v>856</v>
      </c>
      <c r="C583" s="5" t="s">
        <v>857</v>
      </c>
      <c r="D583" s="5" t="s">
        <v>858</v>
      </c>
      <c r="E583" s="5" t="s">
        <v>255</v>
      </c>
      <c r="F583" s="10" t="s">
        <v>856</v>
      </c>
      <c r="G583" s="10" t="s">
        <v>858</v>
      </c>
      <c r="H583" s="10" t="s">
        <v>1874</v>
      </c>
      <c r="I583" s="5" t="s">
        <v>706</v>
      </c>
      <c r="J583" s="5" t="s">
        <v>708</v>
      </c>
      <c r="K583" s="6">
        <v>1675</v>
      </c>
      <c r="L583" s="6"/>
      <c r="M583" s="6">
        <f t="shared" si="9"/>
        <v>1675</v>
      </c>
      <c r="N583" s="5" t="s">
        <v>699</v>
      </c>
      <c r="O583" s="5">
        <v>46</v>
      </c>
      <c r="P583" s="7">
        <v>27077</v>
      </c>
      <c r="Q583" s="5" t="s">
        <v>738</v>
      </c>
      <c r="R583" s="8">
        <v>40044</v>
      </c>
    </row>
    <row r="584" spans="1:18" x14ac:dyDescent="0.35">
      <c r="A584" s="9">
        <v>13570</v>
      </c>
      <c r="B584" s="9" t="s">
        <v>853</v>
      </c>
      <c r="C584" s="10" t="s">
        <v>871</v>
      </c>
      <c r="D584" s="10" t="s">
        <v>872</v>
      </c>
      <c r="E584" s="10" t="s">
        <v>98</v>
      </c>
      <c r="F584" s="10" t="s">
        <v>853</v>
      </c>
      <c r="G584" s="10" t="s">
        <v>872</v>
      </c>
      <c r="H584" s="10" t="s">
        <v>1874</v>
      </c>
      <c r="I584" s="10" t="s">
        <v>706</v>
      </c>
      <c r="J584" s="10" t="s">
        <v>708</v>
      </c>
      <c r="K584" s="11">
        <v>1770</v>
      </c>
      <c r="L584" s="11"/>
      <c r="M584" s="11">
        <f t="shared" si="9"/>
        <v>1770</v>
      </c>
      <c r="N584" s="10" t="s">
        <v>699</v>
      </c>
      <c r="O584" s="10">
        <v>42</v>
      </c>
      <c r="P584" s="12">
        <v>28425</v>
      </c>
      <c r="Q584" s="10" t="s">
        <v>738</v>
      </c>
      <c r="R584" s="13">
        <v>40255</v>
      </c>
    </row>
    <row r="585" spans="1:18" x14ac:dyDescent="0.35">
      <c r="A585" s="4">
        <v>13573</v>
      </c>
      <c r="B585" s="4" t="s">
        <v>885</v>
      </c>
      <c r="C585" s="5" t="s">
        <v>886</v>
      </c>
      <c r="D585" s="5" t="s">
        <v>887</v>
      </c>
      <c r="E585" s="5" t="s">
        <v>64</v>
      </c>
      <c r="F585" s="10" t="s">
        <v>885</v>
      </c>
      <c r="G585" s="10" t="s">
        <v>887</v>
      </c>
      <c r="H585" s="10" t="s">
        <v>1874</v>
      </c>
      <c r="I585" s="5" t="s">
        <v>706</v>
      </c>
      <c r="J585" s="5" t="s">
        <v>708</v>
      </c>
      <c r="K585" s="6">
        <v>1817</v>
      </c>
      <c r="L585" s="6"/>
      <c r="M585" s="6">
        <f t="shared" si="9"/>
        <v>1817</v>
      </c>
      <c r="N585" s="5" t="s">
        <v>699</v>
      </c>
      <c r="O585" s="5">
        <v>41</v>
      </c>
      <c r="P585" s="7">
        <v>28723</v>
      </c>
      <c r="Q585" s="5" t="s">
        <v>738</v>
      </c>
      <c r="R585" s="8">
        <v>40351</v>
      </c>
    </row>
    <row r="586" spans="1:18" x14ac:dyDescent="0.35">
      <c r="A586" s="9">
        <v>13561</v>
      </c>
      <c r="B586" s="9" t="s">
        <v>815</v>
      </c>
      <c r="C586" s="10" t="s">
        <v>816</v>
      </c>
      <c r="D586" s="10" t="s">
        <v>817</v>
      </c>
      <c r="E586" s="10" t="s">
        <v>596</v>
      </c>
      <c r="F586" s="10" t="s">
        <v>815</v>
      </c>
      <c r="G586" s="10" t="s">
        <v>817</v>
      </c>
      <c r="H586" s="10" t="s">
        <v>1873</v>
      </c>
      <c r="I586" s="10" t="s">
        <v>706</v>
      </c>
      <c r="J586" s="10" t="s">
        <v>708</v>
      </c>
      <c r="K586" s="11">
        <v>1596</v>
      </c>
      <c r="L586" s="11"/>
      <c r="M586" s="11">
        <f t="shared" si="9"/>
        <v>1596</v>
      </c>
      <c r="N586" s="10" t="s">
        <v>700</v>
      </c>
      <c r="O586" s="10">
        <v>51</v>
      </c>
      <c r="P586" s="12">
        <v>25139</v>
      </c>
      <c r="Q586" s="10" t="s">
        <v>738</v>
      </c>
      <c r="R586" s="13">
        <v>38847</v>
      </c>
    </row>
    <row r="587" spans="1:18" x14ac:dyDescent="0.35">
      <c r="A587" s="4">
        <v>13563</v>
      </c>
      <c r="B587" s="4" t="s">
        <v>830</v>
      </c>
      <c r="C587" s="5" t="s">
        <v>831</v>
      </c>
      <c r="D587" s="5" t="s">
        <v>832</v>
      </c>
      <c r="E587" s="5" t="s">
        <v>400</v>
      </c>
      <c r="F587" s="10" t="s">
        <v>830</v>
      </c>
      <c r="G587" s="10" t="s">
        <v>832</v>
      </c>
      <c r="H587" s="10" t="s">
        <v>1873</v>
      </c>
      <c r="I587" s="5" t="s">
        <v>706</v>
      </c>
      <c r="J587" s="5" t="s">
        <v>708</v>
      </c>
      <c r="K587" s="6">
        <v>2804</v>
      </c>
      <c r="L587" s="6"/>
      <c r="M587" s="6">
        <f t="shared" si="9"/>
        <v>2804</v>
      </c>
      <c r="N587" s="5" t="s">
        <v>700</v>
      </c>
      <c r="O587" s="5">
        <v>49</v>
      </c>
      <c r="P587" s="7">
        <v>25977</v>
      </c>
      <c r="Q587" s="5" t="s">
        <v>738</v>
      </c>
      <c r="R587" s="8">
        <v>39828</v>
      </c>
    </row>
    <row r="588" spans="1:18" x14ac:dyDescent="0.35">
      <c r="A588" s="9">
        <v>13569</v>
      </c>
      <c r="B588" s="9" t="s">
        <v>861</v>
      </c>
      <c r="C588" s="10" t="s">
        <v>862</v>
      </c>
      <c r="D588" s="10" t="s">
        <v>762</v>
      </c>
      <c r="E588" s="10" t="s">
        <v>294</v>
      </c>
      <c r="F588" s="10" t="s">
        <v>861</v>
      </c>
      <c r="G588" s="10" t="s">
        <v>762</v>
      </c>
      <c r="H588" s="10" t="s">
        <v>1874</v>
      </c>
      <c r="I588" s="10" t="s">
        <v>706</v>
      </c>
      <c r="J588" s="10" t="s">
        <v>708</v>
      </c>
      <c r="K588" s="11">
        <v>2834</v>
      </c>
      <c r="L588" s="11"/>
      <c r="M588" s="11">
        <f t="shared" si="9"/>
        <v>2834</v>
      </c>
      <c r="N588" s="10" t="s">
        <v>699</v>
      </c>
      <c r="O588" s="10">
        <v>45</v>
      </c>
      <c r="P588" s="12">
        <v>27394</v>
      </c>
      <c r="Q588" s="10" t="s">
        <v>738</v>
      </c>
      <c r="R588" s="13">
        <v>40065</v>
      </c>
    </row>
    <row r="589" spans="1:18" x14ac:dyDescent="0.35">
      <c r="A589" s="4">
        <v>13571</v>
      </c>
      <c r="B589" s="4" t="s">
        <v>873</v>
      </c>
      <c r="C589" s="5" t="s">
        <v>874</v>
      </c>
      <c r="D589" s="5" t="s">
        <v>875</v>
      </c>
      <c r="E589" s="5" t="s">
        <v>446</v>
      </c>
      <c r="F589" s="10" t="s">
        <v>873</v>
      </c>
      <c r="G589" s="10" t="s">
        <v>875</v>
      </c>
      <c r="H589" s="10" t="s">
        <v>1873</v>
      </c>
      <c r="I589" s="5" t="s">
        <v>706</v>
      </c>
      <c r="J589" s="5" t="s">
        <v>708</v>
      </c>
      <c r="K589" s="6">
        <v>2271</v>
      </c>
      <c r="L589" s="6"/>
      <c r="M589" s="6">
        <f t="shared" si="9"/>
        <v>2271</v>
      </c>
      <c r="N589" s="5" t="s">
        <v>700</v>
      </c>
      <c r="O589" s="5">
        <v>41</v>
      </c>
      <c r="P589" s="7">
        <v>28782</v>
      </c>
      <c r="Q589" s="5" t="s">
        <v>738</v>
      </c>
      <c r="R589" s="8">
        <v>40317</v>
      </c>
    </row>
    <row r="590" spans="1:18" x14ac:dyDescent="0.35">
      <c r="A590" s="9">
        <v>13572</v>
      </c>
      <c r="B590" s="9" t="s">
        <v>882</v>
      </c>
      <c r="C590" s="10" t="s">
        <v>883</v>
      </c>
      <c r="D590" s="10" t="s">
        <v>757</v>
      </c>
      <c r="E590" s="10" t="s">
        <v>362</v>
      </c>
      <c r="F590" s="10" t="s">
        <v>882</v>
      </c>
      <c r="G590" s="10" t="s">
        <v>757</v>
      </c>
      <c r="H590" s="10" t="s">
        <v>1873</v>
      </c>
      <c r="I590" s="10" t="s">
        <v>706</v>
      </c>
      <c r="J590" s="10" t="s">
        <v>708</v>
      </c>
      <c r="K590" s="11">
        <v>2860</v>
      </c>
      <c r="L590" s="11"/>
      <c r="M590" s="11">
        <f t="shared" si="9"/>
        <v>2860</v>
      </c>
      <c r="N590" s="10" t="s">
        <v>700</v>
      </c>
      <c r="O590" s="10">
        <v>41</v>
      </c>
      <c r="P590" s="12">
        <v>28948</v>
      </c>
      <c r="Q590" s="10" t="s">
        <v>738</v>
      </c>
      <c r="R590" s="13">
        <v>40322</v>
      </c>
    </row>
    <row r="591" spans="1:18" x14ac:dyDescent="0.35">
      <c r="A591" s="4">
        <v>13600</v>
      </c>
      <c r="B591" s="4" t="s">
        <v>906</v>
      </c>
      <c r="C591" s="5" t="s">
        <v>995</v>
      </c>
      <c r="D591" s="5" t="s">
        <v>996</v>
      </c>
      <c r="E591" s="5" t="s">
        <v>272</v>
      </c>
      <c r="F591" s="10" t="s">
        <v>906</v>
      </c>
      <c r="G591" s="10" t="s">
        <v>996</v>
      </c>
      <c r="H591" s="10" t="s">
        <v>1874</v>
      </c>
      <c r="I591" s="5" t="s">
        <v>706</v>
      </c>
      <c r="J591" s="5" t="s">
        <v>708</v>
      </c>
      <c r="K591" s="6">
        <v>2672</v>
      </c>
      <c r="L591" s="6"/>
      <c r="M591" s="6">
        <f t="shared" si="9"/>
        <v>2672</v>
      </c>
      <c r="N591" s="5" t="s">
        <v>699</v>
      </c>
      <c r="O591" s="5">
        <v>21</v>
      </c>
      <c r="P591" s="7">
        <v>36070</v>
      </c>
      <c r="Q591" s="5" t="s">
        <v>738</v>
      </c>
      <c r="R591" s="8">
        <v>43627</v>
      </c>
    </row>
    <row r="592" spans="1:18" x14ac:dyDescent="0.35">
      <c r="A592" s="9">
        <v>14225</v>
      </c>
      <c r="B592" s="9" t="s">
        <v>748</v>
      </c>
      <c r="C592" s="10" t="s">
        <v>1582</v>
      </c>
      <c r="D592" s="10" t="s">
        <v>1570</v>
      </c>
      <c r="E592" s="10" t="s">
        <v>616</v>
      </c>
      <c r="F592" s="10" t="s">
        <v>748</v>
      </c>
      <c r="G592" s="10" t="s">
        <v>1570</v>
      </c>
      <c r="H592" s="10" t="s">
        <v>1873</v>
      </c>
      <c r="I592" s="10" t="s">
        <v>714</v>
      </c>
      <c r="J592" s="10" t="s">
        <v>728</v>
      </c>
      <c r="K592" s="11">
        <v>1635</v>
      </c>
      <c r="L592" s="11"/>
      <c r="M592" s="11">
        <f t="shared" si="9"/>
        <v>1635</v>
      </c>
      <c r="N592" s="10" t="s">
        <v>700</v>
      </c>
      <c r="O592" s="10">
        <v>44</v>
      </c>
      <c r="P592" s="12">
        <v>27828</v>
      </c>
      <c r="Q592" s="10" t="s">
        <v>739</v>
      </c>
      <c r="R592" s="13">
        <v>40157</v>
      </c>
    </row>
    <row r="593" spans="1:18" x14ac:dyDescent="0.35">
      <c r="A593" s="4">
        <v>14226</v>
      </c>
      <c r="B593" s="4" t="s">
        <v>941</v>
      </c>
      <c r="C593" s="5" t="s">
        <v>1597</v>
      </c>
      <c r="D593" s="5" t="s">
        <v>920</v>
      </c>
      <c r="E593" s="5" t="s">
        <v>23</v>
      </c>
      <c r="F593" s="10" t="s">
        <v>941</v>
      </c>
      <c r="G593" s="10" t="s">
        <v>920</v>
      </c>
      <c r="H593" s="10" t="s">
        <v>1874</v>
      </c>
      <c r="I593" s="5" t="s">
        <v>714</v>
      </c>
      <c r="J593" s="5" t="s">
        <v>728</v>
      </c>
      <c r="K593" s="6">
        <v>2101</v>
      </c>
      <c r="L593" s="6"/>
      <c r="M593" s="6">
        <f t="shared" si="9"/>
        <v>2101</v>
      </c>
      <c r="N593" s="5" t="s">
        <v>699</v>
      </c>
      <c r="O593" s="5">
        <v>39</v>
      </c>
      <c r="P593" s="7">
        <v>29424</v>
      </c>
      <c r="Q593" s="5" t="s">
        <v>739</v>
      </c>
      <c r="R593" s="8">
        <v>40486</v>
      </c>
    </row>
    <row r="594" spans="1:18" x14ac:dyDescent="0.35">
      <c r="A594" s="9">
        <v>14232</v>
      </c>
      <c r="B594" s="9" t="s">
        <v>1630</v>
      </c>
      <c r="C594" s="10" t="s">
        <v>1010</v>
      </c>
      <c r="D594" s="10" t="s">
        <v>762</v>
      </c>
      <c r="E594" s="10" t="s">
        <v>473</v>
      </c>
      <c r="F594" s="10" t="s">
        <v>1630</v>
      </c>
      <c r="G594" s="10" t="s">
        <v>762</v>
      </c>
      <c r="H594" s="10" t="s">
        <v>1873</v>
      </c>
      <c r="I594" s="10" t="s">
        <v>714</v>
      </c>
      <c r="J594" s="10" t="s">
        <v>728</v>
      </c>
      <c r="K594" s="11">
        <v>1505</v>
      </c>
      <c r="L594" s="11"/>
      <c r="M594" s="11">
        <f t="shared" si="9"/>
        <v>1505</v>
      </c>
      <c r="N594" s="10" t="s">
        <v>700</v>
      </c>
      <c r="O594" s="10">
        <v>27</v>
      </c>
      <c r="P594" s="12">
        <v>33942</v>
      </c>
      <c r="Q594" s="10" t="s">
        <v>739</v>
      </c>
      <c r="R594" s="13">
        <v>43284</v>
      </c>
    </row>
    <row r="595" spans="1:18" x14ac:dyDescent="0.35">
      <c r="A595" s="4">
        <v>14235</v>
      </c>
      <c r="B595" s="4" t="s">
        <v>1449</v>
      </c>
      <c r="C595" s="5" t="s">
        <v>1638</v>
      </c>
      <c r="D595" s="5" t="s">
        <v>1099</v>
      </c>
      <c r="E595" s="5" t="s">
        <v>268</v>
      </c>
      <c r="F595" s="10" t="s">
        <v>1449</v>
      </c>
      <c r="G595" s="10" t="s">
        <v>1099</v>
      </c>
      <c r="H595" s="10" t="s">
        <v>1874</v>
      </c>
      <c r="I595" s="5" t="s">
        <v>714</v>
      </c>
      <c r="J595" s="5" t="s">
        <v>728</v>
      </c>
      <c r="K595" s="6">
        <v>1793</v>
      </c>
      <c r="L595" s="6"/>
      <c r="M595" s="6">
        <f t="shared" si="9"/>
        <v>1793</v>
      </c>
      <c r="N595" s="5" t="s">
        <v>699</v>
      </c>
      <c r="O595" s="5">
        <v>24</v>
      </c>
      <c r="P595" s="7">
        <v>34964</v>
      </c>
      <c r="Q595" s="5" t="s">
        <v>739</v>
      </c>
      <c r="R595" s="8">
        <v>43475</v>
      </c>
    </row>
    <row r="596" spans="1:18" x14ac:dyDescent="0.35">
      <c r="A596" s="9">
        <v>14224</v>
      </c>
      <c r="B596" s="9" t="s">
        <v>767</v>
      </c>
      <c r="C596" s="10" t="s">
        <v>1580</v>
      </c>
      <c r="D596" s="10" t="s">
        <v>895</v>
      </c>
      <c r="E596" s="10" t="s">
        <v>394</v>
      </c>
      <c r="F596" s="10" t="s">
        <v>767</v>
      </c>
      <c r="G596" s="10" t="s">
        <v>895</v>
      </c>
      <c r="H596" s="10" t="s">
        <v>1873</v>
      </c>
      <c r="I596" s="10" t="s">
        <v>714</v>
      </c>
      <c r="J596" s="10" t="s">
        <v>728</v>
      </c>
      <c r="K596" s="11">
        <v>2791</v>
      </c>
      <c r="L596" s="11"/>
      <c r="M596" s="11">
        <f t="shared" si="9"/>
        <v>2791</v>
      </c>
      <c r="N596" s="10" t="s">
        <v>700</v>
      </c>
      <c r="O596" s="10">
        <v>44</v>
      </c>
      <c r="P596" s="12">
        <v>27862</v>
      </c>
      <c r="Q596" s="10" t="s">
        <v>739</v>
      </c>
      <c r="R596" s="13">
        <v>40149</v>
      </c>
    </row>
    <row r="597" spans="1:18" x14ac:dyDescent="0.35">
      <c r="A597" s="4">
        <v>14228</v>
      </c>
      <c r="B597" s="4" t="s">
        <v>896</v>
      </c>
      <c r="C597" s="5" t="s">
        <v>819</v>
      </c>
      <c r="D597" s="5" t="s">
        <v>1431</v>
      </c>
      <c r="E597" s="5" t="s">
        <v>443</v>
      </c>
      <c r="F597" s="10" t="s">
        <v>896</v>
      </c>
      <c r="G597" s="10" t="s">
        <v>1431</v>
      </c>
      <c r="H597" s="10" t="s">
        <v>1873</v>
      </c>
      <c r="I597" s="5" t="s">
        <v>714</v>
      </c>
      <c r="J597" s="5" t="s">
        <v>728</v>
      </c>
      <c r="K597" s="6">
        <v>2965</v>
      </c>
      <c r="L597" s="6"/>
      <c r="M597" s="6">
        <f t="shared" si="9"/>
        <v>2965</v>
      </c>
      <c r="N597" s="5" t="s">
        <v>700</v>
      </c>
      <c r="O597" s="5">
        <v>34</v>
      </c>
      <c r="P597" s="7">
        <v>31590</v>
      </c>
      <c r="Q597" s="5" t="s">
        <v>739</v>
      </c>
      <c r="R597" s="8">
        <v>40252</v>
      </c>
    </row>
    <row r="598" spans="1:18" x14ac:dyDescent="0.35">
      <c r="A598" s="9">
        <v>14229</v>
      </c>
      <c r="B598" s="9" t="s">
        <v>793</v>
      </c>
      <c r="C598" s="10" t="s">
        <v>1618</v>
      </c>
      <c r="D598" s="10" t="s">
        <v>897</v>
      </c>
      <c r="E598" s="10" t="s">
        <v>293</v>
      </c>
      <c r="F598" s="10" t="s">
        <v>793</v>
      </c>
      <c r="G598" s="10" t="s">
        <v>897</v>
      </c>
      <c r="H598" s="10" t="s">
        <v>1874</v>
      </c>
      <c r="I598" s="10" t="s">
        <v>714</v>
      </c>
      <c r="J598" s="10" t="s">
        <v>728</v>
      </c>
      <c r="K598" s="11">
        <v>2471</v>
      </c>
      <c r="L598" s="11"/>
      <c r="M598" s="11">
        <f t="shared" si="9"/>
        <v>2471</v>
      </c>
      <c r="N598" s="10" t="s">
        <v>699</v>
      </c>
      <c r="O598" s="10">
        <v>31</v>
      </c>
      <c r="P598" s="12">
        <v>32340</v>
      </c>
      <c r="Q598" s="10" t="s">
        <v>739</v>
      </c>
      <c r="R598" s="13">
        <v>40429</v>
      </c>
    </row>
    <row r="599" spans="1:18" x14ac:dyDescent="0.35">
      <c r="A599" s="4">
        <v>14230</v>
      </c>
      <c r="B599" s="4" t="s">
        <v>1253</v>
      </c>
      <c r="C599" s="5" t="s">
        <v>953</v>
      </c>
      <c r="D599" s="5" t="s">
        <v>1583</v>
      </c>
      <c r="E599" s="5" t="s">
        <v>342</v>
      </c>
      <c r="F599" s="10" t="s">
        <v>1253</v>
      </c>
      <c r="G599" s="10" t="s">
        <v>1583</v>
      </c>
      <c r="H599" s="10" t="s">
        <v>1873</v>
      </c>
      <c r="I599" s="5" t="s">
        <v>714</v>
      </c>
      <c r="J599" s="5" t="s">
        <v>728</v>
      </c>
      <c r="K599" s="6">
        <v>2413</v>
      </c>
      <c r="L599" s="6"/>
      <c r="M599" s="6">
        <f t="shared" si="9"/>
        <v>2413</v>
      </c>
      <c r="N599" s="5" t="s">
        <v>700</v>
      </c>
      <c r="O599" s="5">
        <v>29</v>
      </c>
      <c r="P599" s="7">
        <v>33058</v>
      </c>
      <c r="Q599" s="5" t="s">
        <v>739</v>
      </c>
      <c r="R599" s="8">
        <v>43172</v>
      </c>
    </row>
    <row r="600" spans="1:18" x14ac:dyDescent="0.35">
      <c r="A600" s="9">
        <v>14075</v>
      </c>
      <c r="B600" s="9" t="s">
        <v>918</v>
      </c>
      <c r="C600" s="10" t="s">
        <v>1325</v>
      </c>
      <c r="D600" s="10" t="s">
        <v>994</v>
      </c>
      <c r="E600" s="10" t="s">
        <v>347</v>
      </c>
      <c r="F600" s="10" t="s">
        <v>918</v>
      </c>
      <c r="G600" s="10" t="s">
        <v>994</v>
      </c>
      <c r="H600" s="10" t="s">
        <v>1873</v>
      </c>
      <c r="I600" s="10" t="s">
        <v>716</v>
      </c>
      <c r="J600" s="10" t="s">
        <v>704</v>
      </c>
      <c r="K600" s="11">
        <v>1537</v>
      </c>
      <c r="L600" s="11"/>
      <c r="M600" s="11">
        <f t="shared" si="9"/>
        <v>1537</v>
      </c>
      <c r="N600" s="10" t="s">
        <v>700</v>
      </c>
      <c r="O600" s="10">
        <v>50</v>
      </c>
      <c r="P600" s="12">
        <v>25702</v>
      </c>
      <c r="Q600" s="10" t="s">
        <v>739</v>
      </c>
      <c r="R600" s="13">
        <v>38516</v>
      </c>
    </row>
    <row r="601" spans="1:18" x14ac:dyDescent="0.35">
      <c r="A601" s="4">
        <v>13734</v>
      </c>
      <c r="B601" s="4" t="s">
        <v>1145</v>
      </c>
      <c r="C601" s="5" t="s">
        <v>1146</v>
      </c>
      <c r="D601" s="5" t="s">
        <v>1026</v>
      </c>
      <c r="E601" s="5" t="s">
        <v>16</v>
      </c>
      <c r="F601" s="10" t="s">
        <v>1145</v>
      </c>
      <c r="G601" s="10" t="s">
        <v>1026</v>
      </c>
      <c r="H601" s="10" t="s">
        <v>1874</v>
      </c>
      <c r="I601" s="5" t="s">
        <v>701</v>
      </c>
      <c r="J601" s="5" t="s">
        <v>704</v>
      </c>
      <c r="K601" s="6">
        <v>1712</v>
      </c>
      <c r="L601" s="6"/>
      <c r="M601" s="6">
        <f t="shared" si="9"/>
        <v>1712</v>
      </c>
      <c r="N601" s="5" t="s">
        <v>699</v>
      </c>
      <c r="O601" s="5">
        <v>46</v>
      </c>
      <c r="P601" s="7">
        <v>26982</v>
      </c>
      <c r="Q601" s="5" t="s">
        <v>739</v>
      </c>
      <c r="R601" s="8">
        <v>40021</v>
      </c>
    </row>
    <row r="602" spans="1:18" x14ac:dyDescent="0.35">
      <c r="A602" s="9">
        <v>15065</v>
      </c>
      <c r="B602" s="9" t="s">
        <v>1011</v>
      </c>
      <c r="C602" s="10" t="s">
        <v>1291</v>
      </c>
      <c r="D602" s="10" t="s">
        <v>1124</v>
      </c>
      <c r="E602" s="10" t="s">
        <v>353</v>
      </c>
      <c r="F602" s="10" t="s">
        <v>1011</v>
      </c>
      <c r="G602" s="10" t="s">
        <v>1124</v>
      </c>
      <c r="H602" s="10" t="s">
        <v>1873</v>
      </c>
      <c r="I602" s="10" t="s">
        <v>740</v>
      </c>
      <c r="J602" s="10" t="s">
        <v>704</v>
      </c>
      <c r="K602" s="11">
        <v>1801</v>
      </c>
      <c r="L602" s="11"/>
      <c r="M602" s="11">
        <f t="shared" si="9"/>
        <v>1801</v>
      </c>
      <c r="N602" s="10" t="s">
        <v>700</v>
      </c>
      <c r="O602" s="10">
        <v>32</v>
      </c>
      <c r="P602" s="12">
        <v>32185</v>
      </c>
      <c r="Q602" s="10" t="s">
        <v>739</v>
      </c>
      <c r="R602" s="13">
        <v>40382</v>
      </c>
    </row>
    <row r="603" spans="1:18" x14ac:dyDescent="0.35">
      <c r="A603" s="4">
        <v>13602</v>
      </c>
      <c r="B603" s="4" t="s">
        <v>929</v>
      </c>
      <c r="C603" s="5" t="s">
        <v>930</v>
      </c>
      <c r="D603" s="5" t="s">
        <v>931</v>
      </c>
      <c r="E603" s="5" t="s">
        <v>370</v>
      </c>
      <c r="F603" s="10" t="s">
        <v>929</v>
      </c>
      <c r="G603" s="10" t="s">
        <v>931</v>
      </c>
      <c r="H603" s="10" t="s">
        <v>1873</v>
      </c>
      <c r="I603" s="5" t="s">
        <v>706</v>
      </c>
      <c r="J603" s="5" t="s">
        <v>704</v>
      </c>
      <c r="K603" s="6">
        <v>1698</v>
      </c>
      <c r="L603" s="6"/>
      <c r="M603" s="6">
        <f t="shared" si="9"/>
        <v>1698</v>
      </c>
      <c r="N603" s="5" t="s">
        <v>700</v>
      </c>
      <c r="O603" s="5">
        <v>35</v>
      </c>
      <c r="P603" s="7">
        <v>30958</v>
      </c>
      <c r="Q603" s="5" t="s">
        <v>739</v>
      </c>
      <c r="R603" s="8">
        <v>40675</v>
      </c>
    </row>
    <row r="604" spans="1:18" x14ac:dyDescent="0.35">
      <c r="A604" s="9">
        <v>14609</v>
      </c>
      <c r="B604" s="9" t="s">
        <v>1459</v>
      </c>
      <c r="C604" s="10" t="s">
        <v>1665</v>
      </c>
      <c r="D604" s="10" t="s">
        <v>1540</v>
      </c>
      <c r="E604" s="10" t="s">
        <v>31</v>
      </c>
      <c r="F604" s="10" t="s">
        <v>1459</v>
      </c>
      <c r="G604" s="10" t="s">
        <v>1540</v>
      </c>
      <c r="H604" s="10" t="s">
        <v>1874</v>
      </c>
      <c r="I604" s="10" t="s">
        <v>713</v>
      </c>
      <c r="J604" s="10" t="s">
        <v>704</v>
      </c>
      <c r="K604" s="11">
        <v>1895</v>
      </c>
      <c r="L604" s="11"/>
      <c r="M604" s="11">
        <f t="shared" si="9"/>
        <v>1895</v>
      </c>
      <c r="N604" s="10" t="s">
        <v>699</v>
      </c>
      <c r="O604" s="10">
        <v>47</v>
      </c>
      <c r="P604" s="12">
        <v>26608</v>
      </c>
      <c r="Q604" s="10" t="s">
        <v>739</v>
      </c>
      <c r="R604" s="13">
        <v>38471</v>
      </c>
    </row>
    <row r="605" spans="1:18" x14ac:dyDescent="0.35">
      <c r="A605" s="4">
        <v>14516</v>
      </c>
      <c r="B605" s="4" t="s">
        <v>1647</v>
      </c>
      <c r="C605" s="5" t="s">
        <v>1480</v>
      </c>
      <c r="D605" s="5" t="s">
        <v>1648</v>
      </c>
      <c r="E605" s="5" t="s">
        <v>649</v>
      </c>
      <c r="F605" s="10" t="s">
        <v>1647</v>
      </c>
      <c r="G605" s="10" t="s">
        <v>1648</v>
      </c>
      <c r="H605" s="10" t="s">
        <v>1873</v>
      </c>
      <c r="I605" s="5" t="s">
        <v>715</v>
      </c>
      <c r="J605" s="5" t="s">
        <v>704</v>
      </c>
      <c r="K605" s="6">
        <v>2780</v>
      </c>
      <c r="L605" s="6"/>
      <c r="M605" s="6">
        <f t="shared" si="9"/>
        <v>2780</v>
      </c>
      <c r="N605" s="5" t="s">
        <v>700</v>
      </c>
      <c r="O605" s="5">
        <v>49</v>
      </c>
      <c r="P605" s="7">
        <v>25808</v>
      </c>
      <c r="Q605" s="5" t="s">
        <v>739</v>
      </c>
      <c r="R605" s="8">
        <v>39864</v>
      </c>
    </row>
    <row r="606" spans="1:18" x14ac:dyDescent="0.35">
      <c r="A606" s="9">
        <v>14076</v>
      </c>
      <c r="B606" s="9" t="s">
        <v>827</v>
      </c>
      <c r="C606" s="10" t="s">
        <v>1462</v>
      </c>
      <c r="D606" s="10" t="s">
        <v>829</v>
      </c>
      <c r="E606" s="10" t="s">
        <v>150</v>
      </c>
      <c r="F606" s="10" t="s">
        <v>827</v>
      </c>
      <c r="G606" s="10" t="s">
        <v>829</v>
      </c>
      <c r="H606" s="10" t="s">
        <v>1874</v>
      </c>
      <c r="I606" s="10" t="s">
        <v>716</v>
      </c>
      <c r="J606" s="10" t="s">
        <v>704</v>
      </c>
      <c r="K606" s="11">
        <v>2528</v>
      </c>
      <c r="L606" s="11"/>
      <c r="M606" s="11">
        <f t="shared" si="9"/>
        <v>2528</v>
      </c>
      <c r="N606" s="10" t="s">
        <v>699</v>
      </c>
      <c r="O606" s="10">
        <v>44</v>
      </c>
      <c r="P606" s="12">
        <v>27623</v>
      </c>
      <c r="Q606" s="10" t="s">
        <v>739</v>
      </c>
      <c r="R606" s="13">
        <v>40137</v>
      </c>
    </row>
    <row r="607" spans="1:18" x14ac:dyDescent="0.35">
      <c r="A607" s="4">
        <v>13668</v>
      </c>
      <c r="B607" s="4" t="s">
        <v>856</v>
      </c>
      <c r="C607" s="5" t="s">
        <v>1067</v>
      </c>
      <c r="D607" s="5" t="s">
        <v>1068</v>
      </c>
      <c r="E607" s="5" t="s">
        <v>6</v>
      </c>
      <c r="F607" s="10" t="s">
        <v>856</v>
      </c>
      <c r="G607" s="10" t="s">
        <v>1068</v>
      </c>
      <c r="H607" s="10" t="s">
        <v>1874</v>
      </c>
      <c r="I607" s="5" t="s">
        <v>711</v>
      </c>
      <c r="J607" s="5" t="s">
        <v>704</v>
      </c>
      <c r="K607" s="6">
        <v>2448</v>
      </c>
      <c r="L607" s="6"/>
      <c r="M607" s="6">
        <f t="shared" si="9"/>
        <v>2448</v>
      </c>
      <c r="N607" s="5" t="s">
        <v>699</v>
      </c>
      <c r="O607" s="5">
        <v>42</v>
      </c>
      <c r="P607" s="7">
        <v>28655</v>
      </c>
      <c r="Q607" s="5" t="s">
        <v>739</v>
      </c>
      <c r="R607" s="8">
        <v>40259</v>
      </c>
    </row>
    <row r="608" spans="1:18" x14ac:dyDescent="0.35">
      <c r="A608" s="9">
        <v>14610</v>
      </c>
      <c r="B608" s="9" t="s">
        <v>1702</v>
      </c>
      <c r="C608" s="10" t="s">
        <v>1124</v>
      </c>
      <c r="D608" s="10" t="s">
        <v>1703</v>
      </c>
      <c r="E608" s="10" t="s">
        <v>531</v>
      </c>
      <c r="F608" s="10" t="s">
        <v>1702</v>
      </c>
      <c r="G608" s="10" t="s">
        <v>1703</v>
      </c>
      <c r="H608" s="10" t="s">
        <v>1873</v>
      </c>
      <c r="I608" s="10" t="s">
        <v>713</v>
      </c>
      <c r="J608" s="10" t="s">
        <v>704</v>
      </c>
      <c r="K608" s="11">
        <v>2750</v>
      </c>
      <c r="L608" s="11"/>
      <c r="M608" s="11">
        <f t="shared" si="9"/>
        <v>2750</v>
      </c>
      <c r="N608" s="10" t="s">
        <v>700</v>
      </c>
      <c r="O608" s="10">
        <v>42</v>
      </c>
      <c r="P608" s="12">
        <v>28638</v>
      </c>
      <c r="Q608" s="10" t="s">
        <v>739</v>
      </c>
      <c r="R608" s="13">
        <v>40289</v>
      </c>
    </row>
    <row r="609" spans="1:18" x14ac:dyDescent="0.35">
      <c r="A609" s="4">
        <v>15112</v>
      </c>
      <c r="B609" s="4" t="s">
        <v>985</v>
      </c>
      <c r="C609" s="5" t="s">
        <v>816</v>
      </c>
      <c r="D609" s="5" t="s">
        <v>1393</v>
      </c>
      <c r="E609" s="5" t="s">
        <v>516</v>
      </c>
      <c r="F609" s="10" t="s">
        <v>985</v>
      </c>
      <c r="G609" s="10" t="s">
        <v>1393</v>
      </c>
      <c r="H609" s="10" t="s">
        <v>1873</v>
      </c>
      <c r="I609" s="5" t="s">
        <v>744</v>
      </c>
      <c r="J609" s="5" t="s">
        <v>704</v>
      </c>
      <c r="K609" s="6">
        <v>2579</v>
      </c>
      <c r="L609" s="6"/>
      <c r="M609" s="6">
        <f t="shared" si="9"/>
        <v>2579</v>
      </c>
      <c r="N609" s="5" t="s">
        <v>700</v>
      </c>
      <c r="O609" s="5">
        <v>38</v>
      </c>
      <c r="P609" s="7">
        <v>30066</v>
      </c>
      <c r="Q609" s="5" t="s">
        <v>739</v>
      </c>
      <c r="R609" s="8">
        <v>40560</v>
      </c>
    </row>
    <row r="610" spans="1:18" x14ac:dyDescent="0.35">
      <c r="A610" s="9">
        <v>14853</v>
      </c>
      <c r="B610" s="9" t="s">
        <v>1776</v>
      </c>
      <c r="C610" s="10" t="s">
        <v>1206</v>
      </c>
      <c r="D610" s="10" t="s">
        <v>897</v>
      </c>
      <c r="E610" s="10" t="s">
        <v>561</v>
      </c>
      <c r="F610" s="10" t="s">
        <v>1776</v>
      </c>
      <c r="G610" s="10" t="s">
        <v>897</v>
      </c>
      <c r="H610" s="10" t="s">
        <v>1873</v>
      </c>
      <c r="I610" s="10" t="s">
        <v>712</v>
      </c>
      <c r="J610" s="10" t="s">
        <v>704</v>
      </c>
      <c r="K610" s="11">
        <v>2883</v>
      </c>
      <c r="L610" s="11"/>
      <c r="M610" s="11">
        <f t="shared" si="9"/>
        <v>2883</v>
      </c>
      <c r="N610" s="10" t="s">
        <v>700</v>
      </c>
      <c r="O610" s="10">
        <v>28</v>
      </c>
      <c r="P610" s="12">
        <v>33732</v>
      </c>
      <c r="Q610" s="10" t="s">
        <v>739</v>
      </c>
      <c r="R610" s="13">
        <v>43242</v>
      </c>
    </row>
    <row r="611" spans="1:18" x14ac:dyDescent="0.35">
      <c r="A611" s="4">
        <v>15084</v>
      </c>
      <c r="B611" s="4" t="s">
        <v>815</v>
      </c>
      <c r="C611" s="5" t="s">
        <v>976</v>
      </c>
      <c r="D611" s="5" t="s">
        <v>1340</v>
      </c>
      <c r="E611" s="5" t="s">
        <v>659</v>
      </c>
      <c r="F611" s="10" t="s">
        <v>815</v>
      </c>
      <c r="G611" s="10" t="s">
        <v>1340</v>
      </c>
      <c r="H611" s="10" t="s">
        <v>1873</v>
      </c>
      <c r="I611" s="5" t="s">
        <v>740</v>
      </c>
      <c r="J611" s="5" t="s">
        <v>736</v>
      </c>
      <c r="K611" s="6">
        <v>1762</v>
      </c>
      <c r="L611" s="6"/>
      <c r="M611" s="6">
        <f t="shared" si="9"/>
        <v>1762</v>
      </c>
      <c r="N611" s="5" t="s">
        <v>700</v>
      </c>
      <c r="O611" s="5">
        <v>48</v>
      </c>
      <c r="P611" s="7">
        <v>26132</v>
      </c>
      <c r="Q611" s="5" t="s">
        <v>738</v>
      </c>
      <c r="R611" s="8">
        <v>39947</v>
      </c>
    </row>
    <row r="612" spans="1:18" x14ac:dyDescent="0.35">
      <c r="A612" s="9">
        <v>15086</v>
      </c>
      <c r="B612" s="9" t="s">
        <v>1658</v>
      </c>
      <c r="C612" s="10" t="s">
        <v>1174</v>
      </c>
      <c r="D612" s="10" t="s">
        <v>946</v>
      </c>
      <c r="E612" s="10" t="s">
        <v>277</v>
      </c>
      <c r="F612" s="10" t="s">
        <v>1658</v>
      </c>
      <c r="G612" s="10" t="s">
        <v>946</v>
      </c>
      <c r="H612" s="10" t="s">
        <v>1874</v>
      </c>
      <c r="I612" s="10" t="s">
        <v>740</v>
      </c>
      <c r="J612" s="10" t="s">
        <v>736</v>
      </c>
      <c r="K612" s="11">
        <v>2157</v>
      </c>
      <c r="L612" s="11"/>
      <c r="M612" s="11">
        <f t="shared" si="9"/>
        <v>2157</v>
      </c>
      <c r="N612" s="10" t="s">
        <v>699</v>
      </c>
      <c r="O612" s="10">
        <v>45</v>
      </c>
      <c r="P612" s="12">
        <v>27409</v>
      </c>
      <c r="Q612" s="10" t="s">
        <v>738</v>
      </c>
      <c r="R612" s="13">
        <v>40108</v>
      </c>
    </row>
    <row r="613" spans="1:18" x14ac:dyDescent="0.35">
      <c r="A613" s="4">
        <v>15088</v>
      </c>
      <c r="B613" s="4" t="s">
        <v>1120</v>
      </c>
      <c r="C613" s="5" t="s">
        <v>1787</v>
      </c>
      <c r="D613" s="5" t="s">
        <v>1553</v>
      </c>
      <c r="E613" s="5" t="s">
        <v>588</v>
      </c>
      <c r="F613" s="10" t="s">
        <v>1120</v>
      </c>
      <c r="G613" s="10" t="s">
        <v>1553</v>
      </c>
      <c r="H613" s="10" t="s">
        <v>1873</v>
      </c>
      <c r="I613" s="5" t="s">
        <v>740</v>
      </c>
      <c r="J613" s="5" t="s">
        <v>736</v>
      </c>
      <c r="K613" s="6">
        <v>2026</v>
      </c>
      <c r="L613" s="6"/>
      <c r="M613" s="6">
        <f t="shared" si="9"/>
        <v>2026</v>
      </c>
      <c r="N613" s="5" t="s">
        <v>700</v>
      </c>
      <c r="O613" s="5">
        <v>42</v>
      </c>
      <c r="P613" s="7">
        <v>28513</v>
      </c>
      <c r="Q613" s="5" t="s">
        <v>738</v>
      </c>
      <c r="R613" s="8">
        <v>40316</v>
      </c>
    </row>
    <row r="614" spans="1:18" x14ac:dyDescent="0.35">
      <c r="A614" s="9">
        <v>15089</v>
      </c>
      <c r="B614" s="9" t="s">
        <v>1145</v>
      </c>
      <c r="C614" s="10" t="s">
        <v>943</v>
      </c>
      <c r="D614" s="10" t="s">
        <v>1228</v>
      </c>
      <c r="E614" s="10" t="s">
        <v>434</v>
      </c>
      <c r="F614" s="10" t="s">
        <v>1145</v>
      </c>
      <c r="G614" s="10" t="s">
        <v>1228</v>
      </c>
      <c r="H614" s="10" t="s">
        <v>1873</v>
      </c>
      <c r="I614" s="10" t="s">
        <v>740</v>
      </c>
      <c r="J614" s="10" t="s">
        <v>736</v>
      </c>
      <c r="K614" s="11">
        <v>1377</v>
      </c>
      <c r="L614" s="11"/>
      <c r="M614" s="11">
        <f t="shared" si="9"/>
        <v>1377</v>
      </c>
      <c r="N614" s="10" t="s">
        <v>700</v>
      </c>
      <c r="O614" s="10">
        <v>40</v>
      </c>
      <c r="P614" s="12">
        <v>29309</v>
      </c>
      <c r="Q614" s="10" t="s">
        <v>738</v>
      </c>
      <c r="R614" s="13">
        <v>40436</v>
      </c>
    </row>
    <row r="615" spans="1:18" x14ac:dyDescent="0.35">
      <c r="A615" s="4">
        <v>15092</v>
      </c>
      <c r="B615" s="4" t="s">
        <v>1795</v>
      </c>
      <c r="C615" s="5" t="s">
        <v>1013</v>
      </c>
      <c r="D615" s="5" t="s">
        <v>1362</v>
      </c>
      <c r="E615" s="5" t="s">
        <v>583</v>
      </c>
      <c r="F615" s="10" t="s">
        <v>1795</v>
      </c>
      <c r="G615" s="10" t="s">
        <v>1362</v>
      </c>
      <c r="H615" s="10" t="s">
        <v>1873</v>
      </c>
      <c r="I615" s="5" t="s">
        <v>740</v>
      </c>
      <c r="J615" s="5" t="s">
        <v>736</v>
      </c>
      <c r="K615" s="6">
        <v>1941</v>
      </c>
      <c r="L615" s="6"/>
      <c r="M615" s="6">
        <f t="shared" si="9"/>
        <v>1941</v>
      </c>
      <c r="N615" s="5" t="s">
        <v>700</v>
      </c>
      <c r="O615" s="5">
        <v>31</v>
      </c>
      <c r="P615" s="7">
        <v>32620</v>
      </c>
      <c r="Q615" s="5" t="s">
        <v>738</v>
      </c>
      <c r="R615" s="8">
        <v>40463</v>
      </c>
    </row>
    <row r="616" spans="1:18" x14ac:dyDescent="0.35">
      <c r="A616" s="9">
        <v>15094</v>
      </c>
      <c r="B616" s="9" t="s">
        <v>955</v>
      </c>
      <c r="C616" s="10" t="s">
        <v>1360</v>
      </c>
      <c r="D616" s="10" t="s">
        <v>1206</v>
      </c>
      <c r="E616" s="10" t="s">
        <v>209</v>
      </c>
      <c r="F616" s="10" t="s">
        <v>955</v>
      </c>
      <c r="G616" s="10" t="s">
        <v>1206</v>
      </c>
      <c r="H616" s="10" t="s">
        <v>1874</v>
      </c>
      <c r="I616" s="10" t="s">
        <v>740</v>
      </c>
      <c r="J616" s="10" t="s">
        <v>736</v>
      </c>
      <c r="K616" s="11">
        <v>1898</v>
      </c>
      <c r="L616" s="11"/>
      <c r="M616" s="11">
        <f t="shared" si="9"/>
        <v>1898</v>
      </c>
      <c r="N616" s="10" t="s">
        <v>699</v>
      </c>
      <c r="O616" s="10">
        <v>28</v>
      </c>
      <c r="P616" s="12">
        <v>33601</v>
      </c>
      <c r="Q616" s="10" t="s">
        <v>738</v>
      </c>
      <c r="R616" s="13">
        <v>43256</v>
      </c>
    </row>
    <row r="617" spans="1:18" x14ac:dyDescent="0.35">
      <c r="A617" s="4">
        <v>15095</v>
      </c>
      <c r="B617" s="4" t="s">
        <v>748</v>
      </c>
      <c r="C617" s="5" t="s">
        <v>1364</v>
      </c>
      <c r="D617" s="5" t="s">
        <v>1799</v>
      </c>
      <c r="E617" s="5" t="s">
        <v>556</v>
      </c>
      <c r="F617" s="10" t="s">
        <v>748</v>
      </c>
      <c r="G617" s="10" t="s">
        <v>1799</v>
      </c>
      <c r="H617" s="10" t="s">
        <v>1873</v>
      </c>
      <c r="I617" s="5" t="s">
        <v>740</v>
      </c>
      <c r="J617" s="5" t="s">
        <v>736</v>
      </c>
      <c r="K617" s="6">
        <v>1630</v>
      </c>
      <c r="L617" s="6"/>
      <c r="M617" s="6">
        <f t="shared" si="9"/>
        <v>1630</v>
      </c>
      <c r="N617" s="5" t="s">
        <v>700</v>
      </c>
      <c r="O617" s="5">
        <v>26</v>
      </c>
      <c r="P617" s="7">
        <v>34458</v>
      </c>
      <c r="Q617" s="5" t="s">
        <v>738</v>
      </c>
      <c r="R617" s="8">
        <v>43370</v>
      </c>
    </row>
    <row r="618" spans="1:18" x14ac:dyDescent="0.35">
      <c r="A618" s="9">
        <v>15087</v>
      </c>
      <c r="B618" s="9" t="s">
        <v>765</v>
      </c>
      <c r="C618" s="10" t="s">
        <v>1611</v>
      </c>
      <c r="D618" s="10" t="s">
        <v>1135</v>
      </c>
      <c r="E618" s="10" t="s">
        <v>256</v>
      </c>
      <c r="F618" s="10" t="s">
        <v>765</v>
      </c>
      <c r="G618" s="10" t="s">
        <v>1135</v>
      </c>
      <c r="H618" s="10" t="s">
        <v>1874</v>
      </c>
      <c r="I618" s="10" t="s">
        <v>740</v>
      </c>
      <c r="J618" s="10" t="s">
        <v>736</v>
      </c>
      <c r="K618" s="11">
        <v>2838</v>
      </c>
      <c r="L618" s="11"/>
      <c r="M618" s="11">
        <f t="shared" si="9"/>
        <v>2838</v>
      </c>
      <c r="N618" s="10" t="s">
        <v>699</v>
      </c>
      <c r="O618" s="10">
        <v>44</v>
      </c>
      <c r="P618" s="12">
        <v>27683</v>
      </c>
      <c r="Q618" s="10" t="s">
        <v>738</v>
      </c>
      <c r="R618" s="13">
        <v>40186</v>
      </c>
    </row>
    <row r="619" spans="1:18" x14ac:dyDescent="0.35">
      <c r="A619" s="4">
        <v>14241</v>
      </c>
      <c r="B619" s="4" t="s">
        <v>966</v>
      </c>
      <c r="C619" s="5" t="s">
        <v>972</v>
      </c>
      <c r="D619" s="5" t="s">
        <v>1616</v>
      </c>
      <c r="E619" s="5" t="s">
        <v>416</v>
      </c>
      <c r="F619" s="10" t="s">
        <v>966</v>
      </c>
      <c r="G619" s="10" t="s">
        <v>1616</v>
      </c>
      <c r="H619" s="10" t="s">
        <v>1873</v>
      </c>
      <c r="I619" s="5" t="s">
        <v>714</v>
      </c>
      <c r="J619" s="5" t="s">
        <v>729</v>
      </c>
      <c r="K619" s="6">
        <v>1399</v>
      </c>
      <c r="L619" s="6"/>
      <c r="M619" s="6">
        <f t="shared" si="9"/>
        <v>1399</v>
      </c>
      <c r="N619" s="5" t="s">
        <v>700</v>
      </c>
      <c r="O619" s="5">
        <v>31</v>
      </c>
      <c r="P619" s="7">
        <v>32395</v>
      </c>
      <c r="Q619" s="5" t="s">
        <v>737</v>
      </c>
      <c r="R619" s="8">
        <v>40387</v>
      </c>
    </row>
    <row r="620" spans="1:18" x14ac:dyDescent="0.35">
      <c r="A620" s="9">
        <v>14243</v>
      </c>
      <c r="B620" s="9" t="s">
        <v>1404</v>
      </c>
      <c r="C620" s="10" t="s">
        <v>1542</v>
      </c>
      <c r="D620" s="10" t="s">
        <v>897</v>
      </c>
      <c r="E620" s="10" t="s">
        <v>519</v>
      </c>
      <c r="F620" s="10" t="s">
        <v>1404</v>
      </c>
      <c r="G620" s="10" t="s">
        <v>897</v>
      </c>
      <c r="H620" s="10" t="s">
        <v>1873</v>
      </c>
      <c r="I620" s="10" t="s">
        <v>714</v>
      </c>
      <c r="J620" s="10" t="s">
        <v>729</v>
      </c>
      <c r="K620" s="11">
        <v>1599</v>
      </c>
      <c r="L620" s="11"/>
      <c r="M620" s="11">
        <f t="shared" si="9"/>
        <v>1599</v>
      </c>
      <c r="N620" s="10" t="s">
        <v>700</v>
      </c>
      <c r="O620" s="10">
        <v>29</v>
      </c>
      <c r="P620" s="12">
        <v>33272</v>
      </c>
      <c r="Q620" s="10" t="s">
        <v>737</v>
      </c>
      <c r="R620" s="13">
        <v>43143</v>
      </c>
    </row>
    <row r="621" spans="1:18" x14ac:dyDescent="0.35">
      <c r="A621" s="4">
        <v>14240</v>
      </c>
      <c r="B621" s="4" t="s">
        <v>1167</v>
      </c>
      <c r="C621" s="5" t="s">
        <v>1206</v>
      </c>
      <c r="D621" s="5" t="s">
        <v>1201</v>
      </c>
      <c r="E621" s="5" t="s">
        <v>686</v>
      </c>
      <c r="F621" s="10" t="s">
        <v>1167</v>
      </c>
      <c r="G621" s="10" t="s">
        <v>1201</v>
      </c>
      <c r="H621" s="10" t="s">
        <v>1873</v>
      </c>
      <c r="I621" s="5" t="s">
        <v>714</v>
      </c>
      <c r="J621" s="5" t="s">
        <v>729</v>
      </c>
      <c r="K621" s="6">
        <v>2846</v>
      </c>
      <c r="L621" s="6"/>
      <c r="M621" s="6">
        <f t="shared" si="9"/>
        <v>2846</v>
      </c>
      <c r="N621" s="5" t="s">
        <v>700</v>
      </c>
      <c r="O621" s="5">
        <v>33</v>
      </c>
      <c r="P621" s="7">
        <v>31785</v>
      </c>
      <c r="Q621" s="5" t="s">
        <v>737</v>
      </c>
      <c r="R621" s="8">
        <v>40275</v>
      </c>
    </row>
    <row r="622" spans="1:18" x14ac:dyDescent="0.35">
      <c r="A622" s="9">
        <v>14239</v>
      </c>
      <c r="B622" s="9" t="s">
        <v>1471</v>
      </c>
      <c r="C622" s="10" t="s">
        <v>1593</v>
      </c>
      <c r="D622" s="10" t="s">
        <v>869</v>
      </c>
      <c r="E622" s="10" t="s">
        <v>513</v>
      </c>
      <c r="F622" s="10" t="s">
        <v>1471</v>
      </c>
      <c r="G622" s="10" t="s">
        <v>869</v>
      </c>
      <c r="H622" s="10" t="s">
        <v>1873</v>
      </c>
      <c r="I622" s="10" t="s">
        <v>714</v>
      </c>
      <c r="J622" s="10" t="s">
        <v>729</v>
      </c>
      <c r="K622" s="11">
        <v>2960</v>
      </c>
      <c r="L622" s="11"/>
      <c r="M622" s="11">
        <f t="shared" si="9"/>
        <v>2960</v>
      </c>
      <c r="N622" s="10" t="s">
        <v>700</v>
      </c>
      <c r="O622" s="10">
        <v>39</v>
      </c>
      <c r="P622" s="12">
        <v>29531</v>
      </c>
      <c r="Q622" s="10" t="s">
        <v>737</v>
      </c>
      <c r="R622" s="13">
        <v>40442</v>
      </c>
    </row>
    <row r="623" spans="1:18" x14ac:dyDescent="0.35">
      <c r="A623" s="4">
        <v>14242</v>
      </c>
      <c r="B623" s="4" t="s">
        <v>1621</v>
      </c>
      <c r="C623" s="5" t="s">
        <v>928</v>
      </c>
      <c r="D623" s="5" t="s">
        <v>1007</v>
      </c>
      <c r="E623" s="5" t="s">
        <v>433</v>
      </c>
      <c r="F623" s="10" t="s">
        <v>1621</v>
      </c>
      <c r="G623" s="10" t="s">
        <v>1007</v>
      </c>
      <c r="H623" s="10" t="s">
        <v>1873</v>
      </c>
      <c r="I623" s="5" t="s">
        <v>714</v>
      </c>
      <c r="J623" s="5" t="s">
        <v>729</v>
      </c>
      <c r="K623" s="6">
        <v>2523</v>
      </c>
      <c r="L623" s="6"/>
      <c r="M623" s="6">
        <f t="shared" si="9"/>
        <v>2523</v>
      </c>
      <c r="N623" s="5" t="s">
        <v>700</v>
      </c>
      <c r="O623" s="5">
        <v>30</v>
      </c>
      <c r="P623" s="7">
        <v>32691</v>
      </c>
      <c r="Q623" s="5" t="s">
        <v>737</v>
      </c>
      <c r="R623" s="8">
        <v>40465</v>
      </c>
    </row>
    <row r="624" spans="1:18" x14ac:dyDescent="0.35">
      <c r="A624" s="9">
        <v>13504</v>
      </c>
      <c r="B624" s="9" t="s">
        <v>839</v>
      </c>
      <c r="C624" s="10" t="s">
        <v>840</v>
      </c>
      <c r="D624" s="10" t="s">
        <v>841</v>
      </c>
      <c r="E624" s="10" t="s">
        <v>141</v>
      </c>
      <c r="F624" s="10" t="s">
        <v>839</v>
      </c>
      <c r="G624" s="10" t="s">
        <v>841</v>
      </c>
      <c r="H624" s="10" t="s">
        <v>1874</v>
      </c>
      <c r="I624" s="10" t="s">
        <v>706</v>
      </c>
      <c r="J624" s="10" t="s">
        <v>746</v>
      </c>
      <c r="K624" s="11">
        <v>1980</v>
      </c>
      <c r="L624" s="11"/>
      <c r="M624" s="11">
        <f t="shared" si="9"/>
        <v>1980</v>
      </c>
      <c r="N624" s="10" t="s">
        <v>699</v>
      </c>
      <c r="O624" s="10">
        <v>48</v>
      </c>
      <c r="P624" s="12">
        <v>26238</v>
      </c>
      <c r="Q624" s="10" t="s">
        <v>738</v>
      </c>
      <c r="R624" s="13">
        <v>39892</v>
      </c>
    </row>
    <row r="625" spans="1:18" x14ac:dyDescent="0.35">
      <c r="A625" s="4">
        <v>13507</v>
      </c>
      <c r="B625" s="4" t="s">
        <v>876</v>
      </c>
      <c r="C625" s="5" t="s">
        <v>877</v>
      </c>
      <c r="D625" s="5" t="s">
        <v>878</v>
      </c>
      <c r="E625" s="5" t="s">
        <v>374</v>
      </c>
      <c r="F625" s="10" t="s">
        <v>876</v>
      </c>
      <c r="G625" s="10" t="s">
        <v>878</v>
      </c>
      <c r="H625" s="10" t="s">
        <v>1873</v>
      </c>
      <c r="I625" s="5" t="s">
        <v>706</v>
      </c>
      <c r="J625" s="5" t="s">
        <v>746</v>
      </c>
      <c r="K625" s="6">
        <v>1586</v>
      </c>
      <c r="L625" s="6"/>
      <c r="M625" s="6">
        <f t="shared" si="9"/>
        <v>1586</v>
      </c>
      <c r="N625" s="5" t="s">
        <v>700</v>
      </c>
      <c r="O625" s="5">
        <v>41</v>
      </c>
      <c r="P625" s="7">
        <v>28879</v>
      </c>
      <c r="Q625" s="5" t="s">
        <v>738</v>
      </c>
      <c r="R625" s="8">
        <v>40318</v>
      </c>
    </row>
    <row r="626" spans="1:18" x14ac:dyDescent="0.35">
      <c r="A626" s="9">
        <v>13510</v>
      </c>
      <c r="B626" s="9" t="s">
        <v>791</v>
      </c>
      <c r="C626" s="10" t="s">
        <v>867</v>
      </c>
      <c r="D626" s="10" t="s">
        <v>934</v>
      </c>
      <c r="E626" s="10" t="s">
        <v>581</v>
      </c>
      <c r="F626" s="10" t="s">
        <v>791</v>
      </c>
      <c r="G626" s="10" t="s">
        <v>934</v>
      </c>
      <c r="H626" s="10" t="s">
        <v>1873</v>
      </c>
      <c r="I626" s="10" t="s">
        <v>706</v>
      </c>
      <c r="J626" s="10" t="s">
        <v>746</v>
      </c>
      <c r="K626" s="11">
        <v>1345</v>
      </c>
      <c r="L626" s="11"/>
      <c r="M626" s="11">
        <f t="shared" si="9"/>
        <v>1345</v>
      </c>
      <c r="N626" s="10" t="s">
        <v>700</v>
      </c>
      <c r="O626" s="10">
        <v>35</v>
      </c>
      <c r="P626" s="12">
        <v>31183</v>
      </c>
      <c r="Q626" s="10" t="s">
        <v>738</v>
      </c>
      <c r="R626" s="13">
        <v>40679</v>
      </c>
    </row>
    <row r="627" spans="1:18" x14ac:dyDescent="0.35">
      <c r="A627" s="4">
        <v>13503</v>
      </c>
      <c r="B627" s="4" t="s">
        <v>821</v>
      </c>
      <c r="C627" s="5" t="s">
        <v>822</v>
      </c>
      <c r="D627" s="5" t="s">
        <v>823</v>
      </c>
      <c r="E627" s="5" t="s">
        <v>661</v>
      </c>
      <c r="F627" s="10" t="s">
        <v>821</v>
      </c>
      <c r="G627" s="10" t="s">
        <v>823</v>
      </c>
      <c r="H627" s="10" t="s">
        <v>1873</v>
      </c>
      <c r="I627" s="5" t="s">
        <v>706</v>
      </c>
      <c r="J627" s="5" t="s">
        <v>746</v>
      </c>
      <c r="K627" s="6">
        <v>2182</v>
      </c>
      <c r="L627" s="6"/>
      <c r="M627" s="6">
        <f t="shared" si="9"/>
        <v>2182</v>
      </c>
      <c r="N627" s="5" t="s">
        <v>700</v>
      </c>
      <c r="O627" s="5">
        <v>50</v>
      </c>
      <c r="P627" s="7">
        <v>25654</v>
      </c>
      <c r="Q627" s="5" t="s">
        <v>738</v>
      </c>
      <c r="R627" s="8">
        <v>38909</v>
      </c>
    </row>
    <row r="628" spans="1:18" x14ac:dyDescent="0.35">
      <c r="A628" s="9">
        <v>13505</v>
      </c>
      <c r="B628" s="9" t="s">
        <v>842</v>
      </c>
      <c r="C628" s="10" t="s">
        <v>843</v>
      </c>
      <c r="D628" s="10" t="s">
        <v>844</v>
      </c>
      <c r="E628" s="10" t="s">
        <v>469</v>
      </c>
      <c r="F628" s="10" t="s">
        <v>842</v>
      </c>
      <c r="G628" s="10" t="s">
        <v>844</v>
      </c>
      <c r="H628" s="10" t="s">
        <v>1873</v>
      </c>
      <c r="I628" s="10" t="s">
        <v>706</v>
      </c>
      <c r="J628" s="10" t="s">
        <v>746</v>
      </c>
      <c r="K628" s="11">
        <v>2991</v>
      </c>
      <c r="L628" s="11"/>
      <c r="M628" s="11">
        <f t="shared" si="9"/>
        <v>2991</v>
      </c>
      <c r="N628" s="10" t="s">
        <v>700</v>
      </c>
      <c r="O628" s="10">
        <v>48</v>
      </c>
      <c r="P628" s="12">
        <v>26474</v>
      </c>
      <c r="Q628" s="10" t="s">
        <v>738</v>
      </c>
      <c r="R628" s="13">
        <v>39895</v>
      </c>
    </row>
    <row r="629" spans="1:18" x14ac:dyDescent="0.35">
      <c r="A629" s="4">
        <v>13506</v>
      </c>
      <c r="B629" s="4" t="s">
        <v>765</v>
      </c>
      <c r="C629" s="5" t="s">
        <v>863</v>
      </c>
      <c r="D629" s="5" t="s">
        <v>864</v>
      </c>
      <c r="E629" s="5" t="s">
        <v>304</v>
      </c>
      <c r="F629" s="10" t="s">
        <v>765</v>
      </c>
      <c r="G629" s="10" t="s">
        <v>864</v>
      </c>
      <c r="H629" s="10" t="s">
        <v>1874</v>
      </c>
      <c r="I629" s="5" t="s">
        <v>706</v>
      </c>
      <c r="J629" s="5" t="s">
        <v>746</v>
      </c>
      <c r="K629" s="6">
        <v>2823</v>
      </c>
      <c r="L629" s="6"/>
      <c r="M629" s="6">
        <f t="shared" si="9"/>
        <v>2823</v>
      </c>
      <c r="N629" s="5" t="s">
        <v>699</v>
      </c>
      <c r="O629" s="5">
        <v>44</v>
      </c>
      <c r="P629" s="7">
        <v>27574</v>
      </c>
      <c r="Q629" s="5" t="s">
        <v>738</v>
      </c>
      <c r="R629" s="8">
        <v>40112</v>
      </c>
    </row>
    <row r="630" spans="1:18" x14ac:dyDescent="0.35">
      <c r="A630" s="9">
        <v>13509</v>
      </c>
      <c r="B630" s="9" t="s">
        <v>904</v>
      </c>
      <c r="C630" s="10" t="s">
        <v>923</v>
      </c>
      <c r="D630" s="10" t="s">
        <v>924</v>
      </c>
      <c r="E630" s="10" t="s">
        <v>523</v>
      </c>
      <c r="F630" s="10" t="s">
        <v>904</v>
      </c>
      <c r="G630" s="10" t="s">
        <v>924</v>
      </c>
      <c r="H630" s="10" t="s">
        <v>1873</v>
      </c>
      <c r="I630" s="10" t="s">
        <v>706</v>
      </c>
      <c r="J630" s="10" t="s">
        <v>746</v>
      </c>
      <c r="K630" s="11">
        <v>2842</v>
      </c>
      <c r="L630" s="11"/>
      <c r="M630" s="11">
        <f t="shared" si="9"/>
        <v>2842</v>
      </c>
      <c r="N630" s="10" t="s">
        <v>700</v>
      </c>
      <c r="O630" s="10">
        <v>36</v>
      </c>
      <c r="P630" s="12">
        <v>30556</v>
      </c>
      <c r="Q630" s="10" t="s">
        <v>738</v>
      </c>
      <c r="R630" s="13">
        <v>40625</v>
      </c>
    </row>
    <row r="631" spans="1:18" x14ac:dyDescent="0.35">
      <c r="A631" s="4">
        <v>13513</v>
      </c>
      <c r="B631" s="4" t="s">
        <v>964</v>
      </c>
      <c r="C631" s="5" t="s">
        <v>757</v>
      </c>
      <c r="D631" s="5" t="s">
        <v>965</v>
      </c>
      <c r="E631" s="5" t="s">
        <v>559</v>
      </c>
      <c r="F631" s="10" t="s">
        <v>964</v>
      </c>
      <c r="G631" s="10" t="s">
        <v>965</v>
      </c>
      <c r="H631" s="10" t="s">
        <v>1873</v>
      </c>
      <c r="I631" s="5" t="s">
        <v>706</v>
      </c>
      <c r="J631" s="5" t="s">
        <v>746</v>
      </c>
      <c r="K631" s="6">
        <v>2622</v>
      </c>
      <c r="L631" s="6"/>
      <c r="M631" s="6">
        <f t="shared" si="9"/>
        <v>2622</v>
      </c>
      <c r="N631" s="5" t="s">
        <v>700</v>
      </c>
      <c r="O631" s="5">
        <v>28</v>
      </c>
      <c r="P631" s="7">
        <v>33467</v>
      </c>
      <c r="Q631" s="5" t="s">
        <v>738</v>
      </c>
      <c r="R631" s="8">
        <v>43194</v>
      </c>
    </row>
    <row r="632" spans="1:18" x14ac:dyDescent="0.35">
      <c r="A632" s="9">
        <v>13514</v>
      </c>
      <c r="B632" s="9" t="s">
        <v>966</v>
      </c>
      <c r="C632" s="10" t="s">
        <v>967</v>
      </c>
      <c r="D632" s="10" t="s">
        <v>909</v>
      </c>
      <c r="E632" s="10" t="s">
        <v>542</v>
      </c>
      <c r="F632" s="10" t="s">
        <v>966</v>
      </c>
      <c r="G632" s="10" t="s">
        <v>909</v>
      </c>
      <c r="H632" s="10" t="s">
        <v>1873</v>
      </c>
      <c r="I632" s="10" t="s">
        <v>706</v>
      </c>
      <c r="J632" s="10" t="s">
        <v>746</v>
      </c>
      <c r="K632" s="11">
        <v>2936</v>
      </c>
      <c r="L632" s="11"/>
      <c r="M632" s="11">
        <f t="shared" si="9"/>
        <v>2936</v>
      </c>
      <c r="N632" s="10" t="s">
        <v>700</v>
      </c>
      <c r="O632" s="10">
        <v>27</v>
      </c>
      <c r="P632" s="12">
        <v>33890</v>
      </c>
      <c r="Q632" s="10" t="s">
        <v>738</v>
      </c>
      <c r="R632" s="13">
        <v>43259</v>
      </c>
    </row>
    <row r="633" spans="1:18" x14ac:dyDescent="0.35">
      <c r="A633" s="4">
        <v>14596</v>
      </c>
      <c r="B633" s="4" t="s">
        <v>748</v>
      </c>
      <c r="C633" s="5" t="s">
        <v>1323</v>
      </c>
      <c r="D633" s="5" t="s">
        <v>1675</v>
      </c>
      <c r="E633" s="5" t="s">
        <v>679</v>
      </c>
      <c r="F633" s="10" t="s">
        <v>748</v>
      </c>
      <c r="G633" s="10" t="s">
        <v>1675</v>
      </c>
      <c r="H633" s="10" t="s">
        <v>1873</v>
      </c>
      <c r="I633" s="5" t="s">
        <v>713</v>
      </c>
      <c r="J633" s="5" t="s">
        <v>734</v>
      </c>
      <c r="K633" s="6">
        <v>1374</v>
      </c>
      <c r="L633" s="6"/>
      <c r="M633" s="6">
        <f t="shared" si="9"/>
        <v>1374</v>
      </c>
      <c r="N633" s="5" t="s">
        <v>700</v>
      </c>
      <c r="O633" s="5">
        <v>51</v>
      </c>
      <c r="P633" s="7">
        <v>25022</v>
      </c>
      <c r="Q633" s="5" t="s">
        <v>738</v>
      </c>
      <c r="R633" s="8">
        <v>38889</v>
      </c>
    </row>
    <row r="634" spans="1:18" x14ac:dyDescent="0.35">
      <c r="A634" s="9">
        <v>14598</v>
      </c>
      <c r="B634" s="9" t="s">
        <v>1018</v>
      </c>
      <c r="C634" s="10" t="s">
        <v>867</v>
      </c>
      <c r="D634" s="10" t="s">
        <v>1705</v>
      </c>
      <c r="E634" s="10" t="s">
        <v>338</v>
      </c>
      <c r="F634" s="10" t="s">
        <v>1018</v>
      </c>
      <c r="G634" s="10" t="s">
        <v>1705</v>
      </c>
      <c r="H634" s="10" t="s">
        <v>1873</v>
      </c>
      <c r="I634" s="10" t="s">
        <v>713</v>
      </c>
      <c r="J634" s="10" t="s">
        <v>734</v>
      </c>
      <c r="K634" s="11">
        <v>1672</v>
      </c>
      <c r="L634" s="11"/>
      <c r="M634" s="11">
        <f t="shared" si="9"/>
        <v>1672</v>
      </c>
      <c r="N634" s="10" t="s">
        <v>700</v>
      </c>
      <c r="O634" s="10">
        <v>41</v>
      </c>
      <c r="P634" s="12">
        <v>28807</v>
      </c>
      <c r="Q634" s="10" t="s">
        <v>738</v>
      </c>
      <c r="R634" s="13">
        <v>40358</v>
      </c>
    </row>
    <row r="635" spans="1:18" x14ac:dyDescent="0.35">
      <c r="A635" s="4">
        <v>14605</v>
      </c>
      <c r="B635" s="4" t="s">
        <v>966</v>
      </c>
      <c r="C635" s="5" t="s">
        <v>1715</v>
      </c>
      <c r="D635" s="5" t="s">
        <v>823</v>
      </c>
      <c r="E635" s="5" t="s">
        <v>549</v>
      </c>
      <c r="F635" s="10" t="s">
        <v>966</v>
      </c>
      <c r="G635" s="10" t="s">
        <v>823</v>
      </c>
      <c r="H635" s="10" t="s">
        <v>1873</v>
      </c>
      <c r="I635" s="5" t="s">
        <v>713</v>
      </c>
      <c r="J635" s="5" t="s">
        <v>734</v>
      </c>
      <c r="K635" s="6">
        <v>1770</v>
      </c>
      <c r="L635" s="6"/>
      <c r="M635" s="6">
        <f t="shared" si="9"/>
        <v>1770</v>
      </c>
      <c r="N635" s="5" t="s">
        <v>700</v>
      </c>
      <c r="O635" s="5">
        <v>31</v>
      </c>
      <c r="P635" s="7">
        <v>32538</v>
      </c>
      <c r="Q635" s="5" t="s">
        <v>738</v>
      </c>
      <c r="R635" s="8">
        <v>40456</v>
      </c>
    </row>
    <row r="636" spans="1:18" x14ac:dyDescent="0.35">
      <c r="A636" s="9">
        <v>14597</v>
      </c>
      <c r="B636" s="9" t="s">
        <v>1314</v>
      </c>
      <c r="C636" s="10" t="s">
        <v>1679</v>
      </c>
      <c r="D636" s="10" t="s">
        <v>1680</v>
      </c>
      <c r="E636" s="10" t="s">
        <v>250</v>
      </c>
      <c r="F636" s="10" t="s">
        <v>1314</v>
      </c>
      <c r="G636" s="10" t="s">
        <v>1680</v>
      </c>
      <c r="H636" s="10" t="s">
        <v>1874</v>
      </c>
      <c r="I636" s="10" t="s">
        <v>713</v>
      </c>
      <c r="J636" s="10" t="s">
        <v>734</v>
      </c>
      <c r="K636" s="11">
        <v>2376</v>
      </c>
      <c r="L636" s="11"/>
      <c r="M636" s="11">
        <f t="shared" si="9"/>
        <v>2376</v>
      </c>
      <c r="N636" s="10" t="s">
        <v>699</v>
      </c>
      <c r="O636" s="10">
        <v>49</v>
      </c>
      <c r="P636" s="12">
        <v>25918</v>
      </c>
      <c r="Q636" s="10" t="s">
        <v>738</v>
      </c>
      <c r="R636" s="13">
        <v>39869</v>
      </c>
    </row>
    <row r="637" spans="1:18" x14ac:dyDescent="0.35">
      <c r="A637" s="4">
        <v>14203</v>
      </c>
      <c r="B637" s="4" t="s">
        <v>1039</v>
      </c>
      <c r="C637" s="5" t="s">
        <v>1463</v>
      </c>
      <c r="D637" s="5" t="s">
        <v>883</v>
      </c>
      <c r="E637" s="5" t="s">
        <v>171</v>
      </c>
      <c r="F637" s="10" t="s">
        <v>1039</v>
      </c>
      <c r="G637" s="10" t="s">
        <v>883</v>
      </c>
      <c r="H637" s="10" t="s">
        <v>1874</v>
      </c>
      <c r="I637" s="5" t="s">
        <v>716</v>
      </c>
      <c r="J637" s="5" t="s">
        <v>732</v>
      </c>
      <c r="K637" s="6">
        <v>2038</v>
      </c>
      <c r="L637" s="6"/>
      <c r="M637" s="6">
        <f t="shared" si="9"/>
        <v>2038</v>
      </c>
      <c r="N637" s="5" t="s">
        <v>699</v>
      </c>
      <c r="O637" s="5">
        <v>22</v>
      </c>
      <c r="P637" s="7">
        <v>35690</v>
      </c>
      <c r="Q637" s="5" t="s">
        <v>738</v>
      </c>
      <c r="R637" s="8">
        <v>43580</v>
      </c>
    </row>
    <row r="638" spans="1:18" x14ac:dyDescent="0.35">
      <c r="A638" s="9">
        <v>14193</v>
      </c>
      <c r="B638" s="9" t="s">
        <v>775</v>
      </c>
      <c r="C638" s="10" t="s">
        <v>816</v>
      </c>
      <c r="D638" s="10" t="s">
        <v>1176</v>
      </c>
      <c r="E638" s="10" t="s">
        <v>454</v>
      </c>
      <c r="F638" s="10" t="s">
        <v>775</v>
      </c>
      <c r="G638" s="10" t="s">
        <v>1176</v>
      </c>
      <c r="H638" s="10" t="s">
        <v>1873</v>
      </c>
      <c r="I638" s="10" t="s">
        <v>716</v>
      </c>
      <c r="J638" s="10" t="s">
        <v>732</v>
      </c>
      <c r="K638" s="11">
        <v>2343</v>
      </c>
      <c r="L638" s="11"/>
      <c r="M638" s="11">
        <f t="shared" si="9"/>
        <v>2343</v>
      </c>
      <c r="N638" s="10" t="s">
        <v>700</v>
      </c>
      <c r="O638" s="10">
        <v>51</v>
      </c>
      <c r="P638" s="12">
        <v>25234</v>
      </c>
      <c r="Q638" s="10" t="s">
        <v>738</v>
      </c>
      <c r="R638" s="13">
        <v>38862</v>
      </c>
    </row>
    <row r="639" spans="1:18" x14ac:dyDescent="0.35">
      <c r="A639" s="4">
        <v>14194</v>
      </c>
      <c r="B639" s="4" t="s">
        <v>1171</v>
      </c>
      <c r="C639" s="5" t="s">
        <v>1188</v>
      </c>
      <c r="D639" s="5" t="s">
        <v>915</v>
      </c>
      <c r="E639" s="5" t="s">
        <v>77</v>
      </c>
      <c r="F639" s="10" t="s">
        <v>1171</v>
      </c>
      <c r="G639" s="10" t="s">
        <v>915</v>
      </c>
      <c r="H639" s="10" t="s">
        <v>1874</v>
      </c>
      <c r="I639" s="5" t="s">
        <v>716</v>
      </c>
      <c r="J639" s="5" t="s">
        <v>732</v>
      </c>
      <c r="K639" s="6">
        <v>2596</v>
      </c>
      <c r="L639" s="6"/>
      <c r="M639" s="6">
        <f t="shared" si="9"/>
        <v>2596</v>
      </c>
      <c r="N639" s="5" t="s">
        <v>699</v>
      </c>
      <c r="O639" s="5">
        <v>48</v>
      </c>
      <c r="P639" s="7">
        <v>26362</v>
      </c>
      <c r="Q639" s="5" t="s">
        <v>738</v>
      </c>
      <c r="R639" s="8">
        <v>39918</v>
      </c>
    </row>
    <row r="640" spans="1:18" x14ac:dyDescent="0.35">
      <c r="A640" s="9">
        <v>14196</v>
      </c>
      <c r="B640" s="9" t="s">
        <v>1464</v>
      </c>
      <c r="C640" s="10" t="s">
        <v>1010</v>
      </c>
      <c r="D640" s="10" t="s">
        <v>1465</v>
      </c>
      <c r="E640" s="10" t="s">
        <v>654</v>
      </c>
      <c r="F640" s="10" t="s">
        <v>1464</v>
      </c>
      <c r="G640" s="10" t="s">
        <v>1465</v>
      </c>
      <c r="H640" s="10" t="s">
        <v>1873</v>
      </c>
      <c r="I640" s="10" t="s">
        <v>716</v>
      </c>
      <c r="J640" s="10" t="s">
        <v>732</v>
      </c>
      <c r="K640" s="11">
        <v>2437</v>
      </c>
      <c r="L640" s="11"/>
      <c r="M640" s="11">
        <f t="shared" si="9"/>
        <v>2437</v>
      </c>
      <c r="N640" s="10" t="s">
        <v>700</v>
      </c>
      <c r="O640" s="10">
        <v>44</v>
      </c>
      <c r="P640" s="12">
        <v>27684</v>
      </c>
      <c r="Q640" s="10" t="s">
        <v>738</v>
      </c>
      <c r="R640" s="13">
        <v>40141</v>
      </c>
    </row>
    <row r="641" spans="1:18" x14ac:dyDescent="0.35">
      <c r="A641" s="4">
        <v>14198</v>
      </c>
      <c r="B641" s="4" t="s">
        <v>815</v>
      </c>
      <c r="C641" s="5" t="s">
        <v>753</v>
      </c>
      <c r="D641" s="5" t="s">
        <v>1056</v>
      </c>
      <c r="E641" s="5" t="s">
        <v>323</v>
      </c>
      <c r="F641" s="10" t="s">
        <v>815</v>
      </c>
      <c r="G641" s="10" t="s">
        <v>1056</v>
      </c>
      <c r="H641" s="10" t="s">
        <v>1873</v>
      </c>
      <c r="I641" s="5" t="s">
        <v>716</v>
      </c>
      <c r="J641" s="5" t="s">
        <v>732</v>
      </c>
      <c r="K641" s="6">
        <v>2926</v>
      </c>
      <c r="L641" s="6"/>
      <c r="M641" s="6">
        <f t="shared" si="9"/>
        <v>2926</v>
      </c>
      <c r="N641" s="5" t="s">
        <v>700</v>
      </c>
      <c r="O641" s="5">
        <v>34</v>
      </c>
      <c r="P641" s="7">
        <v>31241</v>
      </c>
      <c r="Q641" s="5" t="s">
        <v>738</v>
      </c>
      <c r="R641" s="8">
        <v>40245</v>
      </c>
    </row>
    <row r="642" spans="1:18" x14ac:dyDescent="0.35">
      <c r="A642" s="9">
        <v>14200</v>
      </c>
      <c r="B642" s="9" t="s">
        <v>1396</v>
      </c>
      <c r="C642" s="10" t="s">
        <v>1133</v>
      </c>
      <c r="D642" s="10" t="s">
        <v>1521</v>
      </c>
      <c r="E642" s="10" t="s">
        <v>307</v>
      </c>
      <c r="F642" s="10" t="s">
        <v>1396</v>
      </c>
      <c r="G642" s="10" t="s">
        <v>1521</v>
      </c>
      <c r="H642" s="10" t="s">
        <v>1874</v>
      </c>
      <c r="I642" s="10" t="s">
        <v>716</v>
      </c>
      <c r="J642" s="10" t="s">
        <v>732</v>
      </c>
      <c r="K642" s="11">
        <v>2843</v>
      </c>
      <c r="L642" s="11"/>
      <c r="M642" s="11">
        <f t="shared" ref="M642:M690" si="10">SUM(K642:L642)</f>
        <v>2843</v>
      </c>
      <c r="N642" s="10" t="s">
        <v>699</v>
      </c>
      <c r="O642" s="10">
        <v>26</v>
      </c>
      <c r="P642" s="12">
        <v>34407</v>
      </c>
      <c r="Q642" s="10" t="s">
        <v>738</v>
      </c>
      <c r="R642" s="13">
        <v>43328</v>
      </c>
    </row>
    <row r="643" spans="1:18" x14ac:dyDescent="0.35">
      <c r="A643" s="4">
        <v>13919</v>
      </c>
      <c r="B643" s="4" t="s">
        <v>1220</v>
      </c>
      <c r="C643" s="5" t="s">
        <v>1156</v>
      </c>
      <c r="D643" s="5" t="s">
        <v>1338</v>
      </c>
      <c r="E643" s="5" t="s">
        <v>601</v>
      </c>
      <c r="F643" s="10" t="s">
        <v>1220</v>
      </c>
      <c r="G643" s="10" t="s">
        <v>1338</v>
      </c>
      <c r="H643" s="10" t="s">
        <v>1873</v>
      </c>
      <c r="I643" s="5" t="s">
        <v>710</v>
      </c>
      <c r="J643" s="5" t="s">
        <v>723</v>
      </c>
      <c r="K643" s="6">
        <v>1775</v>
      </c>
      <c r="L643" s="6"/>
      <c r="M643" s="6">
        <f t="shared" si="10"/>
        <v>1775</v>
      </c>
      <c r="N643" s="5" t="s">
        <v>700</v>
      </c>
      <c r="O643" s="5">
        <v>50</v>
      </c>
      <c r="P643" s="7">
        <v>25675</v>
      </c>
      <c r="Q643" s="5" t="s">
        <v>738</v>
      </c>
      <c r="R643" s="8">
        <v>38926</v>
      </c>
    </row>
    <row r="644" spans="1:18" x14ac:dyDescent="0.35">
      <c r="A644" s="9">
        <v>13926</v>
      </c>
      <c r="B644" s="9" t="s">
        <v>1363</v>
      </c>
      <c r="C644" s="10" t="s">
        <v>1285</v>
      </c>
      <c r="D644" s="10" t="s">
        <v>1356</v>
      </c>
      <c r="E644" s="10" t="s">
        <v>346</v>
      </c>
      <c r="F644" s="10" t="s">
        <v>1363</v>
      </c>
      <c r="G644" s="10" t="s">
        <v>1356</v>
      </c>
      <c r="H644" s="10" t="s">
        <v>1873</v>
      </c>
      <c r="I644" s="10" t="s">
        <v>710</v>
      </c>
      <c r="J644" s="10" t="s">
        <v>723</v>
      </c>
      <c r="K644" s="11">
        <v>1506</v>
      </c>
      <c r="L644" s="11"/>
      <c r="M644" s="11">
        <f t="shared" si="10"/>
        <v>1506</v>
      </c>
      <c r="N644" s="10" t="s">
        <v>700</v>
      </c>
      <c r="O644" s="10">
        <v>45</v>
      </c>
      <c r="P644" s="12">
        <v>27571</v>
      </c>
      <c r="Q644" s="10" t="s">
        <v>738</v>
      </c>
      <c r="R644" s="13">
        <v>40077</v>
      </c>
    </row>
    <row r="645" spans="1:18" x14ac:dyDescent="0.35">
      <c r="A645" s="4">
        <v>13931</v>
      </c>
      <c r="B645" s="4" t="s">
        <v>748</v>
      </c>
      <c r="C645" s="5" t="s">
        <v>1381</v>
      </c>
      <c r="D645" s="5" t="s">
        <v>1382</v>
      </c>
      <c r="E645" s="5" t="s">
        <v>344</v>
      </c>
      <c r="F645" s="10" t="s">
        <v>748</v>
      </c>
      <c r="G645" s="10" t="s">
        <v>1382</v>
      </c>
      <c r="H645" s="10" t="s">
        <v>1873</v>
      </c>
      <c r="I645" s="5" t="s">
        <v>710</v>
      </c>
      <c r="J645" s="5" t="s">
        <v>723</v>
      </c>
      <c r="K645" s="6">
        <v>1509</v>
      </c>
      <c r="L645" s="6"/>
      <c r="M645" s="6">
        <f t="shared" si="10"/>
        <v>1509</v>
      </c>
      <c r="N645" s="5" t="s">
        <v>700</v>
      </c>
      <c r="O645" s="5">
        <v>39</v>
      </c>
      <c r="P645" s="7">
        <v>29441</v>
      </c>
      <c r="Q645" s="5" t="s">
        <v>738</v>
      </c>
      <c r="R645" s="8">
        <v>40459</v>
      </c>
    </row>
    <row r="646" spans="1:18" x14ac:dyDescent="0.35">
      <c r="A646" s="9">
        <v>13920</v>
      </c>
      <c r="B646" s="9" t="s">
        <v>1339</v>
      </c>
      <c r="C646" s="10" t="s">
        <v>1307</v>
      </c>
      <c r="D646" s="10" t="s">
        <v>1340</v>
      </c>
      <c r="E646" s="10" t="s">
        <v>427</v>
      </c>
      <c r="F646" s="10" t="s">
        <v>1339</v>
      </c>
      <c r="G646" s="10" t="s">
        <v>1340</v>
      </c>
      <c r="H646" s="10" t="s">
        <v>1873</v>
      </c>
      <c r="I646" s="10" t="s">
        <v>710</v>
      </c>
      <c r="J646" s="10" t="s">
        <v>723</v>
      </c>
      <c r="K646" s="11">
        <v>2703</v>
      </c>
      <c r="L646" s="11"/>
      <c r="M646" s="11">
        <f t="shared" si="10"/>
        <v>2703</v>
      </c>
      <c r="N646" s="10" t="s">
        <v>700</v>
      </c>
      <c r="O646" s="10">
        <v>50</v>
      </c>
      <c r="P646" s="12">
        <v>25746</v>
      </c>
      <c r="Q646" s="10" t="s">
        <v>738</v>
      </c>
      <c r="R646" s="13">
        <v>38929</v>
      </c>
    </row>
    <row r="647" spans="1:18" x14ac:dyDescent="0.35">
      <c r="A647" s="4">
        <v>13923</v>
      </c>
      <c r="B647" s="4" t="s">
        <v>1276</v>
      </c>
      <c r="C647" s="5" t="s">
        <v>1347</v>
      </c>
      <c r="D647" s="5" t="s">
        <v>1176</v>
      </c>
      <c r="E647" s="5" t="s">
        <v>80</v>
      </c>
      <c r="F647" s="10" t="s">
        <v>1276</v>
      </c>
      <c r="G647" s="10" t="s">
        <v>1176</v>
      </c>
      <c r="H647" s="10" t="s">
        <v>1874</v>
      </c>
      <c r="I647" s="5" t="s">
        <v>710</v>
      </c>
      <c r="J647" s="5" t="s">
        <v>723</v>
      </c>
      <c r="K647" s="6">
        <v>2898</v>
      </c>
      <c r="L647" s="6"/>
      <c r="M647" s="6">
        <f t="shared" si="10"/>
        <v>2898</v>
      </c>
      <c r="N647" s="5" t="s">
        <v>699</v>
      </c>
      <c r="O647" s="5">
        <v>49</v>
      </c>
      <c r="P647" s="7">
        <v>26079</v>
      </c>
      <c r="Q647" s="5" t="s">
        <v>738</v>
      </c>
      <c r="R647" s="8">
        <v>39846</v>
      </c>
    </row>
    <row r="648" spans="1:18" x14ac:dyDescent="0.35">
      <c r="A648" s="9">
        <v>13924</v>
      </c>
      <c r="B648" s="9" t="s">
        <v>1357</v>
      </c>
      <c r="C648" s="10" t="s">
        <v>1298</v>
      </c>
      <c r="D648" s="10" t="s">
        <v>1358</v>
      </c>
      <c r="E648" s="10" t="s">
        <v>97</v>
      </c>
      <c r="F648" s="10" t="s">
        <v>1357</v>
      </c>
      <c r="G648" s="10" t="s">
        <v>1358</v>
      </c>
      <c r="H648" s="10" t="s">
        <v>1874</v>
      </c>
      <c r="I648" s="10" t="s">
        <v>710</v>
      </c>
      <c r="J648" s="10" t="s">
        <v>723</v>
      </c>
      <c r="K648" s="11">
        <v>2299</v>
      </c>
      <c r="L648" s="11"/>
      <c r="M648" s="11">
        <f t="shared" si="10"/>
        <v>2299</v>
      </c>
      <c r="N648" s="10" t="s">
        <v>699</v>
      </c>
      <c r="O648" s="10">
        <v>47</v>
      </c>
      <c r="P648" s="12">
        <v>26533</v>
      </c>
      <c r="Q648" s="10" t="s">
        <v>738</v>
      </c>
      <c r="R648" s="13">
        <v>39969</v>
      </c>
    </row>
    <row r="649" spans="1:18" x14ac:dyDescent="0.35">
      <c r="A649" s="4">
        <v>13925</v>
      </c>
      <c r="B649" s="4" t="s">
        <v>1361</v>
      </c>
      <c r="C649" s="5" t="s">
        <v>1026</v>
      </c>
      <c r="D649" s="5" t="s">
        <v>1362</v>
      </c>
      <c r="E649" s="5" t="s">
        <v>668</v>
      </c>
      <c r="F649" s="10" t="s">
        <v>1361</v>
      </c>
      <c r="G649" s="10" t="s">
        <v>1362</v>
      </c>
      <c r="H649" s="10" t="s">
        <v>1873</v>
      </c>
      <c r="I649" s="5" t="s">
        <v>710</v>
      </c>
      <c r="J649" s="5" t="s">
        <v>723</v>
      </c>
      <c r="K649" s="6">
        <v>2322</v>
      </c>
      <c r="L649" s="6"/>
      <c r="M649" s="6">
        <f t="shared" si="10"/>
        <v>2322</v>
      </c>
      <c r="N649" s="5" t="s">
        <v>700</v>
      </c>
      <c r="O649" s="5">
        <v>46</v>
      </c>
      <c r="P649" s="7">
        <v>26950</v>
      </c>
      <c r="Q649" s="5" t="s">
        <v>738</v>
      </c>
      <c r="R649" s="8">
        <v>40030</v>
      </c>
    </row>
    <row r="650" spans="1:18" x14ac:dyDescent="0.35">
      <c r="A650" s="9">
        <v>13930</v>
      </c>
      <c r="B650" s="9" t="s">
        <v>1120</v>
      </c>
      <c r="C650" s="10" t="s">
        <v>1379</v>
      </c>
      <c r="D650" s="10" t="s">
        <v>986</v>
      </c>
      <c r="E650" s="10" t="s">
        <v>339</v>
      </c>
      <c r="F650" s="10" t="s">
        <v>1120</v>
      </c>
      <c r="G650" s="10" t="s">
        <v>986</v>
      </c>
      <c r="H650" s="10" t="s">
        <v>1873</v>
      </c>
      <c r="I650" s="10" t="s">
        <v>710</v>
      </c>
      <c r="J650" s="10" t="s">
        <v>723</v>
      </c>
      <c r="K650" s="11">
        <v>2579</v>
      </c>
      <c r="L650" s="11"/>
      <c r="M650" s="11">
        <f t="shared" si="10"/>
        <v>2579</v>
      </c>
      <c r="N650" s="10" t="s">
        <v>700</v>
      </c>
      <c r="O650" s="10">
        <v>40</v>
      </c>
      <c r="P650" s="12">
        <v>29049</v>
      </c>
      <c r="Q650" s="10" t="s">
        <v>738</v>
      </c>
      <c r="R650" s="13">
        <v>40387</v>
      </c>
    </row>
    <row r="651" spans="1:18" x14ac:dyDescent="0.35">
      <c r="A651" s="9">
        <v>14048</v>
      </c>
      <c r="B651" s="9" t="s">
        <v>1493</v>
      </c>
      <c r="C651" s="10" t="s">
        <v>1345</v>
      </c>
      <c r="D651" s="10" t="s">
        <v>1168</v>
      </c>
      <c r="E651" s="10" t="s">
        <v>10</v>
      </c>
      <c r="F651" s="10" t="s">
        <v>1493</v>
      </c>
      <c r="G651" s="10" t="s">
        <v>1168</v>
      </c>
      <c r="H651" s="10" t="s">
        <v>1874</v>
      </c>
      <c r="I651" s="10" t="s">
        <v>716</v>
      </c>
      <c r="J651" s="10" t="s">
        <v>719</v>
      </c>
      <c r="K651" s="11">
        <v>1106</v>
      </c>
      <c r="L651" s="11"/>
      <c r="M651" s="11">
        <f t="shared" si="10"/>
        <v>1106</v>
      </c>
      <c r="N651" s="10" t="s">
        <v>699</v>
      </c>
      <c r="O651" s="10">
        <v>33</v>
      </c>
      <c r="P651" s="12">
        <v>31843</v>
      </c>
      <c r="Q651" s="10" t="s">
        <v>738</v>
      </c>
      <c r="R651" s="13">
        <v>44017</v>
      </c>
    </row>
    <row r="652" spans="1:18" x14ac:dyDescent="0.35">
      <c r="A652" s="9">
        <v>14522</v>
      </c>
      <c r="B652" s="9" t="s">
        <v>993</v>
      </c>
      <c r="C652" s="10" t="s">
        <v>779</v>
      </c>
      <c r="D652" s="10" t="s">
        <v>1160</v>
      </c>
      <c r="E652" s="10" t="s">
        <v>297</v>
      </c>
      <c r="F652" s="10" t="s">
        <v>993</v>
      </c>
      <c r="G652" s="10" t="s">
        <v>1160</v>
      </c>
      <c r="H652" s="10" t="s">
        <v>1874</v>
      </c>
      <c r="I652" s="10" t="s">
        <v>715</v>
      </c>
      <c r="J652" s="10" t="s">
        <v>745</v>
      </c>
      <c r="K652" s="11">
        <v>2036</v>
      </c>
      <c r="L652" s="11"/>
      <c r="M652" s="11">
        <f t="shared" si="10"/>
        <v>2036</v>
      </c>
      <c r="N652" s="10" t="s">
        <v>699</v>
      </c>
      <c r="O652" s="10">
        <v>47</v>
      </c>
      <c r="P652" s="12">
        <v>26833</v>
      </c>
      <c r="Q652" s="10" t="s">
        <v>738</v>
      </c>
      <c r="R652" s="13">
        <v>39990</v>
      </c>
    </row>
    <row r="653" spans="1:18" x14ac:dyDescent="0.35">
      <c r="A653" s="4">
        <v>14530</v>
      </c>
      <c r="B653" s="4" t="s">
        <v>1659</v>
      </c>
      <c r="C653" s="5" t="s">
        <v>1439</v>
      </c>
      <c r="D653" s="5" t="s">
        <v>1660</v>
      </c>
      <c r="E653" s="5" t="s">
        <v>411</v>
      </c>
      <c r="F653" s="10" t="s">
        <v>1659</v>
      </c>
      <c r="G653" s="10" t="s">
        <v>1660</v>
      </c>
      <c r="H653" s="10" t="s">
        <v>1873</v>
      </c>
      <c r="I653" s="5" t="s">
        <v>715</v>
      </c>
      <c r="J653" s="5" t="s">
        <v>745</v>
      </c>
      <c r="K653" s="6">
        <v>2167</v>
      </c>
      <c r="L653" s="6"/>
      <c r="M653" s="6">
        <f t="shared" si="10"/>
        <v>2167</v>
      </c>
      <c r="N653" s="5" t="s">
        <v>700</v>
      </c>
      <c r="O653" s="5">
        <v>24</v>
      </c>
      <c r="P653" s="7">
        <v>34945</v>
      </c>
      <c r="Q653" s="5" t="s">
        <v>738</v>
      </c>
      <c r="R653" s="8">
        <v>43476</v>
      </c>
    </row>
    <row r="654" spans="1:18" x14ac:dyDescent="0.35">
      <c r="A654" s="9">
        <v>14531</v>
      </c>
      <c r="B654" s="9" t="s">
        <v>1244</v>
      </c>
      <c r="C654" s="10" t="s">
        <v>1143</v>
      </c>
      <c r="D654" s="10" t="s">
        <v>1124</v>
      </c>
      <c r="E654" s="10" t="s">
        <v>138</v>
      </c>
      <c r="F654" s="10" t="s">
        <v>1244</v>
      </c>
      <c r="G654" s="10" t="s">
        <v>1124</v>
      </c>
      <c r="H654" s="10" t="s">
        <v>1874</v>
      </c>
      <c r="I654" s="10" t="s">
        <v>715</v>
      </c>
      <c r="J654" s="10" t="s">
        <v>745</v>
      </c>
      <c r="K654" s="11">
        <v>1935</v>
      </c>
      <c r="L654" s="11"/>
      <c r="M654" s="11">
        <f t="shared" si="10"/>
        <v>1935</v>
      </c>
      <c r="N654" s="10" t="s">
        <v>699</v>
      </c>
      <c r="O654" s="10">
        <v>24</v>
      </c>
      <c r="P654" s="12">
        <v>35101</v>
      </c>
      <c r="Q654" s="10" t="s">
        <v>738</v>
      </c>
      <c r="R654" s="13">
        <v>43479</v>
      </c>
    </row>
    <row r="655" spans="1:18" x14ac:dyDescent="0.35">
      <c r="A655" s="4">
        <v>14521</v>
      </c>
      <c r="B655" s="4" t="s">
        <v>1649</v>
      </c>
      <c r="C655" s="5" t="s">
        <v>823</v>
      </c>
      <c r="D655" s="5" t="s">
        <v>1301</v>
      </c>
      <c r="E655" s="5" t="s">
        <v>452</v>
      </c>
      <c r="F655" s="10" t="s">
        <v>1649</v>
      </c>
      <c r="G655" s="10" t="s">
        <v>1301</v>
      </c>
      <c r="H655" s="10" t="s">
        <v>1873</v>
      </c>
      <c r="I655" s="5" t="s">
        <v>715</v>
      </c>
      <c r="J655" s="5" t="s">
        <v>745</v>
      </c>
      <c r="K655" s="6">
        <v>1792</v>
      </c>
      <c r="L655" s="6"/>
      <c r="M655" s="6">
        <f t="shared" si="10"/>
        <v>1792</v>
      </c>
      <c r="N655" s="5" t="s">
        <v>700</v>
      </c>
      <c r="O655" s="5">
        <v>49</v>
      </c>
      <c r="P655" s="7">
        <v>26041</v>
      </c>
      <c r="Q655" s="5" t="s">
        <v>738</v>
      </c>
      <c r="R655" s="8">
        <v>39868</v>
      </c>
    </row>
    <row r="656" spans="1:18" x14ac:dyDescent="0.35">
      <c r="A656" s="9">
        <v>14523</v>
      </c>
      <c r="B656" s="9" t="s">
        <v>1493</v>
      </c>
      <c r="C656" s="10" t="s">
        <v>768</v>
      </c>
      <c r="D656" s="10" t="s">
        <v>1650</v>
      </c>
      <c r="E656" s="10" t="s">
        <v>340</v>
      </c>
      <c r="F656" s="10" t="s">
        <v>1493</v>
      </c>
      <c r="G656" s="10" t="s">
        <v>1650</v>
      </c>
      <c r="H656" s="10" t="s">
        <v>1873</v>
      </c>
      <c r="I656" s="10" t="s">
        <v>715</v>
      </c>
      <c r="J656" s="10" t="s">
        <v>745</v>
      </c>
      <c r="K656" s="11">
        <v>2624</v>
      </c>
      <c r="L656" s="11"/>
      <c r="M656" s="11">
        <f t="shared" si="10"/>
        <v>2624</v>
      </c>
      <c r="N656" s="10" t="s">
        <v>700</v>
      </c>
      <c r="O656" s="10">
        <v>46</v>
      </c>
      <c r="P656" s="12">
        <v>27000</v>
      </c>
      <c r="Q656" s="10" t="s">
        <v>738</v>
      </c>
      <c r="R656" s="13">
        <v>40045</v>
      </c>
    </row>
    <row r="657" spans="1:18" x14ac:dyDescent="0.35">
      <c r="A657" s="4">
        <v>14524</v>
      </c>
      <c r="B657" s="4" t="s">
        <v>1357</v>
      </c>
      <c r="C657" s="5" t="s">
        <v>1305</v>
      </c>
      <c r="D657" s="5" t="s">
        <v>805</v>
      </c>
      <c r="E657" s="5" t="s">
        <v>296</v>
      </c>
      <c r="F657" s="10" t="s">
        <v>1357</v>
      </c>
      <c r="G657" s="10" t="s">
        <v>805</v>
      </c>
      <c r="H657" s="10" t="s">
        <v>1874</v>
      </c>
      <c r="I657" s="5" t="s">
        <v>715</v>
      </c>
      <c r="J657" s="5" t="s">
        <v>745</v>
      </c>
      <c r="K657" s="6">
        <v>2500</v>
      </c>
      <c r="L657" s="6"/>
      <c r="M657" s="6">
        <f t="shared" si="10"/>
        <v>2500</v>
      </c>
      <c r="N657" s="5" t="s">
        <v>699</v>
      </c>
      <c r="O657" s="5">
        <v>44</v>
      </c>
      <c r="P657" s="7">
        <v>27693</v>
      </c>
      <c r="Q657" s="5" t="s">
        <v>738</v>
      </c>
      <c r="R657" s="8">
        <v>40162</v>
      </c>
    </row>
    <row r="658" spans="1:18" x14ac:dyDescent="0.35">
      <c r="A658" s="9">
        <v>14526</v>
      </c>
      <c r="B658" s="9" t="s">
        <v>1216</v>
      </c>
      <c r="C658" s="10" t="s">
        <v>1384</v>
      </c>
      <c r="D658" s="10" t="s">
        <v>803</v>
      </c>
      <c r="E658" s="10" t="s">
        <v>96</v>
      </c>
      <c r="F658" s="10" t="s">
        <v>1216</v>
      </c>
      <c r="G658" s="10" t="s">
        <v>803</v>
      </c>
      <c r="H658" s="10" t="s">
        <v>1874</v>
      </c>
      <c r="I658" s="10" t="s">
        <v>715</v>
      </c>
      <c r="J658" s="10" t="s">
        <v>745</v>
      </c>
      <c r="K658" s="11">
        <v>2365</v>
      </c>
      <c r="L658" s="11"/>
      <c r="M658" s="11">
        <f t="shared" si="10"/>
        <v>2365</v>
      </c>
      <c r="N658" s="10" t="s">
        <v>699</v>
      </c>
      <c r="O658" s="10">
        <v>43</v>
      </c>
      <c r="P658" s="12">
        <v>28120</v>
      </c>
      <c r="Q658" s="10" t="s">
        <v>738</v>
      </c>
      <c r="R658" s="13">
        <v>40227</v>
      </c>
    </row>
    <row r="659" spans="1:18" x14ac:dyDescent="0.35">
      <c r="A659" s="4">
        <v>14527</v>
      </c>
      <c r="B659" s="4" t="s">
        <v>941</v>
      </c>
      <c r="C659" s="5" t="s">
        <v>1651</v>
      </c>
      <c r="D659" s="5" t="s">
        <v>1235</v>
      </c>
      <c r="E659" s="5" t="s">
        <v>145</v>
      </c>
      <c r="F659" s="10" t="s">
        <v>941</v>
      </c>
      <c r="G659" s="10" t="s">
        <v>1235</v>
      </c>
      <c r="H659" s="10" t="s">
        <v>1874</v>
      </c>
      <c r="I659" s="5" t="s">
        <v>715</v>
      </c>
      <c r="J659" s="5" t="s">
        <v>745</v>
      </c>
      <c r="K659" s="6">
        <v>2767</v>
      </c>
      <c r="L659" s="6"/>
      <c r="M659" s="6">
        <f t="shared" si="10"/>
        <v>2767</v>
      </c>
      <c r="N659" s="5" t="s">
        <v>699</v>
      </c>
      <c r="O659" s="5">
        <v>40</v>
      </c>
      <c r="P659" s="7">
        <v>29323</v>
      </c>
      <c r="Q659" s="5" t="s">
        <v>738</v>
      </c>
      <c r="R659" s="8">
        <v>40410</v>
      </c>
    </row>
    <row r="660" spans="1:18" x14ac:dyDescent="0.35">
      <c r="A660" s="9">
        <v>13629</v>
      </c>
      <c r="B660" s="9" t="s">
        <v>765</v>
      </c>
      <c r="C660" s="10" t="s">
        <v>1030</v>
      </c>
      <c r="D660" s="10" t="s">
        <v>802</v>
      </c>
      <c r="E660" s="10" t="s">
        <v>263</v>
      </c>
      <c r="F660" s="10" t="s">
        <v>765</v>
      </c>
      <c r="G660" s="10" t="s">
        <v>802</v>
      </c>
      <c r="H660" s="10" t="s">
        <v>1874</v>
      </c>
      <c r="I660" s="10" t="s">
        <v>711</v>
      </c>
      <c r="J660" s="10" t="s">
        <v>721</v>
      </c>
      <c r="K660" s="11">
        <v>2031</v>
      </c>
      <c r="L660" s="11"/>
      <c r="M660" s="11">
        <f t="shared" si="10"/>
        <v>2031</v>
      </c>
      <c r="N660" s="10" t="s">
        <v>699</v>
      </c>
      <c r="O660" s="10">
        <v>49</v>
      </c>
      <c r="P660" s="12">
        <v>26051</v>
      </c>
      <c r="Q660" s="10" t="s">
        <v>738</v>
      </c>
      <c r="R660" s="13">
        <v>38354</v>
      </c>
    </row>
    <row r="661" spans="1:18" x14ac:dyDescent="0.35">
      <c r="A661" s="4">
        <v>13626</v>
      </c>
      <c r="B661" s="4" t="s">
        <v>765</v>
      </c>
      <c r="C661" s="5" t="s">
        <v>1015</v>
      </c>
      <c r="D661" s="5" t="s">
        <v>1016</v>
      </c>
      <c r="E661" s="5" t="s">
        <v>162</v>
      </c>
      <c r="F661" s="10" t="s">
        <v>765</v>
      </c>
      <c r="G661" s="10" t="s">
        <v>1016</v>
      </c>
      <c r="H661" s="10" t="s">
        <v>1874</v>
      </c>
      <c r="I661" s="5" t="s">
        <v>711</v>
      </c>
      <c r="J661" s="5" t="s">
        <v>721</v>
      </c>
      <c r="K661" s="6">
        <v>1613</v>
      </c>
      <c r="L661" s="6"/>
      <c r="M661" s="6">
        <f t="shared" si="10"/>
        <v>1613</v>
      </c>
      <c r="N661" s="5" t="s">
        <v>699</v>
      </c>
      <c r="O661" s="5">
        <v>51</v>
      </c>
      <c r="P661" s="7">
        <v>25222</v>
      </c>
      <c r="Q661" s="5" t="s">
        <v>738</v>
      </c>
      <c r="R661" s="8">
        <v>38849</v>
      </c>
    </row>
    <row r="662" spans="1:18" x14ac:dyDescent="0.35">
      <c r="A662" s="9">
        <v>13627</v>
      </c>
      <c r="B662" s="9" t="s">
        <v>1018</v>
      </c>
      <c r="C662" s="10" t="s">
        <v>951</v>
      </c>
      <c r="D662" s="10" t="s">
        <v>1019</v>
      </c>
      <c r="E662" s="10" t="s">
        <v>620</v>
      </c>
      <c r="F662" s="10" t="s">
        <v>1018</v>
      </c>
      <c r="G662" s="10" t="s">
        <v>1019</v>
      </c>
      <c r="H662" s="10" t="s">
        <v>1873</v>
      </c>
      <c r="I662" s="10" t="s">
        <v>711</v>
      </c>
      <c r="J662" s="10" t="s">
        <v>721</v>
      </c>
      <c r="K662" s="11">
        <v>1627</v>
      </c>
      <c r="L662" s="11"/>
      <c r="M662" s="11">
        <f t="shared" si="10"/>
        <v>1627</v>
      </c>
      <c r="N662" s="10" t="s">
        <v>700</v>
      </c>
      <c r="O662" s="10">
        <v>50</v>
      </c>
      <c r="P662" s="12">
        <v>25624</v>
      </c>
      <c r="Q662" s="10" t="s">
        <v>738</v>
      </c>
      <c r="R662" s="13">
        <v>38915</v>
      </c>
    </row>
    <row r="663" spans="1:18" x14ac:dyDescent="0.35">
      <c r="A663" s="4">
        <v>13631</v>
      </c>
      <c r="B663" s="4" t="s">
        <v>1033</v>
      </c>
      <c r="C663" s="5" t="s">
        <v>959</v>
      </c>
      <c r="D663" s="5" t="s">
        <v>1034</v>
      </c>
      <c r="E663" s="5" t="s">
        <v>535</v>
      </c>
      <c r="F663" s="10" t="s">
        <v>1033</v>
      </c>
      <c r="G663" s="10" t="s">
        <v>1034</v>
      </c>
      <c r="H663" s="10" t="s">
        <v>1873</v>
      </c>
      <c r="I663" s="5" t="s">
        <v>711</v>
      </c>
      <c r="J663" s="5" t="s">
        <v>721</v>
      </c>
      <c r="K663" s="6">
        <v>1684</v>
      </c>
      <c r="L663" s="6"/>
      <c r="M663" s="6">
        <f t="shared" si="10"/>
        <v>1684</v>
      </c>
      <c r="N663" s="5" t="s">
        <v>700</v>
      </c>
      <c r="O663" s="5">
        <v>48</v>
      </c>
      <c r="P663" s="7">
        <v>26393</v>
      </c>
      <c r="Q663" s="5" t="s">
        <v>738</v>
      </c>
      <c r="R663" s="8">
        <v>39899</v>
      </c>
    </row>
    <row r="664" spans="1:18" x14ac:dyDescent="0.35">
      <c r="A664" s="9">
        <v>13632</v>
      </c>
      <c r="B664" s="9" t="s">
        <v>748</v>
      </c>
      <c r="C664" s="10" t="s">
        <v>1035</v>
      </c>
      <c r="D664" s="10" t="s">
        <v>1036</v>
      </c>
      <c r="E664" s="10" t="s">
        <v>632</v>
      </c>
      <c r="F664" s="10" t="s">
        <v>748</v>
      </c>
      <c r="G664" s="10" t="s">
        <v>1036</v>
      </c>
      <c r="H664" s="10" t="s">
        <v>1873</v>
      </c>
      <c r="I664" s="10" t="s">
        <v>711</v>
      </c>
      <c r="J664" s="10" t="s">
        <v>721</v>
      </c>
      <c r="K664" s="11">
        <v>1434</v>
      </c>
      <c r="L664" s="11"/>
      <c r="M664" s="11">
        <f t="shared" si="10"/>
        <v>1434</v>
      </c>
      <c r="N664" s="10" t="s">
        <v>700</v>
      </c>
      <c r="O664" s="10">
        <v>47</v>
      </c>
      <c r="P664" s="12">
        <v>26808</v>
      </c>
      <c r="Q664" s="10" t="s">
        <v>738</v>
      </c>
      <c r="R664" s="13">
        <v>39958</v>
      </c>
    </row>
    <row r="665" spans="1:18" x14ac:dyDescent="0.35">
      <c r="A665" s="4">
        <v>13635</v>
      </c>
      <c r="B665" s="4" t="s">
        <v>797</v>
      </c>
      <c r="C665" s="5" t="s">
        <v>1044</v>
      </c>
      <c r="D665" s="5" t="s">
        <v>1035</v>
      </c>
      <c r="E665" s="5" t="s">
        <v>349</v>
      </c>
      <c r="F665" s="10" t="s">
        <v>797</v>
      </c>
      <c r="G665" s="10" t="s">
        <v>1035</v>
      </c>
      <c r="H665" s="10" t="s">
        <v>1873</v>
      </c>
      <c r="I665" s="5" t="s">
        <v>711</v>
      </c>
      <c r="J665" s="5" t="s">
        <v>721</v>
      </c>
      <c r="K665" s="6">
        <v>1989</v>
      </c>
      <c r="L665" s="6"/>
      <c r="M665" s="6">
        <f t="shared" si="10"/>
        <v>1989</v>
      </c>
      <c r="N665" s="5" t="s">
        <v>700</v>
      </c>
      <c r="O665" s="5">
        <v>46</v>
      </c>
      <c r="P665" s="7">
        <v>26895</v>
      </c>
      <c r="Q665" s="5" t="s">
        <v>738</v>
      </c>
      <c r="R665" s="8">
        <v>40018</v>
      </c>
    </row>
    <row r="666" spans="1:18" x14ac:dyDescent="0.35">
      <c r="A666" s="9">
        <v>13638</v>
      </c>
      <c r="B666" s="9" t="s">
        <v>778</v>
      </c>
      <c r="C666" s="10" t="s">
        <v>1048</v>
      </c>
      <c r="D666" s="10" t="s">
        <v>1049</v>
      </c>
      <c r="E666" s="10" t="s">
        <v>219</v>
      </c>
      <c r="F666" s="10" t="s">
        <v>778</v>
      </c>
      <c r="G666" s="10" t="s">
        <v>1049</v>
      </c>
      <c r="H666" s="10" t="s">
        <v>1874</v>
      </c>
      <c r="I666" s="10" t="s">
        <v>711</v>
      </c>
      <c r="J666" s="10" t="s">
        <v>721</v>
      </c>
      <c r="K666" s="11">
        <v>2026</v>
      </c>
      <c r="L666" s="11"/>
      <c r="M666" s="11">
        <f t="shared" si="10"/>
        <v>2026</v>
      </c>
      <c r="N666" s="10" t="s">
        <v>699</v>
      </c>
      <c r="O666" s="10">
        <v>45</v>
      </c>
      <c r="P666" s="12">
        <v>27210</v>
      </c>
      <c r="Q666" s="10" t="s">
        <v>738</v>
      </c>
      <c r="R666" s="13">
        <v>40070</v>
      </c>
    </row>
    <row r="667" spans="1:18" x14ac:dyDescent="0.35">
      <c r="A667" s="4">
        <v>13644</v>
      </c>
      <c r="B667" s="4" t="s">
        <v>906</v>
      </c>
      <c r="C667" s="5" t="s">
        <v>774</v>
      </c>
      <c r="D667" s="5" t="s">
        <v>843</v>
      </c>
      <c r="E667" s="5" t="s">
        <v>156</v>
      </c>
      <c r="F667" s="10" t="s">
        <v>906</v>
      </c>
      <c r="G667" s="10" t="s">
        <v>843</v>
      </c>
      <c r="H667" s="10" t="s">
        <v>1874</v>
      </c>
      <c r="I667" s="5" t="s">
        <v>711</v>
      </c>
      <c r="J667" s="5" t="s">
        <v>721</v>
      </c>
      <c r="K667" s="6">
        <v>1454</v>
      </c>
      <c r="L667" s="6"/>
      <c r="M667" s="6">
        <f t="shared" si="10"/>
        <v>1454</v>
      </c>
      <c r="N667" s="5" t="s">
        <v>699</v>
      </c>
      <c r="O667" s="5">
        <v>34</v>
      </c>
      <c r="P667" s="7">
        <v>31556</v>
      </c>
      <c r="Q667" s="5" t="s">
        <v>738</v>
      </c>
      <c r="R667" s="8">
        <v>40226</v>
      </c>
    </row>
    <row r="668" spans="1:18" x14ac:dyDescent="0.35">
      <c r="A668" s="9">
        <v>13645</v>
      </c>
      <c r="B668" s="9" t="s">
        <v>1089</v>
      </c>
      <c r="C668" s="10" t="s">
        <v>1090</v>
      </c>
      <c r="D668" s="10" t="s">
        <v>785</v>
      </c>
      <c r="E668" s="10" t="s">
        <v>299</v>
      </c>
      <c r="F668" s="10" t="s">
        <v>1089</v>
      </c>
      <c r="G668" s="10" t="s">
        <v>785</v>
      </c>
      <c r="H668" s="10" t="s">
        <v>1874</v>
      </c>
      <c r="I668" s="10" t="s">
        <v>711</v>
      </c>
      <c r="J668" s="10" t="s">
        <v>721</v>
      </c>
      <c r="K668" s="11">
        <v>1756</v>
      </c>
      <c r="L668" s="11"/>
      <c r="M668" s="11">
        <f t="shared" si="10"/>
        <v>1756</v>
      </c>
      <c r="N668" s="10" t="s">
        <v>699</v>
      </c>
      <c r="O668" s="10">
        <v>34</v>
      </c>
      <c r="P668" s="12">
        <v>31548</v>
      </c>
      <c r="Q668" s="10" t="s">
        <v>738</v>
      </c>
      <c r="R668" s="13">
        <v>40227</v>
      </c>
    </row>
    <row r="669" spans="1:18" x14ac:dyDescent="0.35">
      <c r="A669" s="4">
        <v>13648</v>
      </c>
      <c r="B669" s="4" t="s">
        <v>1094</v>
      </c>
      <c r="C669" s="5" t="s">
        <v>1095</v>
      </c>
      <c r="D669" s="5" t="s">
        <v>924</v>
      </c>
      <c r="E669" s="5" t="s">
        <v>53</v>
      </c>
      <c r="F669" s="10" t="s">
        <v>1094</v>
      </c>
      <c r="G669" s="10" t="s">
        <v>924</v>
      </c>
      <c r="H669" s="10" t="s">
        <v>1874</v>
      </c>
      <c r="I669" s="5" t="s">
        <v>711</v>
      </c>
      <c r="J669" s="5" t="s">
        <v>721</v>
      </c>
      <c r="K669" s="6">
        <v>1376</v>
      </c>
      <c r="L669" s="6"/>
      <c r="M669" s="6">
        <f t="shared" si="10"/>
        <v>1376</v>
      </c>
      <c r="N669" s="5" t="s">
        <v>699</v>
      </c>
      <c r="O669" s="5">
        <v>33</v>
      </c>
      <c r="P669" s="7">
        <v>31649</v>
      </c>
      <c r="Q669" s="5" t="s">
        <v>738</v>
      </c>
      <c r="R669" s="8">
        <v>40281</v>
      </c>
    </row>
    <row r="670" spans="1:18" x14ac:dyDescent="0.35">
      <c r="A670" s="9">
        <v>13652</v>
      </c>
      <c r="B670" s="9" t="s">
        <v>793</v>
      </c>
      <c r="C670" s="10" t="s">
        <v>1107</v>
      </c>
      <c r="D670" s="10" t="s">
        <v>1108</v>
      </c>
      <c r="E670" s="10" t="s">
        <v>220</v>
      </c>
      <c r="F670" s="10" t="s">
        <v>793</v>
      </c>
      <c r="G670" s="10" t="s">
        <v>1108</v>
      </c>
      <c r="H670" s="10" t="s">
        <v>1874</v>
      </c>
      <c r="I670" s="10" t="s">
        <v>711</v>
      </c>
      <c r="J670" s="10" t="s">
        <v>721</v>
      </c>
      <c r="K670" s="11">
        <v>2089</v>
      </c>
      <c r="L670" s="11"/>
      <c r="M670" s="11">
        <f t="shared" si="10"/>
        <v>2089</v>
      </c>
      <c r="N670" s="10" t="s">
        <v>699</v>
      </c>
      <c r="O670" s="10">
        <v>30</v>
      </c>
      <c r="P670" s="12">
        <v>32886</v>
      </c>
      <c r="Q670" s="10" t="s">
        <v>738</v>
      </c>
      <c r="R670" s="13">
        <v>43104</v>
      </c>
    </row>
    <row r="671" spans="1:18" x14ac:dyDescent="0.35">
      <c r="A671" s="4">
        <v>13653</v>
      </c>
      <c r="B671" s="4" t="s">
        <v>806</v>
      </c>
      <c r="C671" s="5" t="s">
        <v>1109</v>
      </c>
      <c r="D671" s="5" t="s">
        <v>1110</v>
      </c>
      <c r="E671" s="5" t="s">
        <v>116</v>
      </c>
      <c r="F671" s="10" t="s">
        <v>806</v>
      </c>
      <c r="G671" s="10" t="s">
        <v>1110</v>
      </c>
      <c r="H671" s="10" t="s">
        <v>1874</v>
      </c>
      <c r="I671" s="5" t="s">
        <v>711</v>
      </c>
      <c r="J671" s="5" t="s">
        <v>721</v>
      </c>
      <c r="K671" s="6">
        <v>1603</v>
      </c>
      <c r="L671" s="6"/>
      <c r="M671" s="6">
        <f t="shared" si="10"/>
        <v>1603</v>
      </c>
      <c r="N671" s="5" t="s">
        <v>699</v>
      </c>
      <c r="O671" s="5">
        <v>30</v>
      </c>
      <c r="P671" s="7">
        <v>32875</v>
      </c>
      <c r="Q671" s="5" t="s">
        <v>738</v>
      </c>
      <c r="R671" s="8">
        <v>43105</v>
      </c>
    </row>
    <row r="672" spans="1:18" x14ac:dyDescent="0.35">
      <c r="A672" s="9">
        <v>13628</v>
      </c>
      <c r="B672" s="9" t="s">
        <v>1024</v>
      </c>
      <c r="C672" s="10" t="s">
        <v>1025</v>
      </c>
      <c r="D672" s="10" t="s">
        <v>1026</v>
      </c>
      <c r="E672" s="10" t="s">
        <v>253</v>
      </c>
      <c r="F672" s="10" t="s">
        <v>1024</v>
      </c>
      <c r="G672" s="10" t="s">
        <v>1026</v>
      </c>
      <c r="H672" s="10" t="s">
        <v>1874</v>
      </c>
      <c r="I672" s="10" t="s">
        <v>711</v>
      </c>
      <c r="J672" s="10" t="s">
        <v>721</v>
      </c>
      <c r="K672" s="11">
        <v>2429</v>
      </c>
      <c r="L672" s="11"/>
      <c r="M672" s="11">
        <f t="shared" si="10"/>
        <v>2429</v>
      </c>
      <c r="N672" s="10" t="s">
        <v>699</v>
      </c>
      <c r="O672" s="10">
        <v>50</v>
      </c>
      <c r="P672" s="12">
        <v>25639</v>
      </c>
      <c r="Q672" s="10" t="s">
        <v>738</v>
      </c>
      <c r="R672" s="13">
        <v>38918</v>
      </c>
    </row>
    <row r="673" spans="1:24" x14ac:dyDescent="0.35">
      <c r="A673" s="4">
        <v>13633</v>
      </c>
      <c r="B673" s="4" t="s">
        <v>1037</v>
      </c>
      <c r="C673" s="5" t="s">
        <v>804</v>
      </c>
      <c r="D673" s="5" t="s">
        <v>1038</v>
      </c>
      <c r="E673" s="5" t="s">
        <v>563</v>
      </c>
      <c r="F673" s="10" t="s">
        <v>1037</v>
      </c>
      <c r="G673" s="10" t="s">
        <v>1038</v>
      </c>
      <c r="H673" s="10" t="s">
        <v>1873</v>
      </c>
      <c r="I673" s="5" t="s">
        <v>711</v>
      </c>
      <c r="J673" s="5" t="s">
        <v>721</v>
      </c>
      <c r="K673" s="6">
        <v>2816</v>
      </c>
      <c r="L673" s="6"/>
      <c r="M673" s="6">
        <f t="shared" si="10"/>
        <v>2816</v>
      </c>
      <c r="N673" s="5" t="s">
        <v>700</v>
      </c>
      <c r="O673" s="5">
        <v>47</v>
      </c>
      <c r="P673" s="7">
        <v>26782</v>
      </c>
      <c r="Q673" s="5" t="s">
        <v>738</v>
      </c>
      <c r="R673" s="8">
        <v>39959</v>
      </c>
    </row>
    <row r="674" spans="1:24" x14ac:dyDescent="0.35">
      <c r="A674" s="9">
        <v>13634</v>
      </c>
      <c r="B674" s="9" t="s">
        <v>1042</v>
      </c>
      <c r="C674" s="10" t="s">
        <v>1043</v>
      </c>
      <c r="D674" s="10" t="s">
        <v>817</v>
      </c>
      <c r="E674" s="10" t="s">
        <v>193</v>
      </c>
      <c r="F674" s="10" t="s">
        <v>1042</v>
      </c>
      <c r="G674" s="10" t="s">
        <v>817</v>
      </c>
      <c r="H674" s="10" t="s">
        <v>1874</v>
      </c>
      <c r="I674" s="10" t="s">
        <v>711</v>
      </c>
      <c r="J674" s="10" t="s">
        <v>721</v>
      </c>
      <c r="K674" s="11">
        <v>2218</v>
      </c>
      <c r="L674" s="11"/>
      <c r="M674" s="11">
        <f t="shared" si="10"/>
        <v>2218</v>
      </c>
      <c r="N674" s="10" t="s">
        <v>699</v>
      </c>
      <c r="O674" s="10">
        <v>46</v>
      </c>
      <c r="P674" s="12">
        <v>26938</v>
      </c>
      <c r="Q674" s="10" t="s">
        <v>738</v>
      </c>
      <c r="R674" s="13">
        <v>40017</v>
      </c>
    </row>
    <row r="675" spans="1:24" x14ac:dyDescent="0.35">
      <c r="A675" s="4">
        <v>13636</v>
      </c>
      <c r="B675" s="4" t="s">
        <v>1045</v>
      </c>
      <c r="C675" s="5" t="s">
        <v>1032</v>
      </c>
      <c r="D675" s="5" t="s">
        <v>1046</v>
      </c>
      <c r="E675" s="5" t="s">
        <v>397</v>
      </c>
      <c r="F675" s="10" t="s">
        <v>1045</v>
      </c>
      <c r="G675" s="10" t="s">
        <v>1046</v>
      </c>
      <c r="H675" s="10" t="s">
        <v>1873</v>
      </c>
      <c r="I675" s="5" t="s">
        <v>711</v>
      </c>
      <c r="J675" s="5" t="s">
        <v>721</v>
      </c>
      <c r="K675" s="6">
        <v>2850</v>
      </c>
      <c r="L675" s="6"/>
      <c r="M675" s="6">
        <f t="shared" si="10"/>
        <v>2850</v>
      </c>
      <c r="N675" s="5" t="s">
        <v>700</v>
      </c>
      <c r="O675" s="5">
        <v>45</v>
      </c>
      <c r="P675" s="7">
        <v>27395</v>
      </c>
      <c r="Q675" s="5" t="s">
        <v>738</v>
      </c>
      <c r="R675" s="8">
        <v>40066</v>
      </c>
    </row>
    <row r="676" spans="1:24" x14ac:dyDescent="0.35">
      <c r="A676" s="9">
        <v>13641</v>
      </c>
      <c r="B676" s="9" t="s">
        <v>993</v>
      </c>
      <c r="C676" s="10" t="s">
        <v>1057</v>
      </c>
      <c r="D676" s="10" t="s">
        <v>1058</v>
      </c>
      <c r="E676" s="10" t="s">
        <v>137</v>
      </c>
      <c r="F676" s="10" t="s">
        <v>993</v>
      </c>
      <c r="G676" s="10" t="s">
        <v>1058</v>
      </c>
      <c r="H676" s="10" t="s">
        <v>1874</v>
      </c>
      <c r="I676" s="10" t="s">
        <v>711</v>
      </c>
      <c r="J676" s="10" t="s">
        <v>721</v>
      </c>
      <c r="K676" s="11">
        <v>2330</v>
      </c>
      <c r="L676" s="11"/>
      <c r="M676" s="11">
        <f t="shared" si="10"/>
        <v>2330</v>
      </c>
      <c r="N676" s="10" t="s">
        <v>699</v>
      </c>
      <c r="O676" s="10">
        <v>43</v>
      </c>
      <c r="P676" s="12">
        <v>28036</v>
      </c>
      <c r="Q676" s="10" t="s">
        <v>738</v>
      </c>
      <c r="R676" s="13">
        <v>40191</v>
      </c>
    </row>
    <row r="677" spans="1:24" x14ac:dyDescent="0.35">
      <c r="A677" s="4">
        <v>13647</v>
      </c>
      <c r="B677" s="4" t="s">
        <v>781</v>
      </c>
      <c r="C677" s="5" t="s">
        <v>1093</v>
      </c>
      <c r="D677" s="5" t="s">
        <v>957</v>
      </c>
      <c r="E677" s="5" t="s">
        <v>48</v>
      </c>
      <c r="F677" s="10" t="s">
        <v>781</v>
      </c>
      <c r="G677" s="10" t="s">
        <v>957</v>
      </c>
      <c r="H677" s="10" t="s">
        <v>1874</v>
      </c>
      <c r="I677" s="5" t="s">
        <v>711</v>
      </c>
      <c r="J677" s="5" t="s">
        <v>721</v>
      </c>
      <c r="K677" s="6">
        <v>2688</v>
      </c>
      <c r="L677" s="6"/>
      <c r="M677" s="6">
        <f t="shared" si="10"/>
        <v>2688</v>
      </c>
      <c r="N677" s="5" t="s">
        <v>699</v>
      </c>
      <c r="O677" s="5">
        <v>33</v>
      </c>
      <c r="P677" s="7">
        <v>31762</v>
      </c>
      <c r="Q677" s="5" t="s">
        <v>738</v>
      </c>
      <c r="R677" s="8">
        <v>40280</v>
      </c>
    </row>
    <row r="678" spans="1:24" x14ac:dyDescent="0.35">
      <c r="A678" s="9">
        <v>13651</v>
      </c>
      <c r="B678" s="9" t="s">
        <v>1106</v>
      </c>
      <c r="C678" s="10" t="s">
        <v>1046</v>
      </c>
      <c r="D678" s="10" t="s">
        <v>963</v>
      </c>
      <c r="E678" s="10" t="s">
        <v>477</v>
      </c>
      <c r="F678" s="10" t="s">
        <v>1106</v>
      </c>
      <c r="G678" s="10" t="s">
        <v>963</v>
      </c>
      <c r="H678" s="10" t="s">
        <v>1873</v>
      </c>
      <c r="I678" s="10" t="s">
        <v>711</v>
      </c>
      <c r="J678" s="10" t="s">
        <v>721</v>
      </c>
      <c r="K678" s="11">
        <v>2503</v>
      </c>
      <c r="L678" s="11"/>
      <c r="M678" s="11">
        <f t="shared" si="10"/>
        <v>2503</v>
      </c>
      <c r="N678" s="10" t="s">
        <v>700</v>
      </c>
      <c r="O678" s="10">
        <v>30</v>
      </c>
      <c r="P678" s="12">
        <v>33049</v>
      </c>
      <c r="Q678" s="10" t="s">
        <v>738</v>
      </c>
      <c r="R678" s="13">
        <v>43103</v>
      </c>
    </row>
    <row r="679" spans="1:24" x14ac:dyDescent="0.35">
      <c r="A679" s="4">
        <v>15068</v>
      </c>
      <c r="B679" s="4" t="s">
        <v>971</v>
      </c>
      <c r="C679" s="5" t="s">
        <v>1780</v>
      </c>
      <c r="D679" s="5" t="s">
        <v>794</v>
      </c>
      <c r="E679" s="5" t="s">
        <v>187</v>
      </c>
      <c r="F679" s="10" t="s">
        <v>971</v>
      </c>
      <c r="G679" s="10" t="s">
        <v>794</v>
      </c>
      <c r="H679" s="10" t="s">
        <v>1874</v>
      </c>
      <c r="I679" s="5" t="s">
        <v>740</v>
      </c>
      <c r="J679" s="5" t="s">
        <v>735</v>
      </c>
      <c r="K679" s="6">
        <v>1865</v>
      </c>
      <c r="L679" s="6"/>
      <c r="M679" s="6">
        <f t="shared" si="10"/>
        <v>1865</v>
      </c>
      <c r="N679" s="5" t="s">
        <v>699</v>
      </c>
      <c r="O679" s="5">
        <v>50</v>
      </c>
      <c r="P679" s="7">
        <v>25676</v>
      </c>
      <c r="Q679" s="5" t="s">
        <v>738</v>
      </c>
      <c r="R679" s="8">
        <v>39821</v>
      </c>
    </row>
    <row r="680" spans="1:24" x14ac:dyDescent="0.35">
      <c r="A680" s="9">
        <v>15072</v>
      </c>
      <c r="B680" s="9" t="s">
        <v>1042</v>
      </c>
      <c r="C680" s="10" t="s">
        <v>800</v>
      </c>
      <c r="D680" s="10" t="s">
        <v>802</v>
      </c>
      <c r="E680" s="10" t="s">
        <v>33</v>
      </c>
      <c r="F680" s="10" t="s">
        <v>1042</v>
      </c>
      <c r="G680" s="10" t="s">
        <v>802</v>
      </c>
      <c r="H680" s="10" t="s">
        <v>1874</v>
      </c>
      <c r="I680" s="10" t="s">
        <v>740</v>
      </c>
      <c r="J680" s="10" t="s">
        <v>735</v>
      </c>
      <c r="K680" s="11">
        <v>2045</v>
      </c>
      <c r="L680" s="11"/>
      <c r="M680" s="11">
        <f t="shared" si="10"/>
        <v>2045</v>
      </c>
      <c r="N680" s="10" t="s">
        <v>699</v>
      </c>
      <c r="O680" s="10">
        <v>42</v>
      </c>
      <c r="P680" s="12">
        <v>28446</v>
      </c>
      <c r="Q680" s="10" t="s">
        <v>738</v>
      </c>
      <c r="R680" s="13">
        <v>40312</v>
      </c>
    </row>
    <row r="681" spans="1:24" x14ac:dyDescent="0.35">
      <c r="A681" s="4">
        <v>15077</v>
      </c>
      <c r="B681" s="4" t="s">
        <v>1543</v>
      </c>
      <c r="C681" s="5" t="s">
        <v>757</v>
      </c>
      <c r="D681" s="5" t="s">
        <v>1668</v>
      </c>
      <c r="E681" s="5" t="s">
        <v>489</v>
      </c>
      <c r="F681" s="10" t="s">
        <v>1543</v>
      </c>
      <c r="G681" s="10" t="s">
        <v>1668</v>
      </c>
      <c r="H681" s="10" t="s">
        <v>1873</v>
      </c>
      <c r="I681" s="5" t="s">
        <v>740</v>
      </c>
      <c r="J681" s="5" t="s">
        <v>735</v>
      </c>
      <c r="K681" s="6">
        <v>1542</v>
      </c>
      <c r="L681" s="6"/>
      <c r="M681" s="6">
        <f t="shared" si="10"/>
        <v>1542</v>
      </c>
      <c r="N681" s="5" t="s">
        <v>700</v>
      </c>
      <c r="O681" s="5">
        <v>33</v>
      </c>
      <c r="P681" s="7">
        <v>31794</v>
      </c>
      <c r="Q681" s="5" t="s">
        <v>738</v>
      </c>
      <c r="R681" s="8">
        <v>40326</v>
      </c>
      <c r="U681" t="s">
        <v>1868</v>
      </c>
    </row>
    <row r="682" spans="1:24" x14ac:dyDescent="0.35">
      <c r="A682" s="9">
        <v>15074</v>
      </c>
      <c r="B682" s="9" t="s">
        <v>1120</v>
      </c>
      <c r="C682" s="10" t="s">
        <v>1185</v>
      </c>
      <c r="D682" s="10" t="s">
        <v>1788</v>
      </c>
      <c r="E682" s="10" t="s">
        <v>356</v>
      </c>
      <c r="F682" s="10" t="s">
        <v>1120</v>
      </c>
      <c r="G682" s="10" t="s">
        <v>1788</v>
      </c>
      <c r="H682" s="10" t="s">
        <v>1873</v>
      </c>
      <c r="I682" s="10" t="s">
        <v>740</v>
      </c>
      <c r="J682" s="10" t="s">
        <v>735</v>
      </c>
      <c r="K682" s="11">
        <v>1916</v>
      </c>
      <c r="L682" s="11"/>
      <c r="M682" s="11">
        <f t="shared" si="10"/>
        <v>1916</v>
      </c>
      <c r="N682" s="10" t="s">
        <v>700</v>
      </c>
      <c r="O682" s="10">
        <v>40</v>
      </c>
      <c r="P682" s="12">
        <v>29136</v>
      </c>
      <c r="Q682" s="10" t="s">
        <v>738</v>
      </c>
      <c r="R682" s="13">
        <v>40434</v>
      </c>
      <c r="T682" t="s">
        <v>1868</v>
      </c>
      <c r="U682" t="s">
        <v>1868</v>
      </c>
      <c r="V682" t="s">
        <v>1868</v>
      </c>
      <c r="W682" t="s">
        <v>1868</v>
      </c>
      <c r="X682" t="s">
        <v>1868</v>
      </c>
    </row>
    <row r="683" spans="1:24" x14ac:dyDescent="0.35">
      <c r="A683" s="4">
        <v>15075</v>
      </c>
      <c r="B683" s="4" t="s">
        <v>1653</v>
      </c>
      <c r="C683" s="5" t="s">
        <v>1547</v>
      </c>
      <c r="D683" s="5" t="s">
        <v>1153</v>
      </c>
      <c r="E683" s="5" t="s">
        <v>163</v>
      </c>
      <c r="F683" s="10" t="s">
        <v>1653</v>
      </c>
      <c r="G683" s="10" t="s">
        <v>1153</v>
      </c>
      <c r="H683" s="10" t="s">
        <v>1874</v>
      </c>
      <c r="I683" s="5" t="s">
        <v>740</v>
      </c>
      <c r="J683" s="5" t="s">
        <v>735</v>
      </c>
      <c r="K683" s="6">
        <v>2074</v>
      </c>
      <c r="L683" s="6"/>
      <c r="M683" s="6">
        <f t="shared" si="10"/>
        <v>2074</v>
      </c>
      <c r="N683" s="5" t="s">
        <v>699</v>
      </c>
      <c r="O683" s="5">
        <v>40</v>
      </c>
      <c r="P683" s="7">
        <v>29303</v>
      </c>
      <c r="Q683" s="5" t="s">
        <v>738</v>
      </c>
      <c r="R683" s="8">
        <v>40435</v>
      </c>
      <c r="U683" t="s">
        <v>1868</v>
      </c>
    </row>
    <row r="684" spans="1:24" x14ac:dyDescent="0.35">
      <c r="A684" s="9">
        <v>15076</v>
      </c>
      <c r="B684" s="9" t="s">
        <v>1778</v>
      </c>
      <c r="C684" s="10" t="s">
        <v>1316</v>
      </c>
      <c r="D684" s="10" t="s">
        <v>1007</v>
      </c>
      <c r="E684" s="10" t="s">
        <v>68</v>
      </c>
      <c r="F684" s="10" t="s">
        <v>1778</v>
      </c>
      <c r="G684" s="10" t="s">
        <v>1007</v>
      </c>
      <c r="H684" s="10" t="s">
        <v>1874</v>
      </c>
      <c r="I684" s="10" t="s">
        <v>740</v>
      </c>
      <c r="J684" s="10" t="s">
        <v>735</v>
      </c>
      <c r="K684" s="11">
        <v>2114</v>
      </c>
      <c r="L684" s="11"/>
      <c r="M684" s="11">
        <f t="shared" si="10"/>
        <v>2114</v>
      </c>
      <c r="N684" s="10" t="s">
        <v>699</v>
      </c>
      <c r="O684" s="10">
        <v>36</v>
      </c>
      <c r="P684" s="12">
        <v>30603</v>
      </c>
      <c r="Q684" s="10" t="s">
        <v>738</v>
      </c>
      <c r="R684" s="13">
        <v>40674</v>
      </c>
    </row>
    <row r="685" spans="1:24" x14ac:dyDescent="0.35">
      <c r="A685" s="4">
        <v>15080</v>
      </c>
      <c r="B685" s="4" t="s">
        <v>1779</v>
      </c>
      <c r="C685" s="5" t="s">
        <v>1264</v>
      </c>
      <c r="D685" s="5" t="s">
        <v>804</v>
      </c>
      <c r="E685" s="5" t="s">
        <v>11</v>
      </c>
      <c r="F685" s="10" t="s">
        <v>1779</v>
      </c>
      <c r="G685" s="10" t="s">
        <v>804</v>
      </c>
      <c r="H685" s="10" t="s">
        <v>1874</v>
      </c>
      <c r="I685" s="5" t="s">
        <v>740</v>
      </c>
      <c r="J685" s="5" t="s">
        <v>735</v>
      </c>
      <c r="K685" s="6">
        <v>1444</v>
      </c>
      <c r="L685" s="6"/>
      <c r="M685" s="6">
        <f t="shared" si="10"/>
        <v>1444</v>
      </c>
      <c r="N685" s="5" t="s">
        <v>699</v>
      </c>
      <c r="O685" s="5">
        <v>21</v>
      </c>
      <c r="P685" s="7">
        <v>36095</v>
      </c>
      <c r="Q685" s="5" t="s">
        <v>738</v>
      </c>
      <c r="R685" s="8">
        <v>43655</v>
      </c>
    </row>
    <row r="686" spans="1:24" x14ac:dyDescent="0.35">
      <c r="A686" s="9">
        <v>15069</v>
      </c>
      <c r="B686" s="9" t="s">
        <v>791</v>
      </c>
      <c r="C686" s="10" t="s">
        <v>803</v>
      </c>
      <c r="D686" s="10" t="s">
        <v>1130</v>
      </c>
      <c r="E686" s="10" t="s">
        <v>539</v>
      </c>
      <c r="F686" s="10" t="s">
        <v>791</v>
      </c>
      <c r="G686" s="10" t="s">
        <v>1130</v>
      </c>
      <c r="H686" s="10" t="s">
        <v>1873</v>
      </c>
      <c r="I686" s="10" t="s">
        <v>740</v>
      </c>
      <c r="J686" s="10" t="s">
        <v>735</v>
      </c>
      <c r="K686" s="11">
        <v>2952</v>
      </c>
      <c r="L686" s="11"/>
      <c r="M686" s="11">
        <f t="shared" si="10"/>
        <v>2952</v>
      </c>
      <c r="N686" s="10" t="s">
        <v>700</v>
      </c>
      <c r="O686" s="10">
        <v>49</v>
      </c>
      <c r="P686" s="12">
        <v>25810</v>
      </c>
      <c r="Q686" s="10" t="s">
        <v>738</v>
      </c>
      <c r="R686" s="13">
        <v>39888</v>
      </c>
    </row>
    <row r="687" spans="1:24" x14ac:dyDescent="0.35">
      <c r="A687" s="4">
        <v>15070</v>
      </c>
      <c r="B687" s="4" t="s">
        <v>1610</v>
      </c>
      <c r="C687" s="5" t="s">
        <v>1435</v>
      </c>
      <c r="D687" s="5" t="s">
        <v>972</v>
      </c>
      <c r="E687" s="5" t="s">
        <v>222</v>
      </c>
      <c r="F687" s="10" t="s">
        <v>1610</v>
      </c>
      <c r="G687" s="10" t="s">
        <v>972</v>
      </c>
      <c r="H687" s="10" t="s">
        <v>1874</v>
      </c>
      <c r="I687" s="5" t="s">
        <v>740</v>
      </c>
      <c r="J687" s="5" t="s">
        <v>735</v>
      </c>
      <c r="K687" s="6">
        <v>2414</v>
      </c>
      <c r="L687" s="6"/>
      <c r="M687" s="6">
        <f t="shared" si="10"/>
        <v>2414</v>
      </c>
      <c r="N687" s="5" t="s">
        <v>699</v>
      </c>
      <c r="O687" s="5">
        <v>47</v>
      </c>
      <c r="P687" s="7">
        <v>26712</v>
      </c>
      <c r="Q687" s="5" t="s">
        <v>738</v>
      </c>
      <c r="R687" s="8">
        <v>40010</v>
      </c>
    </row>
    <row r="688" spans="1:24" x14ac:dyDescent="0.35">
      <c r="A688" s="9">
        <v>15073</v>
      </c>
      <c r="B688" s="9" t="s">
        <v>962</v>
      </c>
      <c r="C688" s="10" t="s">
        <v>990</v>
      </c>
      <c r="D688" s="10" t="s">
        <v>1005</v>
      </c>
      <c r="E688" s="10" t="s">
        <v>673</v>
      </c>
      <c r="F688" s="10" t="s">
        <v>962</v>
      </c>
      <c r="G688" s="10" t="s">
        <v>1005</v>
      </c>
      <c r="H688" s="10" t="s">
        <v>1873</v>
      </c>
      <c r="I688" s="10" t="s">
        <v>740</v>
      </c>
      <c r="J688" s="10" t="s">
        <v>735</v>
      </c>
      <c r="K688" s="11">
        <v>2811</v>
      </c>
      <c r="L688" s="11"/>
      <c r="M688" s="11">
        <f t="shared" si="10"/>
        <v>2811</v>
      </c>
      <c r="N688" s="10" t="s">
        <v>700</v>
      </c>
      <c r="O688" s="10">
        <v>42</v>
      </c>
      <c r="P688" s="12">
        <v>28341</v>
      </c>
      <c r="Q688" s="10" t="s">
        <v>738</v>
      </c>
      <c r="R688" s="13">
        <v>40315</v>
      </c>
    </row>
    <row r="689" spans="1:18" x14ac:dyDescent="0.35">
      <c r="A689" s="4">
        <v>15078</v>
      </c>
      <c r="B689" s="4" t="s">
        <v>1295</v>
      </c>
      <c r="C689" s="5" t="s">
        <v>1285</v>
      </c>
      <c r="D689" s="5" t="s">
        <v>960</v>
      </c>
      <c r="E689" s="5" t="s">
        <v>562</v>
      </c>
      <c r="F689" s="10" t="s">
        <v>1295</v>
      </c>
      <c r="G689" s="10" t="s">
        <v>960</v>
      </c>
      <c r="H689" s="10" t="s">
        <v>1873</v>
      </c>
      <c r="I689" s="5" t="s">
        <v>740</v>
      </c>
      <c r="J689" s="5" t="s">
        <v>735</v>
      </c>
      <c r="K689" s="6">
        <v>2445</v>
      </c>
      <c r="L689" s="6"/>
      <c r="M689" s="6">
        <f t="shared" si="10"/>
        <v>2445</v>
      </c>
      <c r="N689" s="5" t="s">
        <v>700</v>
      </c>
      <c r="O689" s="5">
        <v>31</v>
      </c>
      <c r="P689" s="7">
        <v>32621</v>
      </c>
      <c r="Q689" s="5" t="s">
        <v>738</v>
      </c>
      <c r="R689" s="8">
        <v>40462</v>
      </c>
    </row>
    <row r="690" spans="1:18" x14ac:dyDescent="0.35">
      <c r="A690" s="9">
        <v>15079</v>
      </c>
      <c r="B690" s="9" t="s">
        <v>955</v>
      </c>
      <c r="C690" s="10" t="s">
        <v>1667</v>
      </c>
      <c r="D690" s="10" t="s">
        <v>749</v>
      </c>
      <c r="E690" s="10" t="s">
        <v>282</v>
      </c>
      <c r="F690" s="10" t="s">
        <v>955</v>
      </c>
      <c r="G690" s="10" t="s">
        <v>749</v>
      </c>
      <c r="H690" s="10" t="s">
        <v>1874</v>
      </c>
      <c r="I690" s="10" t="s">
        <v>740</v>
      </c>
      <c r="J690" s="10" t="s">
        <v>735</v>
      </c>
      <c r="K690" s="11">
        <v>2281</v>
      </c>
      <c r="L690" s="11"/>
      <c r="M690" s="11">
        <f t="shared" si="10"/>
        <v>2281</v>
      </c>
      <c r="N690" s="10" t="s">
        <v>699</v>
      </c>
      <c r="O690" s="10">
        <v>29</v>
      </c>
      <c r="P690" s="12">
        <v>33123</v>
      </c>
      <c r="Q690" s="10" t="s">
        <v>738</v>
      </c>
      <c r="R690" s="13">
        <v>43188</v>
      </c>
    </row>
    <row r="691" spans="1:18" x14ac:dyDescent="0.35">
      <c r="K691" s="38">
        <f>SUM(K2:K690)</f>
        <v>1216591</v>
      </c>
      <c r="M691" s="38">
        <f>MAX(M2:M690)</f>
        <v>2993</v>
      </c>
      <c r="O691" s="39">
        <f>SUM(O2:O690)</f>
        <v>26159</v>
      </c>
    </row>
  </sheetData>
  <autoFilter ref="A1:R690" xr:uid="{60799F29-5571-41DA-AE60-91D4029ED098}"/>
  <sortState xmlns:xlrd2="http://schemas.microsoft.com/office/spreadsheetml/2017/richdata2" ref="A2:R690">
    <sortCondition ref="C2:C690"/>
    <sortCondition descending="1" ref="K2:K690"/>
  </sortState>
  <conditionalFormatting sqref="K2:K690">
    <cfRule type="iconSet" priority="1">
      <iconSet iconSet="3Flags">
        <cfvo type="percent" val="0"/>
        <cfvo type="percent" val="33"/>
        <cfvo type="percent" val="67"/>
      </iconSet>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0407A-39FD-44C9-A278-19BFF215C753}">
  <dimension ref="A1:P38"/>
  <sheetViews>
    <sheetView topLeftCell="B1" workbookViewId="0">
      <selection activeCell="O16" sqref="O16"/>
    </sheetView>
  </sheetViews>
  <sheetFormatPr defaultRowHeight="18.75" x14ac:dyDescent="0.35"/>
  <cols>
    <col min="5" max="5" width="9.109375" bestFit="1" customWidth="1"/>
    <col min="6" max="6" width="10.21875" customWidth="1"/>
    <col min="8" max="8" width="9.88671875" bestFit="1" customWidth="1"/>
    <col min="10" max="10" width="10.5546875" customWidth="1"/>
  </cols>
  <sheetData>
    <row r="1" spans="1:16" x14ac:dyDescent="0.35">
      <c r="A1">
        <v>3</v>
      </c>
      <c r="B1">
        <v>3</v>
      </c>
      <c r="D1">
        <v>2</v>
      </c>
      <c r="E1">
        <v>10</v>
      </c>
      <c r="F1">
        <v>50</v>
      </c>
      <c r="G1">
        <v>250</v>
      </c>
      <c r="H1">
        <v>1250</v>
      </c>
      <c r="I1">
        <v>6250</v>
      </c>
      <c r="J1">
        <v>31250</v>
      </c>
    </row>
    <row r="2" spans="1:16" x14ac:dyDescent="0.35">
      <c r="A2">
        <v>8</v>
      </c>
      <c r="B2">
        <v>8</v>
      </c>
    </row>
    <row r="3" spans="1:16" x14ac:dyDescent="0.35">
      <c r="A3">
        <v>13</v>
      </c>
      <c r="B3">
        <v>13</v>
      </c>
    </row>
    <row r="4" spans="1:16" x14ac:dyDescent="0.35">
      <c r="A4">
        <v>18</v>
      </c>
      <c r="B4">
        <v>18</v>
      </c>
      <c r="E4" s="1">
        <v>45767</v>
      </c>
      <c r="F4" s="1" t="str">
        <f>TEXT(E4, "dd.mm.yyyy")</f>
        <v>20.04.2025</v>
      </c>
      <c r="H4" s="40"/>
      <c r="I4">
        <v>1</v>
      </c>
      <c r="J4" s="40">
        <v>45767</v>
      </c>
      <c r="L4" s="1">
        <v>45767</v>
      </c>
      <c r="N4">
        <v>3</v>
      </c>
      <c r="O4">
        <v>3</v>
      </c>
      <c r="P4">
        <v>3</v>
      </c>
    </row>
    <row r="5" spans="1:16" x14ac:dyDescent="0.35">
      <c r="A5">
        <v>23</v>
      </c>
      <c r="B5">
        <v>23</v>
      </c>
      <c r="E5" s="1">
        <v>45768</v>
      </c>
      <c r="F5" s="1" t="str">
        <f t="shared" ref="F5:F35" si="0">TEXT(E5, "dd.mm.yyyy")</f>
        <v>21.04.2025</v>
      </c>
      <c r="I5">
        <v>2</v>
      </c>
      <c r="J5" s="40">
        <v>45768</v>
      </c>
      <c r="L5" s="1">
        <v>45768</v>
      </c>
      <c r="N5">
        <v>3</v>
      </c>
      <c r="O5">
        <v>3</v>
      </c>
      <c r="P5">
        <v>4</v>
      </c>
    </row>
    <row r="6" spans="1:16" x14ac:dyDescent="0.35">
      <c r="A6">
        <v>28</v>
      </c>
      <c r="B6">
        <v>28</v>
      </c>
      <c r="E6" s="1">
        <v>45769</v>
      </c>
      <c r="F6" s="1" t="str">
        <f t="shared" si="0"/>
        <v>22.04.2025</v>
      </c>
      <c r="I6">
        <v>3</v>
      </c>
      <c r="J6" s="40">
        <v>45769</v>
      </c>
      <c r="L6" s="1">
        <v>45769</v>
      </c>
      <c r="N6">
        <v>3</v>
      </c>
      <c r="O6">
        <v>3</v>
      </c>
      <c r="P6">
        <v>5</v>
      </c>
    </row>
    <row r="7" spans="1:16" x14ac:dyDescent="0.35">
      <c r="A7">
        <v>33</v>
      </c>
      <c r="B7">
        <v>33</v>
      </c>
      <c r="E7" s="1">
        <v>45770</v>
      </c>
      <c r="F7" s="1" t="str">
        <f t="shared" si="0"/>
        <v>23.04.2025</v>
      </c>
      <c r="I7">
        <v>4</v>
      </c>
      <c r="J7" s="40">
        <v>45770</v>
      </c>
      <c r="L7" s="1">
        <v>45770</v>
      </c>
      <c r="N7">
        <v>3</v>
      </c>
      <c r="O7">
        <v>3</v>
      </c>
      <c r="P7">
        <v>6</v>
      </c>
    </row>
    <row r="8" spans="1:16" x14ac:dyDescent="0.35">
      <c r="A8">
        <v>38</v>
      </c>
      <c r="E8" s="1">
        <v>45771</v>
      </c>
      <c r="F8" s="1" t="str">
        <f t="shared" si="0"/>
        <v>24.04.2025</v>
      </c>
      <c r="I8">
        <v>5</v>
      </c>
      <c r="J8" s="40">
        <v>45771</v>
      </c>
      <c r="L8" s="1">
        <v>45771</v>
      </c>
      <c r="N8">
        <v>3</v>
      </c>
      <c r="O8">
        <v>3</v>
      </c>
      <c r="P8">
        <v>7</v>
      </c>
    </row>
    <row r="9" spans="1:16" x14ac:dyDescent="0.35">
      <c r="A9">
        <v>43</v>
      </c>
      <c r="E9" s="1">
        <v>45772</v>
      </c>
      <c r="F9" s="1" t="str">
        <f t="shared" si="0"/>
        <v>25.04.2025</v>
      </c>
      <c r="I9">
        <v>6</v>
      </c>
      <c r="J9" s="40">
        <v>45772</v>
      </c>
      <c r="L9" s="1">
        <v>45772</v>
      </c>
      <c r="N9">
        <v>3</v>
      </c>
      <c r="O9">
        <v>3</v>
      </c>
      <c r="P9">
        <v>8</v>
      </c>
    </row>
    <row r="10" spans="1:16" x14ac:dyDescent="0.35">
      <c r="A10">
        <v>48</v>
      </c>
      <c r="E10" s="1">
        <v>45773</v>
      </c>
      <c r="F10" s="1" t="str">
        <f t="shared" si="0"/>
        <v>26.04.2025</v>
      </c>
      <c r="I10">
        <v>7</v>
      </c>
      <c r="J10" s="40">
        <v>45773</v>
      </c>
      <c r="L10" s="1">
        <v>45775</v>
      </c>
      <c r="N10">
        <v>3</v>
      </c>
      <c r="O10">
        <v>3</v>
      </c>
      <c r="P10">
        <v>9</v>
      </c>
    </row>
    <row r="11" spans="1:16" x14ac:dyDescent="0.35">
      <c r="A11">
        <v>53</v>
      </c>
      <c r="E11" s="1">
        <v>45774</v>
      </c>
      <c r="F11" s="1" t="str">
        <f t="shared" si="0"/>
        <v>27.04.2025</v>
      </c>
      <c r="I11">
        <v>8</v>
      </c>
      <c r="J11" s="40">
        <v>45774</v>
      </c>
      <c r="L11" s="1">
        <v>45776</v>
      </c>
      <c r="N11">
        <v>3</v>
      </c>
      <c r="P11">
        <v>10</v>
      </c>
    </row>
    <row r="12" spans="1:16" x14ac:dyDescent="0.35">
      <c r="A12">
        <v>58</v>
      </c>
      <c r="E12" s="1">
        <v>45775</v>
      </c>
      <c r="F12" s="1" t="str">
        <f t="shared" si="0"/>
        <v>28.04.2025</v>
      </c>
      <c r="I12">
        <v>9</v>
      </c>
      <c r="J12" s="40">
        <v>45775</v>
      </c>
      <c r="L12" s="1">
        <v>45777</v>
      </c>
      <c r="P12">
        <v>11</v>
      </c>
    </row>
    <row r="13" spans="1:16" x14ac:dyDescent="0.35">
      <c r="A13">
        <v>63</v>
      </c>
      <c r="E13" s="1">
        <v>45776</v>
      </c>
      <c r="F13" s="1" t="str">
        <f t="shared" si="0"/>
        <v>29.04.2025</v>
      </c>
      <c r="I13">
        <v>10</v>
      </c>
      <c r="J13" s="40">
        <v>45776</v>
      </c>
      <c r="L13" s="1">
        <v>45778</v>
      </c>
      <c r="P13">
        <v>12</v>
      </c>
    </row>
    <row r="14" spans="1:16" x14ac:dyDescent="0.35">
      <c r="A14">
        <v>68</v>
      </c>
      <c r="E14" s="1">
        <v>45777</v>
      </c>
      <c r="F14" s="1" t="str">
        <f t="shared" si="0"/>
        <v>30.04.2025</v>
      </c>
      <c r="I14">
        <v>11</v>
      </c>
      <c r="J14" s="40">
        <v>45777</v>
      </c>
      <c r="L14" s="1">
        <v>45779</v>
      </c>
      <c r="P14">
        <v>13</v>
      </c>
    </row>
    <row r="15" spans="1:16" x14ac:dyDescent="0.35">
      <c r="A15">
        <v>73</v>
      </c>
      <c r="E15" s="1">
        <v>45778</v>
      </c>
      <c r="F15" s="1" t="str">
        <f t="shared" si="0"/>
        <v>01.05.2025</v>
      </c>
      <c r="I15">
        <v>12</v>
      </c>
      <c r="J15" s="40">
        <v>45778</v>
      </c>
      <c r="L15" s="1">
        <v>45782</v>
      </c>
      <c r="N15">
        <v>3</v>
      </c>
    </row>
    <row r="16" spans="1:16" x14ac:dyDescent="0.35">
      <c r="A16">
        <v>78</v>
      </c>
      <c r="E16" s="1">
        <v>45779</v>
      </c>
      <c r="F16" s="1" t="str">
        <f t="shared" si="0"/>
        <v>02.05.2025</v>
      </c>
      <c r="I16">
        <v>13</v>
      </c>
      <c r="J16" s="40">
        <v>45779</v>
      </c>
      <c r="L16" s="1">
        <v>45783</v>
      </c>
      <c r="N16">
        <v>4</v>
      </c>
    </row>
    <row r="17" spans="1:14" x14ac:dyDescent="0.35">
      <c r="A17">
        <v>83</v>
      </c>
      <c r="E17" s="1">
        <v>45780</v>
      </c>
      <c r="F17" s="1" t="str">
        <f t="shared" si="0"/>
        <v>03.05.2025</v>
      </c>
      <c r="I17">
        <v>14</v>
      </c>
      <c r="J17" s="40">
        <v>45780</v>
      </c>
      <c r="L17" s="1">
        <v>45784</v>
      </c>
      <c r="N17">
        <v>5</v>
      </c>
    </row>
    <row r="18" spans="1:14" x14ac:dyDescent="0.35">
      <c r="A18">
        <v>88</v>
      </c>
      <c r="E18" s="1">
        <v>45781</v>
      </c>
      <c r="F18" s="1" t="str">
        <f t="shared" si="0"/>
        <v>04.05.2025</v>
      </c>
      <c r="I18">
        <v>15</v>
      </c>
      <c r="J18" s="40">
        <v>45781</v>
      </c>
      <c r="L18" s="1">
        <v>45785</v>
      </c>
      <c r="N18">
        <v>6</v>
      </c>
    </row>
    <row r="19" spans="1:14" x14ac:dyDescent="0.35">
      <c r="A19">
        <v>93</v>
      </c>
      <c r="E19" s="1">
        <v>45782</v>
      </c>
      <c r="F19" s="1" t="str">
        <f t="shared" si="0"/>
        <v>05.05.2025</v>
      </c>
      <c r="I19">
        <v>16</v>
      </c>
      <c r="J19" s="40">
        <v>45782</v>
      </c>
      <c r="L19" s="1">
        <v>45786</v>
      </c>
    </row>
    <row r="20" spans="1:14" x14ac:dyDescent="0.35">
      <c r="A20">
        <v>98</v>
      </c>
      <c r="E20" s="1">
        <v>45783</v>
      </c>
      <c r="F20" s="1" t="str">
        <f t="shared" si="0"/>
        <v>06.05.2025</v>
      </c>
      <c r="I20">
        <v>17</v>
      </c>
      <c r="J20" s="40">
        <v>45783</v>
      </c>
      <c r="L20" s="1">
        <v>45789</v>
      </c>
    </row>
    <row r="21" spans="1:14" x14ac:dyDescent="0.35">
      <c r="E21" s="1">
        <v>45784</v>
      </c>
      <c r="F21" s="1" t="str">
        <f t="shared" si="0"/>
        <v>07.05.2025</v>
      </c>
      <c r="I21">
        <v>18</v>
      </c>
      <c r="J21" s="40">
        <v>45784</v>
      </c>
    </row>
    <row r="22" spans="1:14" x14ac:dyDescent="0.35">
      <c r="E22" s="1">
        <v>45785</v>
      </c>
      <c r="F22" s="1" t="str">
        <f t="shared" si="0"/>
        <v>08.05.2025</v>
      </c>
      <c r="I22">
        <v>19</v>
      </c>
      <c r="J22" s="40">
        <v>45785</v>
      </c>
    </row>
    <row r="23" spans="1:14" x14ac:dyDescent="0.35">
      <c r="E23" s="1">
        <v>45786</v>
      </c>
      <c r="F23" s="1" t="str">
        <f t="shared" si="0"/>
        <v>09.05.2025</v>
      </c>
      <c r="I23">
        <v>20</v>
      </c>
      <c r="J23" s="40">
        <v>45786</v>
      </c>
    </row>
    <row r="24" spans="1:14" x14ac:dyDescent="0.35">
      <c r="E24" s="1">
        <v>45787</v>
      </c>
      <c r="F24" s="1" t="str">
        <f t="shared" si="0"/>
        <v>10.05.2025</v>
      </c>
      <c r="I24">
        <v>21</v>
      </c>
      <c r="J24" s="40">
        <v>45787</v>
      </c>
    </row>
    <row r="25" spans="1:14" x14ac:dyDescent="0.35">
      <c r="E25" s="1">
        <v>45788</v>
      </c>
      <c r="F25" s="1" t="str">
        <f t="shared" si="0"/>
        <v>11.05.2025</v>
      </c>
      <c r="I25">
        <v>22</v>
      </c>
      <c r="J25" s="40">
        <v>45788</v>
      </c>
    </row>
    <row r="26" spans="1:14" x14ac:dyDescent="0.35">
      <c r="E26" s="1">
        <v>45789</v>
      </c>
      <c r="F26" s="1" t="str">
        <f t="shared" si="0"/>
        <v>12.05.2025</v>
      </c>
      <c r="I26">
        <v>23</v>
      </c>
      <c r="J26" s="40">
        <v>45789</v>
      </c>
    </row>
    <row r="27" spans="1:14" x14ac:dyDescent="0.35">
      <c r="E27" s="1">
        <v>45790</v>
      </c>
      <c r="F27" s="1" t="str">
        <f t="shared" si="0"/>
        <v>13.05.2025</v>
      </c>
      <c r="I27">
        <v>24</v>
      </c>
      <c r="J27" s="40">
        <v>45790</v>
      </c>
    </row>
    <row r="28" spans="1:14" x14ac:dyDescent="0.35">
      <c r="E28" s="1">
        <v>45791</v>
      </c>
      <c r="F28" s="1" t="str">
        <f t="shared" si="0"/>
        <v>14.05.2025</v>
      </c>
      <c r="I28">
        <v>25</v>
      </c>
      <c r="J28" s="40">
        <v>45791</v>
      </c>
    </row>
    <row r="29" spans="1:14" x14ac:dyDescent="0.35">
      <c r="E29" s="1">
        <v>45792</v>
      </c>
      <c r="F29" s="1" t="str">
        <f t="shared" si="0"/>
        <v>15.05.2025</v>
      </c>
      <c r="I29">
        <v>26</v>
      </c>
      <c r="J29" s="40">
        <v>45792</v>
      </c>
    </row>
    <row r="30" spans="1:14" x14ac:dyDescent="0.35">
      <c r="E30" s="1">
        <v>45793</v>
      </c>
      <c r="F30" s="1" t="str">
        <f t="shared" si="0"/>
        <v>16.05.2025</v>
      </c>
      <c r="I30">
        <v>27</v>
      </c>
      <c r="J30" s="40">
        <v>45793</v>
      </c>
    </row>
    <row r="31" spans="1:14" x14ac:dyDescent="0.35">
      <c r="E31" s="1">
        <v>45794</v>
      </c>
      <c r="F31" s="1" t="str">
        <f t="shared" si="0"/>
        <v>17.05.2025</v>
      </c>
      <c r="I31">
        <v>28</v>
      </c>
      <c r="J31" s="40">
        <v>45794</v>
      </c>
    </row>
    <row r="32" spans="1:14" x14ac:dyDescent="0.35">
      <c r="E32" s="1">
        <v>45795</v>
      </c>
      <c r="F32" s="1" t="str">
        <f t="shared" si="0"/>
        <v>18.05.2025</v>
      </c>
      <c r="I32">
        <v>29</v>
      </c>
      <c r="J32" s="40">
        <v>45795</v>
      </c>
    </row>
    <row r="33" spans="5:10" x14ac:dyDescent="0.35">
      <c r="E33" s="1">
        <v>45796</v>
      </c>
      <c r="F33" s="1" t="str">
        <f t="shared" si="0"/>
        <v>19.05.2025</v>
      </c>
      <c r="I33">
        <v>30</v>
      </c>
      <c r="J33" s="40">
        <v>45796</v>
      </c>
    </row>
    <row r="34" spans="5:10" x14ac:dyDescent="0.35">
      <c r="E34" s="1">
        <v>45797</v>
      </c>
      <c r="F34" s="1" t="str">
        <f t="shared" si="0"/>
        <v>20.05.2025</v>
      </c>
      <c r="I34">
        <v>31</v>
      </c>
      <c r="J34" s="40">
        <v>45797</v>
      </c>
    </row>
    <row r="35" spans="5:10" x14ac:dyDescent="0.35">
      <c r="E35" s="1">
        <v>45798</v>
      </c>
      <c r="F35" s="1" t="str">
        <f t="shared" si="0"/>
        <v>21.05.2025</v>
      </c>
      <c r="I35">
        <v>32</v>
      </c>
      <c r="J35" s="40">
        <v>45798</v>
      </c>
    </row>
    <row r="36" spans="5:10" x14ac:dyDescent="0.35">
      <c r="I36">
        <v>33</v>
      </c>
      <c r="J36" s="40">
        <v>45799</v>
      </c>
    </row>
    <row r="37" spans="5:10" x14ac:dyDescent="0.35">
      <c r="I37">
        <v>34</v>
      </c>
      <c r="J37" s="40">
        <v>45800</v>
      </c>
    </row>
    <row r="38" spans="5:10" x14ac:dyDescent="0.35">
      <c r="I38">
        <v>35</v>
      </c>
      <c r="J38" s="40">
        <v>45801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7400-1795-4CA5-80B5-BA58AE3BF66E}">
  <dimension ref="A1:A14"/>
  <sheetViews>
    <sheetView zoomScaleNormal="100" workbookViewId="0">
      <selection activeCell="C15" sqref="C15"/>
    </sheetView>
  </sheetViews>
  <sheetFormatPr defaultRowHeight="18.75" x14ac:dyDescent="0.35"/>
  <sheetData>
    <row r="1" spans="1:1" x14ac:dyDescent="0.35">
      <c r="A1" s="27" t="s">
        <v>1822</v>
      </c>
    </row>
    <row r="2" spans="1:1" x14ac:dyDescent="0.35">
      <c r="A2" t="s">
        <v>1823</v>
      </c>
    </row>
    <row r="3" spans="1:1" x14ac:dyDescent="0.35">
      <c r="A3" t="s">
        <v>1824</v>
      </c>
    </row>
    <row r="4" spans="1:1" x14ac:dyDescent="0.35">
      <c r="A4" t="s">
        <v>1825</v>
      </c>
    </row>
    <row r="5" spans="1:1" x14ac:dyDescent="0.35">
      <c r="A5" t="s">
        <v>1826</v>
      </c>
    </row>
    <row r="6" spans="1:1" x14ac:dyDescent="0.35">
      <c r="A6" t="s">
        <v>1827</v>
      </c>
    </row>
    <row r="7" spans="1:1" x14ac:dyDescent="0.35">
      <c r="A7" t="s">
        <v>1828</v>
      </c>
    </row>
    <row r="8" spans="1:1" x14ac:dyDescent="0.35">
      <c r="A8" t="s">
        <v>1829</v>
      </c>
    </row>
    <row r="11" spans="1:1" x14ac:dyDescent="0.35">
      <c r="A11" t="s">
        <v>1869</v>
      </c>
    </row>
    <row r="12" spans="1:1" x14ac:dyDescent="0.35">
      <c r="A12" t="s">
        <v>1870</v>
      </c>
    </row>
    <row r="13" spans="1:1" x14ac:dyDescent="0.35">
      <c r="A13" t="s">
        <v>1871</v>
      </c>
    </row>
    <row r="14" spans="1:1" x14ac:dyDescent="0.35">
      <c r="A14" t="s">
        <v>1872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15230-FD82-4C27-945D-62A101EA09F6}">
  <sheetPr>
    <tabColor theme="5"/>
  </sheetPr>
  <dimension ref="A1:F24"/>
  <sheetViews>
    <sheetView zoomScale="85" zoomScaleNormal="85" workbookViewId="0"/>
  </sheetViews>
  <sheetFormatPr defaultRowHeight="21" x14ac:dyDescent="0.35"/>
  <cols>
    <col min="1" max="1" width="41.109375" style="30" bestFit="1" customWidth="1"/>
    <col min="2" max="2" width="23.88671875" customWidth="1"/>
    <col min="4" max="5" width="9.88671875" bestFit="1" customWidth="1"/>
  </cols>
  <sheetData>
    <row r="1" spans="1:6" ht="45" x14ac:dyDescent="0.35">
      <c r="A1" s="33" t="s">
        <v>1857</v>
      </c>
    </row>
    <row r="2" spans="1:6" ht="18.75" x14ac:dyDescent="0.35">
      <c r="A2" s="31" t="s">
        <v>1834</v>
      </c>
      <c r="B2" s="1">
        <f>DATE(F2,E2,D2)</f>
        <v>44044</v>
      </c>
      <c r="D2">
        <v>32</v>
      </c>
      <c r="E2">
        <v>7</v>
      </c>
      <c r="F2">
        <v>2020</v>
      </c>
    </row>
    <row r="3" spans="1:6" ht="18.75" x14ac:dyDescent="0.35">
      <c r="A3" s="32" t="s">
        <v>1835</v>
      </c>
      <c r="B3">
        <f>DAY(D3)</f>
        <v>20</v>
      </c>
      <c r="D3" s="1">
        <v>35570</v>
      </c>
    </row>
    <row r="4" spans="1:6" ht="18.75" x14ac:dyDescent="0.35">
      <c r="A4" s="31" t="s">
        <v>1836</v>
      </c>
      <c r="B4">
        <f>MONTH(D3)</f>
        <v>5</v>
      </c>
    </row>
    <row r="5" spans="1:6" ht="18.75" x14ac:dyDescent="0.35">
      <c r="A5" s="32" t="s">
        <v>1837</v>
      </c>
      <c r="B5">
        <f>YEAR(D3)</f>
        <v>1997</v>
      </c>
      <c r="D5" t="e">
        <f>YEAR("20.05.1997")</f>
        <v>#VALUE!</v>
      </c>
    </row>
    <row r="6" spans="1:6" ht="18.75" x14ac:dyDescent="0.35">
      <c r="A6" s="31" t="s">
        <v>1838</v>
      </c>
      <c r="B6" t="e">
        <f>DATEVALUE("05.07.2020")</f>
        <v>#VALUE!</v>
      </c>
      <c r="D6">
        <v>44017</v>
      </c>
    </row>
    <row r="7" spans="1:6" ht="18.75" x14ac:dyDescent="0.35">
      <c r="A7" s="32" t="s">
        <v>1849</v>
      </c>
      <c r="B7" s="24">
        <f ca="1">NOW()</f>
        <v>45770.788652083334</v>
      </c>
    </row>
    <row r="8" spans="1:6" ht="18.75" x14ac:dyDescent="0.35">
      <c r="A8" s="31" t="s">
        <v>1850</v>
      </c>
      <c r="B8" s="1">
        <f ca="1">TODAY()</f>
        <v>45770</v>
      </c>
      <c r="E8" s="19">
        <v>0.85</v>
      </c>
    </row>
    <row r="9" spans="1:6" ht="18.75" x14ac:dyDescent="0.35">
      <c r="A9" s="32" t="s">
        <v>1851</v>
      </c>
      <c r="B9" s="26">
        <f>TIME(D9,E9,F9)</f>
        <v>0.54751157407407403</v>
      </c>
      <c r="D9">
        <v>13</v>
      </c>
      <c r="E9">
        <v>8</v>
      </c>
      <c r="F9">
        <v>25</v>
      </c>
    </row>
    <row r="10" spans="1:6" ht="18.75" x14ac:dyDescent="0.35">
      <c r="A10" s="31" t="s">
        <v>1841</v>
      </c>
      <c r="B10">
        <f>SECOND(D10)</f>
        <v>51</v>
      </c>
      <c r="D10" s="19">
        <v>0.85197916666666673</v>
      </c>
    </row>
    <row r="11" spans="1:6" ht="18.75" x14ac:dyDescent="0.35">
      <c r="A11" s="32" t="s">
        <v>1839</v>
      </c>
      <c r="B11">
        <f>MINUTE(D10)</f>
        <v>26</v>
      </c>
    </row>
    <row r="12" spans="1:6" ht="18.75" x14ac:dyDescent="0.35">
      <c r="A12" s="31" t="s">
        <v>1840</v>
      </c>
      <c r="B12">
        <f>HOUR(D10)</f>
        <v>20</v>
      </c>
    </row>
    <row r="13" spans="1:6" ht="18.75" x14ac:dyDescent="0.35">
      <c r="A13" s="32" t="s">
        <v>1842</v>
      </c>
    </row>
    <row r="14" spans="1:6" ht="18.75" x14ac:dyDescent="0.35">
      <c r="A14" s="31" t="s">
        <v>1843</v>
      </c>
    </row>
    <row r="15" spans="1:6" ht="18.75" x14ac:dyDescent="0.35">
      <c r="A15" s="32" t="s">
        <v>1844</v>
      </c>
    </row>
    <row r="16" spans="1:6" ht="18.75" x14ac:dyDescent="0.35">
      <c r="A16" s="31" t="s">
        <v>1845</v>
      </c>
    </row>
    <row r="17" spans="1:1" ht="36" x14ac:dyDescent="0.35">
      <c r="A17" s="32" t="s">
        <v>1846</v>
      </c>
    </row>
    <row r="18" spans="1:1" ht="18.75" x14ac:dyDescent="0.35">
      <c r="A18" s="31" t="s">
        <v>1848</v>
      </c>
    </row>
    <row r="19" spans="1:1" ht="36" x14ac:dyDescent="0.35">
      <c r="A19" s="32" t="s">
        <v>1847</v>
      </c>
    </row>
    <row r="20" spans="1:1" ht="54" x14ac:dyDescent="0.35">
      <c r="A20" s="31" t="s">
        <v>1852</v>
      </c>
    </row>
    <row r="21" spans="1:1" ht="18.75" x14ac:dyDescent="0.35">
      <c r="A21" s="32" t="s">
        <v>1853</v>
      </c>
    </row>
    <row r="22" spans="1:1" ht="18.75" x14ac:dyDescent="0.35">
      <c r="A22" s="31" t="s">
        <v>1854</v>
      </c>
    </row>
    <row r="23" spans="1:1" ht="18.75" x14ac:dyDescent="0.35">
      <c r="A23" s="32" t="s">
        <v>1855</v>
      </c>
    </row>
    <row r="24" spans="1:1" ht="18.75" x14ac:dyDescent="0.35">
      <c r="A24" s="31" t="s">
        <v>1856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ECE2D-8890-4336-9BC3-6520D4A99339}">
  <dimension ref="A1:O110"/>
  <sheetViews>
    <sheetView zoomScale="70" zoomScaleNormal="70" workbookViewId="0">
      <selection activeCell="I1" sqref="I1"/>
    </sheetView>
  </sheetViews>
  <sheetFormatPr defaultRowHeight="18.75" x14ac:dyDescent="0.35"/>
  <cols>
    <col min="1" max="1" width="8.109375" bestFit="1" customWidth="1"/>
    <col min="2" max="2" width="17.44140625" bestFit="1" customWidth="1"/>
    <col min="3" max="3" width="12.44140625" bestFit="1" customWidth="1"/>
    <col min="4" max="4" width="15.33203125" bestFit="1" customWidth="1"/>
    <col min="5" max="5" width="37.5546875" bestFit="1" customWidth="1"/>
    <col min="6" max="6" width="42" bestFit="1" customWidth="1"/>
    <col min="7" max="7" width="17.5546875" bestFit="1" customWidth="1"/>
    <col min="8" max="8" width="12.5546875" bestFit="1" customWidth="1"/>
    <col min="9" max="9" width="9.33203125" bestFit="1" customWidth="1"/>
    <col min="10" max="10" width="10.77734375" bestFit="1" customWidth="1"/>
    <col min="11" max="11" width="6" bestFit="1" customWidth="1"/>
    <col min="12" max="12" width="4.77734375" bestFit="1" customWidth="1"/>
    <col min="13" max="13" width="9.88671875" bestFit="1" customWidth="1"/>
    <col min="14" max="14" width="10.5546875" bestFit="1" customWidth="1"/>
    <col min="15" max="15" width="9.88671875" bestFit="1" customWidth="1"/>
  </cols>
  <sheetData>
    <row r="1" spans="1:15" ht="67.5" x14ac:dyDescent="0.35">
      <c r="A1" s="14" t="s">
        <v>1816</v>
      </c>
      <c r="B1" s="14" t="s">
        <v>1812</v>
      </c>
      <c r="C1" s="15" t="s">
        <v>1813</v>
      </c>
      <c r="D1" s="15" t="s">
        <v>1814</v>
      </c>
      <c r="E1" s="15" t="s">
        <v>689</v>
      </c>
      <c r="F1" s="15" t="s">
        <v>690</v>
      </c>
      <c r="G1" s="15" t="s">
        <v>691</v>
      </c>
      <c r="H1" s="15" t="s">
        <v>1815</v>
      </c>
      <c r="I1" s="15" t="s">
        <v>698</v>
      </c>
      <c r="J1" s="15" t="s">
        <v>692</v>
      </c>
      <c r="K1" s="15" t="s">
        <v>693</v>
      </c>
      <c r="L1" s="15" t="s">
        <v>694</v>
      </c>
      <c r="M1" s="16" t="s">
        <v>695</v>
      </c>
      <c r="N1" s="15" t="s">
        <v>696</v>
      </c>
      <c r="O1" s="3" t="s">
        <v>697</v>
      </c>
    </row>
    <row r="2" spans="1:15" x14ac:dyDescent="0.35">
      <c r="A2" s="4">
        <v>15041</v>
      </c>
      <c r="B2" s="4" t="s">
        <v>1743</v>
      </c>
      <c r="C2" s="5" t="s">
        <v>1752</v>
      </c>
      <c r="D2" s="5" t="s">
        <v>895</v>
      </c>
      <c r="E2" s="5" t="s">
        <v>387</v>
      </c>
      <c r="F2" s="5" t="s">
        <v>740</v>
      </c>
      <c r="G2" s="5" t="s">
        <v>741</v>
      </c>
      <c r="H2" s="6">
        <v>546</v>
      </c>
      <c r="I2" s="6">
        <v>273</v>
      </c>
      <c r="J2" s="6">
        <v>819</v>
      </c>
      <c r="K2" s="5" t="s">
        <v>700</v>
      </c>
      <c r="L2" s="5">
        <v>47</v>
      </c>
      <c r="M2" s="7">
        <v>26782</v>
      </c>
      <c r="N2" s="5" t="s">
        <v>738</v>
      </c>
      <c r="O2" s="8">
        <v>40009</v>
      </c>
    </row>
    <row r="3" spans="1:15" x14ac:dyDescent="0.35">
      <c r="A3" s="9">
        <v>15042</v>
      </c>
      <c r="B3" s="9" t="s">
        <v>1339</v>
      </c>
      <c r="C3" s="10" t="s">
        <v>1530</v>
      </c>
      <c r="D3" s="10" t="s">
        <v>1271</v>
      </c>
      <c r="E3" s="10" t="s">
        <v>652</v>
      </c>
      <c r="F3" s="10" t="s">
        <v>740</v>
      </c>
      <c r="G3" s="10" t="s">
        <v>741</v>
      </c>
      <c r="H3" s="11">
        <v>673</v>
      </c>
      <c r="I3" s="11">
        <v>336.5</v>
      </c>
      <c r="J3" s="11">
        <v>1009.5</v>
      </c>
      <c r="K3" s="10" t="s">
        <v>700</v>
      </c>
      <c r="L3" s="10">
        <v>46</v>
      </c>
      <c r="M3" s="12">
        <v>27106</v>
      </c>
      <c r="N3" s="10" t="s">
        <v>738</v>
      </c>
      <c r="O3" s="13">
        <v>40060</v>
      </c>
    </row>
    <row r="4" spans="1:15" x14ac:dyDescent="0.35">
      <c r="A4" s="4">
        <v>15046</v>
      </c>
      <c r="B4" s="4" t="s">
        <v>966</v>
      </c>
      <c r="C4" s="5" t="s">
        <v>1077</v>
      </c>
      <c r="D4" s="5" t="s">
        <v>881</v>
      </c>
      <c r="E4" s="5" t="s">
        <v>510</v>
      </c>
      <c r="F4" s="5" t="s">
        <v>740</v>
      </c>
      <c r="G4" s="5" t="s">
        <v>741</v>
      </c>
      <c r="H4" s="6">
        <v>953</v>
      </c>
      <c r="I4" s="6"/>
      <c r="J4" s="6">
        <v>953</v>
      </c>
      <c r="K4" s="5" t="s">
        <v>700</v>
      </c>
      <c r="L4" s="5">
        <v>42</v>
      </c>
      <c r="M4" s="7">
        <v>28652</v>
      </c>
      <c r="N4" s="5" t="s">
        <v>738</v>
      </c>
      <c r="O4" s="8">
        <v>40310</v>
      </c>
    </row>
    <row r="5" spans="1:15" x14ac:dyDescent="0.35">
      <c r="A5" s="9">
        <v>15047</v>
      </c>
      <c r="B5" s="9" t="s">
        <v>1786</v>
      </c>
      <c r="C5" s="10" t="s">
        <v>1536</v>
      </c>
      <c r="D5" s="10" t="s">
        <v>1144</v>
      </c>
      <c r="E5" s="10" t="s">
        <v>329</v>
      </c>
      <c r="F5" s="10" t="s">
        <v>740</v>
      </c>
      <c r="G5" s="10" t="s">
        <v>741</v>
      </c>
      <c r="H5" s="11">
        <v>1173</v>
      </c>
      <c r="I5" s="11"/>
      <c r="J5" s="11">
        <v>1173</v>
      </c>
      <c r="K5" s="10" t="s">
        <v>700</v>
      </c>
      <c r="L5" s="10">
        <v>42</v>
      </c>
      <c r="M5" s="12">
        <v>28397</v>
      </c>
      <c r="N5" s="10" t="s">
        <v>738</v>
      </c>
      <c r="O5" s="13">
        <v>40311</v>
      </c>
    </row>
    <row r="6" spans="1:15" x14ac:dyDescent="0.35">
      <c r="A6" s="4">
        <v>15051</v>
      </c>
      <c r="B6" s="4" t="s">
        <v>954</v>
      </c>
      <c r="C6" s="5" t="s">
        <v>947</v>
      </c>
      <c r="D6" s="5" t="s">
        <v>1710</v>
      </c>
      <c r="E6" s="5" t="s">
        <v>189</v>
      </c>
      <c r="F6" s="5" t="s">
        <v>740</v>
      </c>
      <c r="G6" s="5" t="s">
        <v>741</v>
      </c>
      <c r="H6" s="6">
        <v>1233</v>
      </c>
      <c r="I6" s="6"/>
      <c r="J6" s="6">
        <v>1233</v>
      </c>
      <c r="K6" s="5" t="s">
        <v>699</v>
      </c>
      <c r="L6" s="5">
        <v>30</v>
      </c>
      <c r="M6" s="7">
        <v>32947</v>
      </c>
      <c r="N6" s="5" t="s">
        <v>738</v>
      </c>
      <c r="O6" s="8">
        <v>43139</v>
      </c>
    </row>
    <row r="7" spans="1:15" x14ac:dyDescent="0.35">
      <c r="A7" s="9">
        <v>15052</v>
      </c>
      <c r="B7" s="9" t="s">
        <v>941</v>
      </c>
      <c r="C7" s="10" t="s">
        <v>1644</v>
      </c>
      <c r="D7" s="10" t="s">
        <v>1247</v>
      </c>
      <c r="E7" s="10" t="s">
        <v>66</v>
      </c>
      <c r="F7" s="10" t="s">
        <v>740</v>
      </c>
      <c r="G7" s="10" t="s">
        <v>741</v>
      </c>
      <c r="H7" s="11">
        <v>930</v>
      </c>
      <c r="I7" s="11"/>
      <c r="J7" s="11">
        <v>930</v>
      </c>
      <c r="K7" s="10" t="s">
        <v>699</v>
      </c>
      <c r="L7" s="10">
        <v>29</v>
      </c>
      <c r="M7" s="12">
        <v>33204</v>
      </c>
      <c r="N7" s="10" t="s">
        <v>738</v>
      </c>
      <c r="O7" s="13">
        <v>43187</v>
      </c>
    </row>
    <row r="8" spans="1:15" x14ac:dyDescent="0.35">
      <c r="A8" s="4">
        <v>15061</v>
      </c>
      <c r="B8" s="4" t="s">
        <v>966</v>
      </c>
      <c r="C8" s="5" t="s">
        <v>764</v>
      </c>
      <c r="D8" s="5" t="s">
        <v>1800</v>
      </c>
      <c r="E8" s="5" t="s">
        <v>655</v>
      </c>
      <c r="F8" s="5" t="s">
        <v>740</v>
      </c>
      <c r="G8" s="5" t="s">
        <v>741</v>
      </c>
      <c r="H8" s="6">
        <v>1120</v>
      </c>
      <c r="I8" s="6"/>
      <c r="J8" s="6">
        <v>1120</v>
      </c>
      <c r="K8" s="5" t="s">
        <v>700</v>
      </c>
      <c r="L8" s="5">
        <v>23</v>
      </c>
      <c r="M8" s="7">
        <v>35249</v>
      </c>
      <c r="N8" s="5" t="s">
        <v>738</v>
      </c>
      <c r="O8" s="8">
        <v>43553</v>
      </c>
    </row>
    <row r="9" spans="1:15" x14ac:dyDescent="0.35">
      <c r="A9" s="9">
        <v>14826</v>
      </c>
      <c r="B9" s="9" t="s">
        <v>1749</v>
      </c>
      <c r="C9" s="10" t="s">
        <v>1750</v>
      </c>
      <c r="D9" s="10" t="s">
        <v>972</v>
      </c>
      <c r="E9" s="10" t="s">
        <v>480</v>
      </c>
      <c r="F9" s="10" t="s">
        <v>712</v>
      </c>
      <c r="G9" s="10" t="s">
        <v>719</v>
      </c>
      <c r="H9" s="11">
        <v>1081</v>
      </c>
      <c r="I9" s="11"/>
      <c r="J9" s="11">
        <v>1081</v>
      </c>
      <c r="K9" s="10" t="s">
        <v>700</v>
      </c>
      <c r="L9" s="10">
        <v>51</v>
      </c>
      <c r="M9" s="12">
        <v>25115</v>
      </c>
      <c r="N9" s="10" t="s">
        <v>738</v>
      </c>
      <c r="O9" s="13">
        <v>38895</v>
      </c>
    </row>
    <row r="10" spans="1:15" x14ac:dyDescent="0.35">
      <c r="A10" s="4">
        <v>14827</v>
      </c>
      <c r="B10" s="4" t="s">
        <v>773</v>
      </c>
      <c r="C10" s="5" t="s">
        <v>1751</v>
      </c>
      <c r="D10" s="5" t="s">
        <v>817</v>
      </c>
      <c r="E10" s="5" t="s">
        <v>105</v>
      </c>
      <c r="F10" s="5" t="s">
        <v>712</v>
      </c>
      <c r="G10" s="5" t="s">
        <v>719</v>
      </c>
      <c r="H10" s="6">
        <v>1158</v>
      </c>
      <c r="I10" s="6"/>
      <c r="J10" s="6">
        <v>1158</v>
      </c>
      <c r="K10" s="5" t="s">
        <v>699</v>
      </c>
      <c r="L10" s="5">
        <v>51</v>
      </c>
      <c r="M10" s="7">
        <v>25326</v>
      </c>
      <c r="N10" s="5" t="s">
        <v>738</v>
      </c>
      <c r="O10" s="8">
        <v>38901</v>
      </c>
    </row>
    <row r="11" spans="1:15" x14ac:dyDescent="0.35">
      <c r="A11" s="9">
        <v>14829</v>
      </c>
      <c r="B11" s="9" t="s">
        <v>765</v>
      </c>
      <c r="C11" s="10" t="s">
        <v>1132</v>
      </c>
      <c r="D11" s="10" t="s">
        <v>1584</v>
      </c>
      <c r="E11" s="10" t="s">
        <v>146</v>
      </c>
      <c r="F11" s="10" t="s">
        <v>712</v>
      </c>
      <c r="G11" s="10" t="s">
        <v>719</v>
      </c>
      <c r="H11" s="11">
        <v>519</v>
      </c>
      <c r="I11" s="11">
        <v>259.5</v>
      </c>
      <c r="J11" s="11">
        <v>778.5</v>
      </c>
      <c r="K11" s="10" t="s">
        <v>699</v>
      </c>
      <c r="L11" s="10">
        <v>50</v>
      </c>
      <c r="M11" s="12">
        <v>25669</v>
      </c>
      <c r="N11" s="10" t="s">
        <v>738</v>
      </c>
      <c r="O11" s="13">
        <v>39818</v>
      </c>
    </row>
    <row r="12" spans="1:15" x14ac:dyDescent="0.35">
      <c r="A12" s="4">
        <v>14209</v>
      </c>
      <c r="B12" s="4" t="s">
        <v>1106</v>
      </c>
      <c r="C12" s="5" t="s">
        <v>1565</v>
      </c>
      <c r="D12" s="5" t="s">
        <v>1504</v>
      </c>
      <c r="E12" s="5" t="s">
        <v>403</v>
      </c>
      <c r="F12" s="5" t="s">
        <v>714</v>
      </c>
      <c r="G12" s="5" t="s">
        <v>719</v>
      </c>
      <c r="H12" s="6">
        <v>1116</v>
      </c>
      <c r="I12" s="6"/>
      <c r="J12" s="6">
        <v>1116</v>
      </c>
      <c r="K12" s="5" t="s">
        <v>700</v>
      </c>
      <c r="L12" s="5">
        <v>49</v>
      </c>
      <c r="M12" s="7">
        <v>25931</v>
      </c>
      <c r="N12" s="5" t="s">
        <v>738</v>
      </c>
      <c r="O12" s="8">
        <v>39863</v>
      </c>
    </row>
    <row r="13" spans="1:15" x14ac:dyDescent="0.35">
      <c r="A13" s="9">
        <v>14831</v>
      </c>
      <c r="B13" s="9" t="s">
        <v>1210</v>
      </c>
      <c r="C13" s="10" t="s">
        <v>1754</v>
      </c>
      <c r="D13" s="10" t="s">
        <v>1548</v>
      </c>
      <c r="E13" s="10" t="s">
        <v>546</v>
      </c>
      <c r="F13" s="10" t="s">
        <v>712</v>
      </c>
      <c r="G13" s="10" t="s">
        <v>719</v>
      </c>
      <c r="H13" s="11">
        <v>911</v>
      </c>
      <c r="I13" s="11"/>
      <c r="J13" s="11">
        <v>911</v>
      </c>
      <c r="K13" s="10" t="s">
        <v>700</v>
      </c>
      <c r="L13" s="10">
        <v>46</v>
      </c>
      <c r="M13" s="12">
        <v>26905</v>
      </c>
      <c r="N13" s="10" t="s">
        <v>738</v>
      </c>
      <c r="O13" s="13">
        <v>40058</v>
      </c>
    </row>
    <row r="14" spans="1:15" x14ac:dyDescent="0.35">
      <c r="A14" s="4">
        <v>14840</v>
      </c>
      <c r="B14" s="4" t="s">
        <v>1286</v>
      </c>
      <c r="C14" s="5" t="s">
        <v>1586</v>
      </c>
      <c r="D14" s="5" t="s">
        <v>878</v>
      </c>
      <c r="E14" s="5" t="s">
        <v>614</v>
      </c>
      <c r="F14" s="5" t="s">
        <v>712</v>
      </c>
      <c r="G14" s="5" t="s">
        <v>719</v>
      </c>
      <c r="H14" s="6">
        <v>1056</v>
      </c>
      <c r="I14" s="6"/>
      <c r="J14" s="6">
        <v>1056</v>
      </c>
      <c r="K14" s="5" t="s">
        <v>700</v>
      </c>
      <c r="L14" s="5">
        <v>35</v>
      </c>
      <c r="M14" s="7">
        <v>31066</v>
      </c>
      <c r="N14" s="5" t="s">
        <v>738</v>
      </c>
      <c r="O14" s="8">
        <v>40212</v>
      </c>
    </row>
    <row r="15" spans="1:15" x14ac:dyDescent="0.35">
      <c r="A15" s="9">
        <v>14048</v>
      </c>
      <c r="B15" s="9" t="s">
        <v>1493</v>
      </c>
      <c r="C15" s="10" t="s">
        <v>1345</v>
      </c>
      <c r="D15" s="10" t="s">
        <v>1168</v>
      </c>
      <c r="E15" s="10" t="s">
        <v>10</v>
      </c>
      <c r="F15" s="10" t="s">
        <v>716</v>
      </c>
      <c r="G15" s="10" t="s">
        <v>719</v>
      </c>
      <c r="H15" s="11">
        <v>1106</v>
      </c>
      <c r="I15" s="11"/>
      <c r="J15" s="11">
        <v>1106</v>
      </c>
      <c r="K15" s="10" t="s">
        <v>699</v>
      </c>
      <c r="L15" s="10">
        <v>33</v>
      </c>
      <c r="M15" s="12">
        <v>31843</v>
      </c>
      <c r="N15" s="10" t="s">
        <v>738</v>
      </c>
      <c r="O15" s="13">
        <v>40290</v>
      </c>
    </row>
    <row r="16" spans="1:15" x14ac:dyDescent="0.35">
      <c r="A16" s="4">
        <v>14050</v>
      </c>
      <c r="B16" s="4" t="s">
        <v>1126</v>
      </c>
      <c r="C16" s="5" t="s">
        <v>1495</v>
      </c>
      <c r="D16" s="5" t="s">
        <v>804</v>
      </c>
      <c r="E16" s="5" t="s">
        <v>60</v>
      </c>
      <c r="F16" s="5" t="s">
        <v>716</v>
      </c>
      <c r="G16" s="5" t="s">
        <v>719</v>
      </c>
      <c r="H16" s="6">
        <v>950</v>
      </c>
      <c r="I16" s="6"/>
      <c r="J16" s="6">
        <v>950</v>
      </c>
      <c r="K16" s="5" t="s">
        <v>699</v>
      </c>
      <c r="L16" s="5">
        <v>32</v>
      </c>
      <c r="M16" s="7">
        <v>32316</v>
      </c>
      <c r="N16" s="5" t="s">
        <v>738</v>
      </c>
      <c r="O16" s="8">
        <v>40347</v>
      </c>
    </row>
    <row r="17" spans="1:15" x14ac:dyDescent="0.35">
      <c r="A17" s="9">
        <v>14052</v>
      </c>
      <c r="B17" s="9" t="s">
        <v>1416</v>
      </c>
      <c r="C17" s="10" t="s">
        <v>1226</v>
      </c>
      <c r="D17" s="10" t="s">
        <v>1497</v>
      </c>
      <c r="E17" s="10" t="s">
        <v>505</v>
      </c>
      <c r="F17" s="10" t="s">
        <v>716</v>
      </c>
      <c r="G17" s="10" t="s">
        <v>719</v>
      </c>
      <c r="H17" s="11">
        <v>805</v>
      </c>
      <c r="I17" s="11"/>
      <c r="J17" s="11">
        <v>805</v>
      </c>
      <c r="K17" s="10" t="s">
        <v>700</v>
      </c>
      <c r="L17" s="10">
        <v>32</v>
      </c>
      <c r="M17" s="12">
        <v>32280</v>
      </c>
      <c r="N17" s="10" t="s">
        <v>738</v>
      </c>
      <c r="O17" s="13">
        <v>40352</v>
      </c>
    </row>
    <row r="18" spans="1:15" x14ac:dyDescent="0.35">
      <c r="A18" s="4">
        <v>14213</v>
      </c>
      <c r="B18" s="4" t="s">
        <v>1314</v>
      </c>
      <c r="C18" s="5" t="s">
        <v>1518</v>
      </c>
      <c r="D18" s="5" t="s">
        <v>811</v>
      </c>
      <c r="E18" s="5" t="s">
        <v>4</v>
      </c>
      <c r="F18" s="5" t="s">
        <v>714</v>
      </c>
      <c r="G18" s="5" t="s">
        <v>719</v>
      </c>
      <c r="H18" s="6">
        <v>1303</v>
      </c>
      <c r="I18" s="6"/>
      <c r="J18" s="6">
        <v>1303</v>
      </c>
      <c r="K18" s="5" t="s">
        <v>699</v>
      </c>
      <c r="L18" s="5">
        <v>32</v>
      </c>
      <c r="M18" s="7">
        <v>31957</v>
      </c>
      <c r="N18" s="5" t="s">
        <v>738</v>
      </c>
      <c r="O18" s="8">
        <v>40358</v>
      </c>
    </row>
    <row r="19" spans="1:15" x14ac:dyDescent="0.35">
      <c r="A19" s="9">
        <v>14037</v>
      </c>
      <c r="B19" s="9" t="s">
        <v>1276</v>
      </c>
      <c r="C19" s="10" t="s">
        <v>1105</v>
      </c>
      <c r="D19" s="10" t="s">
        <v>1124</v>
      </c>
      <c r="E19" s="10" t="s">
        <v>281</v>
      </c>
      <c r="F19" s="10" t="s">
        <v>716</v>
      </c>
      <c r="G19" s="10" t="s">
        <v>719</v>
      </c>
      <c r="H19" s="11">
        <v>1062</v>
      </c>
      <c r="I19" s="11"/>
      <c r="J19" s="11">
        <v>1062</v>
      </c>
      <c r="K19" s="10" t="s">
        <v>699</v>
      </c>
      <c r="L19" s="10">
        <v>40</v>
      </c>
      <c r="M19" s="12">
        <v>29190</v>
      </c>
      <c r="N19" s="10" t="s">
        <v>738</v>
      </c>
      <c r="O19" s="13">
        <v>40399</v>
      </c>
    </row>
    <row r="20" spans="1:15" x14ac:dyDescent="0.35">
      <c r="A20" s="4">
        <v>14039</v>
      </c>
      <c r="B20" s="4" t="s">
        <v>885</v>
      </c>
      <c r="C20" s="5" t="s">
        <v>810</v>
      </c>
      <c r="D20" s="5" t="s">
        <v>1473</v>
      </c>
      <c r="E20" s="5" t="s">
        <v>106</v>
      </c>
      <c r="F20" s="5" t="s">
        <v>716</v>
      </c>
      <c r="G20" s="5" t="s">
        <v>719</v>
      </c>
      <c r="H20" s="6">
        <v>1295</v>
      </c>
      <c r="I20" s="6"/>
      <c r="J20" s="6">
        <v>1295</v>
      </c>
      <c r="K20" s="5" t="s">
        <v>699</v>
      </c>
      <c r="L20" s="5">
        <v>39</v>
      </c>
      <c r="M20" s="7">
        <v>29756</v>
      </c>
      <c r="N20" s="5" t="s">
        <v>738</v>
      </c>
      <c r="O20" s="8">
        <v>40464</v>
      </c>
    </row>
    <row r="21" spans="1:15" x14ac:dyDescent="0.35">
      <c r="A21" s="9">
        <v>14040</v>
      </c>
      <c r="B21" s="9" t="s">
        <v>1120</v>
      </c>
      <c r="C21" s="10" t="s">
        <v>1096</v>
      </c>
      <c r="D21" s="10" t="s">
        <v>1479</v>
      </c>
      <c r="E21" s="10" t="s">
        <v>551</v>
      </c>
      <c r="F21" s="10" t="s">
        <v>716</v>
      </c>
      <c r="G21" s="10" t="s">
        <v>719</v>
      </c>
      <c r="H21" s="11">
        <v>1057</v>
      </c>
      <c r="I21" s="11"/>
      <c r="J21" s="11">
        <v>1057</v>
      </c>
      <c r="K21" s="10" t="s">
        <v>700</v>
      </c>
      <c r="L21" s="10">
        <v>36</v>
      </c>
      <c r="M21" s="12">
        <v>30602</v>
      </c>
      <c r="N21" s="10" t="s">
        <v>738</v>
      </c>
      <c r="O21" s="13">
        <v>40645</v>
      </c>
    </row>
    <row r="22" spans="1:15" x14ac:dyDescent="0.35">
      <c r="A22" s="4">
        <v>14042</v>
      </c>
      <c r="B22" s="4" t="s">
        <v>836</v>
      </c>
      <c r="C22" s="5" t="s">
        <v>1409</v>
      </c>
      <c r="D22" s="5" t="s">
        <v>1397</v>
      </c>
      <c r="E22" s="5" t="s">
        <v>90</v>
      </c>
      <c r="F22" s="5" t="s">
        <v>716</v>
      </c>
      <c r="G22" s="5" t="s">
        <v>719</v>
      </c>
      <c r="H22" s="6">
        <v>558</v>
      </c>
      <c r="I22" s="6">
        <v>279</v>
      </c>
      <c r="J22" s="6">
        <v>837</v>
      </c>
      <c r="K22" s="5" t="s">
        <v>699</v>
      </c>
      <c r="L22" s="5">
        <v>36</v>
      </c>
      <c r="M22" s="7">
        <v>30577</v>
      </c>
      <c r="N22" s="5" t="s">
        <v>738</v>
      </c>
      <c r="O22" s="8">
        <v>40647</v>
      </c>
    </row>
    <row r="23" spans="1:15" x14ac:dyDescent="0.35">
      <c r="A23" s="9">
        <v>14058</v>
      </c>
      <c r="B23" s="9" t="s">
        <v>1288</v>
      </c>
      <c r="C23" s="10" t="s">
        <v>1513</v>
      </c>
      <c r="D23" s="10" t="s">
        <v>1211</v>
      </c>
      <c r="E23" s="10" t="s">
        <v>117</v>
      </c>
      <c r="F23" s="10" t="s">
        <v>716</v>
      </c>
      <c r="G23" s="10" t="s">
        <v>719</v>
      </c>
      <c r="H23" s="11">
        <v>1226</v>
      </c>
      <c r="I23" s="11"/>
      <c r="J23" s="11">
        <v>1226</v>
      </c>
      <c r="K23" s="10" t="s">
        <v>699</v>
      </c>
      <c r="L23" s="10">
        <v>30</v>
      </c>
      <c r="M23" s="12">
        <v>32942</v>
      </c>
      <c r="N23" s="10" t="s">
        <v>738</v>
      </c>
      <c r="O23" s="13">
        <v>43124</v>
      </c>
    </row>
    <row r="24" spans="1:15" x14ac:dyDescent="0.35">
      <c r="A24" s="4">
        <v>14214</v>
      </c>
      <c r="B24" s="4" t="s">
        <v>1408</v>
      </c>
      <c r="C24" s="5" t="s">
        <v>1624</v>
      </c>
      <c r="D24" s="5" t="s">
        <v>1215</v>
      </c>
      <c r="E24" s="5" t="s">
        <v>568</v>
      </c>
      <c r="F24" s="5" t="s">
        <v>714</v>
      </c>
      <c r="G24" s="5" t="s">
        <v>719</v>
      </c>
      <c r="H24" s="6">
        <v>862</v>
      </c>
      <c r="I24" s="6"/>
      <c r="J24" s="6">
        <v>862</v>
      </c>
      <c r="K24" s="5" t="s">
        <v>700</v>
      </c>
      <c r="L24" s="5">
        <v>29</v>
      </c>
      <c r="M24" s="7">
        <v>33194</v>
      </c>
      <c r="N24" s="5" t="s">
        <v>738</v>
      </c>
      <c r="O24" s="8">
        <v>43168</v>
      </c>
    </row>
    <row r="25" spans="1:15" x14ac:dyDescent="0.35">
      <c r="A25" s="9">
        <v>14844</v>
      </c>
      <c r="B25" s="9" t="s">
        <v>932</v>
      </c>
      <c r="C25" s="10" t="s">
        <v>1303</v>
      </c>
      <c r="D25" s="10" t="s">
        <v>1705</v>
      </c>
      <c r="E25" s="10" t="s">
        <v>337</v>
      </c>
      <c r="F25" s="10" t="s">
        <v>712</v>
      </c>
      <c r="G25" s="10" t="s">
        <v>719</v>
      </c>
      <c r="H25" s="11">
        <v>1273</v>
      </c>
      <c r="I25" s="11"/>
      <c r="J25" s="11">
        <v>1273</v>
      </c>
      <c r="K25" s="10" t="s">
        <v>700</v>
      </c>
      <c r="L25" s="10">
        <v>29</v>
      </c>
      <c r="M25" s="12">
        <v>33284</v>
      </c>
      <c r="N25" s="10" t="s">
        <v>738</v>
      </c>
      <c r="O25" s="13">
        <v>43178</v>
      </c>
    </row>
    <row r="26" spans="1:15" x14ac:dyDescent="0.35">
      <c r="A26" s="4">
        <v>14062</v>
      </c>
      <c r="B26" s="4" t="s">
        <v>1263</v>
      </c>
      <c r="C26" s="5" t="s">
        <v>1519</v>
      </c>
      <c r="D26" s="5" t="s">
        <v>1096</v>
      </c>
      <c r="E26" s="5" t="s">
        <v>190</v>
      </c>
      <c r="F26" s="5" t="s">
        <v>716</v>
      </c>
      <c r="G26" s="5" t="s">
        <v>719</v>
      </c>
      <c r="H26" s="6">
        <v>606</v>
      </c>
      <c r="I26" s="6">
        <v>303</v>
      </c>
      <c r="J26" s="6">
        <v>909</v>
      </c>
      <c r="K26" s="5" t="s">
        <v>699</v>
      </c>
      <c r="L26" s="5">
        <v>28</v>
      </c>
      <c r="M26" s="7">
        <v>33701</v>
      </c>
      <c r="N26" s="5" t="s">
        <v>738</v>
      </c>
      <c r="O26" s="8">
        <v>43220</v>
      </c>
    </row>
    <row r="27" spans="1:15" x14ac:dyDescent="0.35">
      <c r="A27" s="9">
        <v>14067</v>
      </c>
      <c r="B27" s="9" t="s">
        <v>983</v>
      </c>
      <c r="C27" s="10" t="s">
        <v>1222</v>
      </c>
      <c r="D27" s="10" t="s">
        <v>768</v>
      </c>
      <c r="E27" s="10" t="s">
        <v>244</v>
      </c>
      <c r="F27" s="10" t="s">
        <v>716</v>
      </c>
      <c r="G27" s="10" t="s">
        <v>719</v>
      </c>
      <c r="H27" s="11">
        <v>539</v>
      </c>
      <c r="I27" s="11">
        <v>269.5</v>
      </c>
      <c r="J27" s="11">
        <v>808.5</v>
      </c>
      <c r="K27" s="10" t="s">
        <v>699</v>
      </c>
      <c r="L27" s="10">
        <v>25</v>
      </c>
      <c r="M27" s="12">
        <v>34836</v>
      </c>
      <c r="N27" s="10" t="s">
        <v>738</v>
      </c>
      <c r="O27" s="13">
        <v>43398</v>
      </c>
    </row>
    <row r="28" spans="1:15" x14ac:dyDescent="0.35">
      <c r="A28" s="4">
        <v>14217</v>
      </c>
      <c r="B28" s="4" t="s">
        <v>968</v>
      </c>
      <c r="C28" s="5" t="s">
        <v>1635</v>
      </c>
      <c r="D28" s="5" t="s">
        <v>1504</v>
      </c>
      <c r="E28" s="5" t="s">
        <v>236</v>
      </c>
      <c r="F28" s="5" t="s">
        <v>714</v>
      </c>
      <c r="G28" s="5" t="s">
        <v>719</v>
      </c>
      <c r="H28" s="6">
        <v>675</v>
      </c>
      <c r="I28" s="6">
        <v>337.5</v>
      </c>
      <c r="J28" s="6">
        <v>1012.5</v>
      </c>
      <c r="K28" s="5" t="s">
        <v>699</v>
      </c>
      <c r="L28" s="5">
        <v>25</v>
      </c>
      <c r="M28" s="7">
        <v>34627</v>
      </c>
      <c r="N28" s="5" t="s">
        <v>738</v>
      </c>
      <c r="O28" s="8">
        <v>43406</v>
      </c>
    </row>
    <row r="29" spans="1:15" x14ac:dyDescent="0.35">
      <c r="A29" s="9">
        <v>14845</v>
      </c>
      <c r="B29" s="9" t="s">
        <v>1231</v>
      </c>
      <c r="C29" s="10" t="s">
        <v>889</v>
      </c>
      <c r="D29" s="10" t="s">
        <v>802</v>
      </c>
      <c r="E29" s="10" t="s">
        <v>21</v>
      </c>
      <c r="F29" s="10" t="s">
        <v>712</v>
      </c>
      <c r="G29" s="10" t="s">
        <v>719</v>
      </c>
      <c r="H29" s="11">
        <v>1260</v>
      </c>
      <c r="I29" s="11"/>
      <c r="J29" s="11">
        <v>1260</v>
      </c>
      <c r="K29" s="10" t="s">
        <v>699</v>
      </c>
      <c r="L29" s="10">
        <v>25</v>
      </c>
      <c r="M29" s="12">
        <v>34799</v>
      </c>
      <c r="N29" s="10" t="s">
        <v>738</v>
      </c>
      <c r="O29" s="13">
        <v>43430</v>
      </c>
    </row>
    <row r="30" spans="1:15" x14ac:dyDescent="0.35">
      <c r="A30" s="4">
        <v>14847</v>
      </c>
      <c r="B30" s="4" t="s">
        <v>815</v>
      </c>
      <c r="C30" s="5" t="s">
        <v>1500</v>
      </c>
      <c r="D30" s="5" t="s">
        <v>1000</v>
      </c>
      <c r="E30" s="5" t="s">
        <v>626</v>
      </c>
      <c r="F30" s="5" t="s">
        <v>712</v>
      </c>
      <c r="G30" s="5" t="s">
        <v>719</v>
      </c>
      <c r="H30" s="6">
        <v>887</v>
      </c>
      <c r="I30" s="6"/>
      <c r="J30" s="6">
        <v>887</v>
      </c>
      <c r="K30" s="5" t="s">
        <v>700</v>
      </c>
      <c r="L30" s="5">
        <v>24</v>
      </c>
      <c r="M30" s="7">
        <v>34955</v>
      </c>
      <c r="N30" s="5" t="s">
        <v>738</v>
      </c>
      <c r="O30" s="8">
        <v>43494</v>
      </c>
    </row>
    <row r="31" spans="1:15" x14ac:dyDescent="0.35">
      <c r="A31" s="9">
        <v>14069</v>
      </c>
      <c r="B31" s="9" t="s">
        <v>929</v>
      </c>
      <c r="C31" s="10" t="s">
        <v>992</v>
      </c>
      <c r="D31" s="10" t="s">
        <v>1304</v>
      </c>
      <c r="E31" s="10" t="s">
        <v>389</v>
      </c>
      <c r="F31" s="10" t="s">
        <v>716</v>
      </c>
      <c r="G31" s="10" t="s">
        <v>719</v>
      </c>
      <c r="H31" s="11">
        <v>1217</v>
      </c>
      <c r="I31" s="11"/>
      <c r="J31" s="11">
        <v>1217</v>
      </c>
      <c r="K31" s="10" t="s">
        <v>700</v>
      </c>
      <c r="L31" s="10">
        <v>23</v>
      </c>
      <c r="M31" s="12">
        <v>35540</v>
      </c>
      <c r="N31" s="10" t="s">
        <v>738</v>
      </c>
      <c r="O31" s="13">
        <v>43511</v>
      </c>
    </row>
    <row r="32" spans="1:15" x14ac:dyDescent="0.35">
      <c r="A32" s="4">
        <v>14071</v>
      </c>
      <c r="B32" s="4" t="s">
        <v>1529</v>
      </c>
      <c r="C32" s="5" t="s">
        <v>1530</v>
      </c>
      <c r="D32" s="5" t="s">
        <v>1321</v>
      </c>
      <c r="E32" s="5" t="s">
        <v>534</v>
      </c>
      <c r="F32" s="5" t="s">
        <v>716</v>
      </c>
      <c r="G32" s="5" t="s">
        <v>719</v>
      </c>
      <c r="H32" s="6">
        <v>532</v>
      </c>
      <c r="I32" s="6">
        <v>266</v>
      </c>
      <c r="J32" s="6">
        <v>798</v>
      </c>
      <c r="K32" s="5" t="s">
        <v>700</v>
      </c>
      <c r="L32" s="5">
        <v>23</v>
      </c>
      <c r="M32" s="7">
        <v>35567</v>
      </c>
      <c r="N32" s="5" t="s">
        <v>738</v>
      </c>
      <c r="O32" s="8">
        <v>43515</v>
      </c>
    </row>
    <row r="33" spans="1:15" x14ac:dyDescent="0.35">
      <c r="A33" s="9">
        <v>14850</v>
      </c>
      <c r="B33" s="9" t="s">
        <v>793</v>
      </c>
      <c r="C33" s="10" t="s">
        <v>1457</v>
      </c>
      <c r="D33" s="10" t="s">
        <v>1385</v>
      </c>
      <c r="E33" s="10" t="s">
        <v>28</v>
      </c>
      <c r="F33" s="10" t="s">
        <v>712</v>
      </c>
      <c r="G33" s="10" t="s">
        <v>719</v>
      </c>
      <c r="H33" s="11">
        <v>631</v>
      </c>
      <c r="I33" s="11">
        <v>315.5</v>
      </c>
      <c r="J33" s="11">
        <v>946.5</v>
      </c>
      <c r="K33" s="10" t="s">
        <v>699</v>
      </c>
      <c r="L33" s="10">
        <v>23</v>
      </c>
      <c r="M33" s="12">
        <v>35464</v>
      </c>
      <c r="N33" s="10" t="s">
        <v>738</v>
      </c>
      <c r="O33" s="13">
        <v>43545</v>
      </c>
    </row>
    <row r="34" spans="1:15" x14ac:dyDescent="0.35">
      <c r="A34" s="4">
        <v>14073</v>
      </c>
      <c r="B34" s="4" t="s">
        <v>1210</v>
      </c>
      <c r="C34" s="5" t="s">
        <v>1461</v>
      </c>
      <c r="D34" s="5" t="s">
        <v>1534</v>
      </c>
      <c r="E34" s="5" t="s">
        <v>472</v>
      </c>
      <c r="F34" s="5" t="s">
        <v>716</v>
      </c>
      <c r="G34" s="5" t="s">
        <v>719</v>
      </c>
      <c r="H34" s="6">
        <v>739</v>
      </c>
      <c r="I34" s="6"/>
      <c r="J34" s="6">
        <v>739</v>
      </c>
      <c r="K34" s="5" t="s">
        <v>700</v>
      </c>
      <c r="L34" s="5">
        <v>22</v>
      </c>
      <c r="M34" s="7">
        <v>35771</v>
      </c>
      <c r="N34" s="5" t="s">
        <v>738</v>
      </c>
      <c r="O34" s="8">
        <v>43579</v>
      </c>
    </row>
    <row r="35" spans="1:15" x14ac:dyDescent="0.35">
      <c r="A35" s="9">
        <v>14851</v>
      </c>
      <c r="B35" s="9" t="s">
        <v>748</v>
      </c>
      <c r="C35" s="10" t="s">
        <v>1320</v>
      </c>
      <c r="D35" s="10" t="s">
        <v>1211</v>
      </c>
      <c r="E35" s="10" t="s">
        <v>429</v>
      </c>
      <c r="F35" s="10" t="s">
        <v>712</v>
      </c>
      <c r="G35" s="10" t="s">
        <v>719</v>
      </c>
      <c r="H35" s="11">
        <v>795</v>
      </c>
      <c r="I35" s="11"/>
      <c r="J35" s="11">
        <v>795</v>
      </c>
      <c r="K35" s="10" t="s">
        <v>700</v>
      </c>
      <c r="L35" s="10">
        <v>21</v>
      </c>
      <c r="M35" s="12">
        <v>36019</v>
      </c>
      <c r="N35" s="10" t="s">
        <v>738</v>
      </c>
      <c r="O35" s="13">
        <v>43956</v>
      </c>
    </row>
    <row r="36" spans="1:15" x14ac:dyDescent="0.35">
      <c r="A36" s="4">
        <v>13725</v>
      </c>
      <c r="B36" s="4" t="s">
        <v>1157</v>
      </c>
      <c r="C36" s="5" t="s">
        <v>789</v>
      </c>
      <c r="D36" s="5" t="s">
        <v>878</v>
      </c>
      <c r="E36" s="5" t="s">
        <v>582</v>
      </c>
      <c r="F36" s="5" t="s">
        <v>701</v>
      </c>
      <c r="G36" s="5" t="s">
        <v>719</v>
      </c>
      <c r="H36" s="6">
        <v>1052</v>
      </c>
      <c r="I36" s="6"/>
      <c r="J36" s="6">
        <v>1052</v>
      </c>
      <c r="K36" s="5" t="s">
        <v>700</v>
      </c>
      <c r="L36" s="5">
        <v>43</v>
      </c>
      <c r="M36" s="7">
        <v>28256</v>
      </c>
      <c r="N36" s="5" t="s">
        <v>738</v>
      </c>
      <c r="O36" s="8">
        <v>44017</v>
      </c>
    </row>
    <row r="37" spans="1:15" x14ac:dyDescent="0.35">
      <c r="A37" s="9">
        <v>15039</v>
      </c>
      <c r="B37" s="9" t="s">
        <v>770</v>
      </c>
      <c r="C37" s="10" t="s">
        <v>1554</v>
      </c>
      <c r="D37" s="10" t="s">
        <v>1586</v>
      </c>
      <c r="E37" s="10" t="s">
        <v>512</v>
      </c>
      <c r="F37" s="10" t="s">
        <v>740</v>
      </c>
      <c r="G37" s="10" t="s">
        <v>741</v>
      </c>
      <c r="H37" s="11">
        <v>1398</v>
      </c>
      <c r="I37" s="11"/>
      <c r="J37" s="11">
        <v>1398</v>
      </c>
      <c r="K37" s="10" t="s">
        <v>700</v>
      </c>
      <c r="L37" s="10">
        <v>50</v>
      </c>
      <c r="M37" s="12">
        <v>25663</v>
      </c>
      <c r="N37" s="10" t="s">
        <v>738</v>
      </c>
      <c r="O37" s="13">
        <v>39819</v>
      </c>
    </row>
    <row r="38" spans="1:15" x14ac:dyDescent="0.35">
      <c r="A38" s="4">
        <v>15040</v>
      </c>
      <c r="B38" s="4" t="s">
        <v>1152</v>
      </c>
      <c r="C38" s="5" t="s">
        <v>1240</v>
      </c>
      <c r="D38" s="5" t="s">
        <v>1397</v>
      </c>
      <c r="E38" s="5" t="s">
        <v>317</v>
      </c>
      <c r="F38" s="5" t="s">
        <v>740</v>
      </c>
      <c r="G38" s="5" t="s">
        <v>741</v>
      </c>
      <c r="H38" s="6">
        <v>2110</v>
      </c>
      <c r="I38" s="6"/>
      <c r="J38" s="6">
        <v>2110</v>
      </c>
      <c r="K38" s="5" t="s">
        <v>699</v>
      </c>
      <c r="L38" s="5">
        <v>48</v>
      </c>
      <c r="M38" s="7">
        <v>26323</v>
      </c>
      <c r="N38" s="5" t="s">
        <v>738</v>
      </c>
      <c r="O38" s="8">
        <v>39946</v>
      </c>
    </row>
    <row r="39" spans="1:15" x14ac:dyDescent="0.35">
      <c r="A39" s="9">
        <v>15054</v>
      </c>
      <c r="B39" s="9" t="s">
        <v>1796</v>
      </c>
      <c r="C39" s="10" t="s">
        <v>1151</v>
      </c>
      <c r="D39" s="10" t="s">
        <v>789</v>
      </c>
      <c r="E39" s="10" t="s">
        <v>354</v>
      </c>
      <c r="F39" s="10" t="s">
        <v>740</v>
      </c>
      <c r="G39" s="10" t="s">
        <v>741</v>
      </c>
      <c r="H39" s="11">
        <v>1835</v>
      </c>
      <c r="I39" s="11"/>
      <c r="J39" s="11">
        <v>1835</v>
      </c>
      <c r="K39" s="10" t="s">
        <v>700</v>
      </c>
      <c r="L39" s="10">
        <v>28</v>
      </c>
      <c r="M39" s="12">
        <v>33508</v>
      </c>
      <c r="N39" s="10" t="s">
        <v>738</v>
      </c>
      <c r="O39" s="13">
        <v>43251</v>
      </c>
    </row>
    <row r="40" spans="1:15" x14ac:dyDescent="0.35">
      <c r="A40" s="4">
        <v>15058</v>
      </c>
      <c r="B40" s="4" t="s">
        <v>1128</v>
      </c>
      <c r="C40" s="5" t="s">
        <v>1232</v>
      </c>
      <c r="D40" s="5" t="s">
        <v>790</v>
      </c>
      <c r="E40" s="5" t="s">
        <v>481</v>
      </c>
      <c r="F40" s="5" t="s">
        <v>740</v>
      </c>
      <c r="G40" s="5" t="s">
        <v>741</v>
      </c>
      <c r="H40" s="6">
        <v>2135</v>
      </c>
      <c r="I40" s="6"/>
      <c r="J40" s="6">
        <v>2135</v>
      </c>
      <c r="K40" s="5" t="s">
        <v>700</v>
      </c>
      <c r="L40" s="5">
        <v>26</v>
      </c>
      <c r="M40" s="7">
        <v>34215</v>
      </c>
      <c r="N40" s="5" t="s">
        <v>738</v>
      </c>
      <c r="O40" s="8">
        <v>43369</v>
      </c>
    </row>
    <row r="41" spans="1:15" x14ac:dyDescent="0.35">
      <c r="A41" s="9">
        <v>15059</v>
      </c>
      <c r="B41" s="9" t="s">
        <v>748</v>
      </c>
      <c r="C41" s="10" t="s">
        <v>1013</v>
      </c>
      <c r="D41" s="10" t="s">
        <v>1285</v>
      </c>
      <c r="E41" s="10" t="s">
        <v>599</v>
      </c>
      <c r="F41" s="10" t="s">
        <v>740</v>
      </c>
      <c r="G41" s="10" t="s">
        <v>741</v>
      </c>
      <c r="H41" s="11">
        <v>1704</v>
      </c>
      <c r="I41" s="11"/>
      <c r="J41" s="11">
        <v>1704</v>
      </c>
      <c r="K41" s="10" t="s">
        <v>700</v>
      </c>
      <c r="L41" s="10">
        <v>25</v>
      </c>
      <c r="M41" s="12">
        <v>34636</v>
      </c>
      <c r="N41" s="10" t="s">
        <v>738</v>
      </c>
      <c r="O41" s="13">
        <v>43437</v>
      </c>
    </row>
    <row r="42" spans="1:15" x14ac:dyDescent="0.35">
      <c r="A42" s="4">
        <v>15062</v>
      </c>
      <c r="B42" s="4" t="s">
        <v>815</v>
      </c>
      <c r="C42" s="5" t="s">
        <v>1307</v>
      </c>
      <c r="D42" s="5" t="s">
        <v>1801</v>
      </c>
      <c r="E42" s="5" t="s">
        <v>630</v>
      </c>
      <c r="F42" s="5" t="s">
        <v>740</v>
      </c>
      <c r="G42" s="5" t="s">
        <v>741</v>
      </c>
      <c r="H42" s="6">
        <v>1628</v>
      </c>
      <c r="I42" s="6"/>
      <c r="J42" s="6">
        <v>1628</v>
      </c>
      <c r="K42" s="5" t="s">
        <v>700</v>
      </c>
      <c r="L42" s="5">
        <v>22</v>
      </c>
      <c r="M42" s="7">
        <v>35648</v>
      </c>
      <c r="N42" s="5" t="s">
        <v>738</v>
      </c>
      <c r="O42" s="8">
        <v>43607</v>
      </c>
    </row>
    <row r="43" spans="1:15" x14ac:dyDescent="0.35">
      <c r="A43" s="9">
        <v>15063</v>
      </c>
      <c r="B43" s="9" t="s">
        <v>1147</v>
      </c>
      <c r="C43" s="10" t="s">
        <v>1219</v>
      </c>
      <c r="D43" s="10" t="s">
        <v>1412</v>
      </c>
      <c r="E43" s="10" t="s">
        <v>225</v>
      </c>
      <c r="F43" s="10" t="s">
        <v>740</v>
      </c>
      <c r="G43" s="10" t="s">
        <v>741</v>
      </c>
      <c r="H43" s="11">
        <v>1566</v>
      </c>
      <c r="I43" s="11"/>
      <c r="J43" s="11">
        <v>1566</v>
      </c>
      <c r="K43" s="10" t="s">
        <v>699</v>
      </c>
      <c r="L43" s="10">
        <v>21</v>
      </c>
      <c r="M43" s="12">
        <v>35988</v>
      </c>
      <c r="N43" s="10" t="s">
        <v>738</v>
      </c>
      <c r="O43" s="13">
        <v>43654</v>
      </c>
    </row>
    <row r="44" spans="1:15" x14ac:dyDescent="0.35">
      <c r="A44" s="4">
        <v>15045</v>
      </c>
      <c r="B44" s="4" t="s">
        <v>1237</v>
      </c>
      <c r="C44" s="5" t="s">
        <v>1290</v>
      </c>
      <c r="D44" s="5" t="s">
        <v>1235</v>
      </c>
      <c r="E44" s="5" t="s">
        <v>615</v>
      </c>
      <c r="F44" s="5" t="s">
        <v>740</v>
      </c>
      <c r="G44" s="5" t="s">
        <v>741</v>
      </c>
      <c r="H44" s="6">
        <v>1646</v>
      </c>
      <c r="I44" s="6"/>
      <c r="J44" s="6">
        <v>1646</v>
      </c>
      <c r="K44" s="5" t="s">
        <v>700</v>
      </c>
      <c r="L44" s="5">
        <v>43</v>
      </c>
      <c r="M44" s="7">
        <v>27957</v>
      </c>
      <c r="N44" s="5" t="s">
        <v>738</v>
      </c>
      <c r="O44" s="8">
        <v>43905</v>
      </c>
    </row>
    <row r="45" spans="1:15" x14ac:dyDescent="0.35">
      <c r="A45" s="9">
        <v>15043</v>
      </c>
      <c r="B45" s="9" t="s">
        <v>1632</v>
      </c>
      <c r="C45" s="10" t="s">
        <v>1785</v>
      </c>
      <c r="D45" s="10" t="s">
        <v>776</v>
      </c>
      <c r="E45" s="10" t="s">
        <v>669</v>
      </c>
      <c r="F45" s="10" t="s">
        <v>740</v>
      </c>
      <c r="G45" s="10" t="s">
        <v>741</v>
      </c>
      <c r="H45" s="11">
        <v>2629</v>
      </c>
      <c r="I45" s="11"/>
      <c r="J45" s="11">
        <v>2629</v>
      </c>
      <c r="K45" s="10" t="s">
        <v>700</v>
      </c>
      <c r="L45" s="10">
        <v>43</v>
      </c>
      <c r="M45" s="12">
        <v>28154</v>
      </c>
      <c r="N45" s="10" t="s">
        <v>738</v>
      </c>
      <c r="O45" s="13">
        <v>40249</v>
      </c>
    </row>
    <row r="46" spans="1:15" x14ac:dyDescent="0.35">
      <c r="A46" s="4">
        <v>15044</v>
      </c>
      <c r="B46" s="4" t="s">
        <v>1069</v>
      </c>
      <c r="C46" s="5" t="s">
        <v>1224</v>
      </c>
      <c r="D46" s="5" t="s">
        <v>1467</v>
      </c>
      <c r="E46" s="5" t="s">
        <v>42</v>
      </c>
      <c r="F46" s="5" t="s">
        <v>740</v>
      </c>
      <c r="G46" s="5" t="s">
        <v>741</v>
      </c>
      <c r="H46" s="6">
        <v>2664</v>
      </c>
      <c r="I46" s="6"/>
      <c r="J46" s="6">
        <v>2664</v>
      </c>
      <c r="K46" s="5" t="s">
        <v>699</v>
      </c>
      <c r="L46" s="5">
        <v>43</v>
      </c>
      <c r="M46" s="7">
        <v>28158</v>
      </c>
      <c r="N46" s="5" t="s">
        <v>738</v>
      </c>
      <c r="O46" s="8">
        <v>40252</v>
      </c>
    </row>
    <row r="47" spans="1:15" x14ac:dyDescent="0.35">
      <c r="A47" s="9">
        <v>15048</v>
      </c>
      <c r="B47" s="9" t="s">
        <v>964</v>
      </c>
      <c r="C47" s="10" t="s">
        <v>1793</v>
      </c>
      <c r="D47" s="10" t="s">
        <v>912</v>
      </c>
      <c r="E47" s="10" t="s">
        <v>365</v>
      </c>
      <c r="F47" s="10" t="s">
        <v>740</v>
      </c>
      <c r="G47" s="10" t="s">
        <v>741</v>
      </c>
      <c r="H47" s="11">
        <v>2741</v>
      </c>
      <c r="I47" s="11"/>
      <c r="J47" s="11">
        <v>2741</v>
      </c>
      <c r="K47" s="10" t="s">
        <v>700</v>
      </c>
      <c r="L47" s="10">
        <v>36</v>
      </c>
      <c r="M47" s="12">
        <v>30581</v>
      </c>
      <c r="N47" s="10" t="s">
        <v>738</v>
      </c>
      <c r="O47" s="13">
        <v>40669</v>
      </c>
    </row>
    <row r="48" spans="1:15" x14ac:dyDescent="0.35">
      <c r="A48" s="4">
        <v>15049</v>
      </c>
      <c r="B48" s="4" t="s">
        <v>793</v>
      </c>
      <c r="C48" s="5" t="s">
        <v>1794</v>
      </c>
      <c r="D48" s="5" t="s">
        <v>936</v>
      </c>
      <c r="E48" s="5" t="s">
        <v>249</v>
      </c>
      <c r="F48" s="5" t="s">
        <v>740</v>
      </c>
      <c r="G48" s="5" t="s">
        <v>741</v>
      </c>
      <c r="H48" s="6">
        <v>2727</v>
      </c>
      <c r="I48" s="6"/>
      <c r="J48" s="6">
        <v>2727</v>
      </c>
      <c r="K48" s="5" t="s">
        <v>699</v>
      </c>
      <c r="L48" s="5">
        <v>36</v>
      </c>
      <c r="M48" s="7">
        <v>30651</v>
      </c>
      <c r="N48" s="5" t="s">
        <v>738</v>
      </c>
      <c r="O48" s="8">
        <v>40672</v>
      </c>
    </row>
    <row r="49" spans="1:15" x14ac:dyDescent="0.35">
      <c r="A49" s="9">
        <v>15050</v>
      </c>
      <c r="B49" s="9" t="s">
        <v>1740</v>
      </c>
      <c r="C49" s="10" t="s">
        <v>1755</v>
      </c>
      <c r="D49" s="10" t="s">
        <v>1108</v>
      </c>
      <c r="E49" s="10" t="s">
        <v>115</v>
      </c>
      <c r="F49" s="10" t="s">
        <v>740</v>
      </c>
      <c r="G49" s="10" t="s">
        <v>741</v>
      </c>
      <c r="H49" s="11">
        <v>2883</v>
      </c>
      <c r="I49" s="11"/>
      <c r="J49" s="11">
        <v>2883</v>
      </c>
      <c r="K49" s="10" t="s">
        <v>699</v>
      </c>
      <c r="L49" s="10">
        <v>36</v>
      </c>
      <c r="M49" s="12">
        <v>30713</v>
      </c>
      <c r="N49" s="10" t="s">
        <v>738</v>
      </c>
      <c r="O49" s="13">
        <v>40673</v>
      </c>
    </row>
    <row r="50" spans="1:15" x14ac:dyDescent="0.35">
      <c r="A50" s="4">
        <v>15053</v>
      </c>
      <c r="B50" s="4" t="s">
        <v>815</v>
      </c>
      <c r="C50" s="5" t="s">
        <v>749</v>
      </c>
      <c r="D50" s="5" t="s">
        <v>1425</v>
      </c>
      <c r="E50" s="5" t="s">
        <v>408</v>
      </c>
      <c r="F50" s="5" t="s">
        <v>740</v>
      </c>
      <c r="G50" s="5" t="s">
        <v>741</v>
      </c>
      <c r="H50" s="6">
        <v>2753</v>
      </c>
      <c r="I50" s="6"/>
      <c r="J50" s="6">
        <v>2753</v>
      </c>
      <c r="K50" s="5" t="s">
        <v>700</v>
      </c>
      <c r="L50" s="5">
        <v>28</v>
      </c>
      <c r="M50" s="7">
        <v>33674</v>
      </c>
      <c r="N50" s="5" t="s">
        <v>738</v>
      </c>
      <c r="O50" s="8">
        <v>43250</v>
      </c>
    </row>
    <row r="51" spans="1:15" x14ac:dyDescent="0.35">
      <c r="A51" s="9">
        <v>15055</v>
      </c>
      <c r="B51" s="9" t="s">
        <v>1087</v>
      </c>
      <c r="C51" s="10" t="s">
        <v>1797</v>
      </c>
      <c r="D51" s="10" t="s">
        <v>1640</v>
      </c>
      <c r="E51" s="10" t="s">
        <v>414</v>
      </c>
      <c r="F51" s="10" t="s">
        <v>740</v>
      </c>
      <c r="G51" s="10" t="s">
        <v>741</v>
      </c>
      <c r="H51" s="11">
        <v>2633</v>
      </c>
      <c r="I51" s="11"/>
      <c r="J51" s="11">
        <v>2633</v>
      </c>
      <c r="K51" s="10" t="s">
        <v>700</v>
      </c>
      <c r="L51" s="10">
        <v>28</v>
      </c>
      <c r="M51" s="12">
        <v>33501</v>
      </c>
      <c r="N51" s="10" t="s">
        <v>738</v>
      </c>
      <c r="O51" s="13">
        <v>43252</v>
      </c>
    </row>
    <row r="52" spans="1:15" x14ac:dyDescent="0.35">
      <c r="A52" s="4">
        <v>15056</v>
      </c>
      <c r="B52" s="4" t="s">
        <v>918</v>
      </c>
      <c r="C52" s="5" t="s">
        <v>997</v>
      </c>
      <c r="D52" s="5" t="s">
        <v>1303</v>
      </c>
      <c r="E52" s="5" t="s">
        <v>525</v>
      </c>
      <c r="F52" s="5" t="s">
        <v>740</v>
      </c>
      <c r="G52" s="5" t="s">
        <v>741</v>
      </c>
      <c r="H52" s="6">
        <v>2388</v>
      </c>
      <c r="I52" s="6"/>
      <c r="J52" s="6">
        <v>2388</v>
      </c>
      <c r="K52" s="5" t="s">
        <v>700</v>
      </c>
      <c r="L52" s="5">
        <v>28</v>
      </c>
      <c r="M52" s="7">
        <v>33688</v>
      </c>
      <c r="N52" s="5" t="s">
        <v>738</v>
      </c>
      <c r="O52" s="8">
        <v>43255</v>
      </c>
    </row>
    <row r="53" spans="1:15" x14ac:dyDescent="0.35">
      <c r="A53" s="9">
        <v>15057</v>
      </c>
      <c r="B53" s="9" t="s">
        <v>1798</v>
      </c>
      <c r="C53" s="10" t="s">
        <v>807</v>
      </c>
      <c r="D53" s="10" t="s">
        <v>1023</v>
      </c>
      <c r="E53" s="10" t="s">
        <v>533</v>
      </c>
      <c r="F53" s="10" t="s">
        <v>740</v>
      </c>
      <c r="G53" s="10" t="s">
        <v>741</v>
      </c>
      <c r="H53" s="11">
        <v>2380</v>
      </c>
      <c r="I53" s="11"/>
      <c r="J53" s="11">
        <v>2380</v>
      </c>
      <c r="K53" s="10" t="s">
        <v>700</v>
      </c>
      <c r="L53" s="10">
        <v>26</v>
      </c>
      <c r="M53" s="12">
        <v>34315</v>
      </c>
      <c r="N53" s="10" t="s">
        <v>738</v>
      </c>
      <c r="O53" s="13">
        <v>43368</v>
      </c>
    </row>
    <row r="54" spans="1:15" x14ac:dyDescent="0.35">
      <c r="A54" s="4">
        <v>15060</v>
      </c>
      <c r="B54" s="4" t="s">
        <v>966</v>
      </c>
      <c r="C54" s="5" t="s">
        <v>1498</v>
      </c>
      <c r="D54" s="5" t="s">
        <v>934</v>
      </c>
      <c r="E54" s="5" t="s">
        <v>522</v>
      </c>
      <c r="F54" s="5" t="s">
        <v>740</v>
      </c>
      <c r="G54" s="5" t="s">
        <v>741</v>
      </c>
      <c r="H54" s="6">
        <v>2960</v>
      </c>
      <c r="I54" s="6"/>
      <c r="J54" s="6">
        <v>2960</v>
      </c>
      <c r="K54" s="5" t="s">
        <v>700</v>
      </c>
      <c r="L54" s="5">
        <v>23</v>
      </c>
      <c r="M54" s="7">
        <v>35518</v>
      </c>
      <c r="N54" s="5" t="s">
        <v>738</v>
      </c>
      <c r="O54" s="8">
        <v>43552</v>
      </c>
    </row>
    <row r="55" spans="1:15" x14ac:dyDescent="0.35">
      <c r="A55" s="9">
        <v>14830</v>
      </c>
      <c r="B55" s="9" t="s">
        <v>1753</v>
      </c>
      <c r="C55" s="10" t="s">
        <v>803</v>
      </c>
      <c r="D55" s="10" t="s">
        <v>805</v>
      </c>
      <c r="E55" s="10" t="s">
        <v>456</v>
      </c>
      <c r="F55" s="10" t="s">
        <v>712</v>
      </c>
      <c r="G55" s="10" t="s">
        <v>719</v>
      </c>
      <c r="H55" s="11">
        <v>1927</v>
      </c>
      <c r="I55" s="11"/>
      <c r="J55" s="11">
        <v>1927</v>
      </c>
      <c r="K55" s="10" t="s">
        <v>700</v>
      </c>
      <c r="L55" s="10">
        <v>47</v>
      </c>
      <c r="M55" s="12">
        <v>26616</v>
      </c>
      <c r="N55" s="10" t="s">
        <v>738</v>
      </c>
      <c r="O55" s="13">
        <v>40004</v>
      </c>
    </row>
    <row r="56" spans="1:15" x14ac:dyDescent="0.35">
      <c r="A56" s="4">
        <v>13719</v>
      </c>
      <c r="B56" s="4" t="s">
        <v>765</v>
      </c>
      <c r="C56" s="5" t="s">
        <v>1134</v>
      </c>
      <c r="D56" s="5" t="s">
        <v>794</v>
      </c>
      <c r="E56" s="5" t="s">
        <v>113</v>
      </c>
      <c r="F56" s="5" t="s">
        <v>701</v>
      </c>
      <c r="G56" s="5" t="s">
        <v>719</v>
      </c>
      <c r="H56" s="6">
        <v>1700</v>
      </c>
      <c r="I56" s="6"/>
      <c r="J56" s="6">
        <v>1700</v>
      </c>
      <c r="K56" s="5" t="s">
        <v>699</v>
      </c>
      <c r="L56" s="5">
        <v>51</v>
      </c>
      <c r="M56" s="7">
        <v>25296</v>
      </c>
      <c r="N56" s="5" t="s">
        <v>738</v>
      </c>
      <c r="O56" s="8">
        <v>38852</v>
      </c>
    </row>
    <row r="57" spans="1:15" x14ac:dyDescent="0.35">
      <c r="A57" s="9">
        <v>13721</v>
      </c>
      <c r="B57" s="9" t="s">
        <v>885</v>
      </c>
      <c r="C57" s="10" t="s">
        <v>1142</v>
      </c>
      <c r="D57" s="10" t="s">
        <v>881</v>
      </c>
      <c r="E57" s="10" t="s">
        <v>169</v>
      </c>
      <c r="F57" s="10" t="s">
        <v>701</v>
      </c>
      <c r="G57" s="10" t="s">
        <v>719</v>
      </c>
      <c r="H57" s="11">
        <v>1508</v>
      </c>
      <c r="I57" s="11"/>
      <c r="J57" s="11">
        <v>1508</v>
      </c>
      <c r="K57" s="10" t="s">
        <v>699</v>
      </c>
      <c r="L57" s="10">
        <v>48</v>
      </c>
      <c r="M57" s="12">
        <v>26406</v>
      </c>
      <c r="N57" s="10" t="s">
        <v>738</v>
      </c>
      <c r="O57" s="13">
        <v>39903</v>
      </c>
    </row>
    <row r="58" spans="1:15" x14ac:dyDescent="0.35">
      <c r="A58" s="4">
        <v>14832</v>
      </c>
      <c r="B58" s="4" t="s">
        <v>1738</v>
      </c>
      <c r="C58" s="5" t="s">
        <v>1118</v>
      </c>
      <c r="D58" s="5" t="s">
        <v>922</v>
      </c>
      <c r="E58" s="5" t="s">
        <v>15</v>
      </c>
      <c r="F58" s="5" t="s">
        <v>712</v>
      </c>
      <c r="G58" s="5" t="s">
        <v>719</v>
      </c>
      <c r="H58" s="6">
        <v>1554</v>
      </c>
      <c r="I58" s="6"/>
      <c r="J58" s="6">
        <v>1554</v>
      </c>
      <c r="K58" s="5" t="s">
        <v>699</v>
      </c>
      <c r="L58" s="5">
        <v>45</v>
      </c>
      <c r="M58" s="7">
        <v>27551</v>
      </c>
      <c r="N58" s="5" t="s">
        <v>738</v>
      </c>
      <c r="O58" s="8">
        <v>40102</v>
      </c>
    </row>
    <row r="59" spans="1:15" x14ac:dyDescent="0.35">
      <c r="A59" s="9">
        <v>13724</v>
      </c>
      <c r="B59" s="9" t="s">
        <v>1154</v>
      </c>
      <c r="C59" s="10" t="s">
        <v>1099</v>
      </c>
      <c r="D59" s="10" t="s">
        <v>1155</v>
      </c>
      <c r="E59" s="10" t="s">
        <v>612</v>
      </c>
      <c r="F59" s="10" t="s">
        <v>701</v>
      </c>
      <c r="G59" s="10" t="s">
        <v>719</v>
      </c>
      <c r="H59" s="11">
        <v>1714</v>
      </c>
      <c r="I59" s="11"/>
      <c r="J59" s="11">
        <v>1714</v>
      </c>
      <c r="K59" s="10" t="s">
        <v>700</v>
      </c>
      <c r="L59" s="10">
        <v>44</v>
      </c>
      <c r="M59" s="12">
        <v>27847</v>
      </c>
      <c r="N59" s="10" t="s">
        <v>738</v>
      </c>
      <c r="O59" s="13">
        <v>40122</v>
      </c>
    </row>
    <row r="60" spans="1:15" x14ac:dyDescent="0.35">
      <c r="A60" s="4">
        <v>14044</v>
      </c>
      <c r="B60" s="4" t="s">
        <v>885</v>
      </c>
      <c r="C60" s="5" t="s">
        <v>832</v>
      </c>
      <c r="D60" s="5" t="s">
        <v>940</v>
      </c>
      <c r="E60" s="5" t="s">
        <v>12</v>
      </c>
      <c r="F60" s="5" t="s">
        <v>716</v>
      </c>
      <c r="G60" s="5" t="s">
        <v>719</v>
      </c>
      <c r="H60" s="6">
        <v>1943</v>
      </c>
      <c r="I60" s="6"/>
      <c r="J60" s="6">
        <v>1943</v>
      </c>
      <c r="K60" s="5" t="s">
        <v>699</v>
      </c>
      <c r="L60" s="5">
        <v>35</v>
      </c>
      <c r="M60" s="7">
        <v>31221</v>
      </c>
      <c r="N60" s="5" t="s">
        <v>738</v>
      </c>
      <c r="O60" s="8">
        <v>40185</v>
      </c>
    </row>
    <row r="61" spans="1:15" x14ac:dyDescent="0.35">
      <c r="A61" s="9">
        <v>14045</v>
      </c>
      <c r="B61" s="9" t="s">
        <v>1487</v>
      </c>
      <c r="C61" s="10" t="s">
        <v>1000</v>
      </c>
      <c r="D61" s="10" t="s">
        <v>1419</v>
      </c>
      <c r="E61" s="10" t="s">
        <v>398</v>
      </c>
      <c r="F61" s="10" t="s">
        <v>716</v>
      </c>
      <c r="G61" s="10" t="s">
        <v>719</v>
      </c>
      <c r="H61" s="11">
        <v>2081</v>
      </c>
      <c r="I61" s="11"/>
      <c r="J61" s="11">
        <v>2081</v>
      </c>
      <c r="K61" s="10" t="s">
        <v>700</v>
      </c>
      <c r="L61" s="10">
        <v>34</v>
      </c>
      <c r="M61" s="12">
        <v>31397</v>
      </c>
      <c r="N61" s="10" t="s">
        <v>738</v>
      </c>
      <c r="O61" s="13">
        <v>40240</v>
      </c>
    </row>
    <row r="62" spans="1:15" x14ac:dyDescent="0.35">
      <c r="A62" s="4">
        <v>14833</v>
      </c>
      <c r="B62" s="4" t="s">
        <v>815</v>
      </c>
      <c r="C62" s="5" t="s">
        <v>1247</v>
      </c>
      <c r="D62" s="5" t="s">
        <v>1756</v>
      </c>
      <c r="E62" s="5" t="s">
        <v>393</v>
      </c>
      <c r="F62" s="5" t="s">
        <v>712</v>
      </c>
      <c r="G62" s="5" t="s">
        <v>719</v>
      </c>
      <c r="H62" s="6">
        <v>2004</v>
      </c>
      <c r="I62" s="6"/>
      <c r="J62" s="6">
        <v>2004</v>
      </c>
      <c r="K62" s="5" t="s">
        <v>700</v>
      </c>
      <c r="L62" s="5">
        <v>43</v>
      </c>
      <c r="M62" s="7">
        <v>27999</v>
      </c>
      <c r="N62" s="5" t="s">
        <v>738</v>
      </c>
      <c r="O62" s="8">
        <v>40246</v>
      </c>
    </row>
    <row r="63" spans="1:15" x14ac:dyDescent="0.35">
      <c r="A63" s="9">
        <v>14049</v>
      </c>
      <c r="B63" s="9" t="s">
        <v>1086</v>
      </c>
      <c r="C63" s="10" t="s">
        <v>785</v>
      </c>
      <c r="D63" s="10" t="s">
        <v>1494</v>
      </c>
      <c r="E63" s="10" t="s">
        <v>402</v>
      </c>
      <c r="F63" s="10" t="s">
        <v>716</v>
      </c>
      <c r="G63" s="10" t="s">
        <v>719</v>
      </c>
      <c r="H63" s="11">
        <v>1964</v>
      </c>
      <c r="I63" s="11"/>
      <c r="J63" s="11">
        <v>1964</v>
      </c>
      <c r="K63" s="10" t="s">
        <v>700</v>
      </c>
      <c r="L63" s="10">
        <v>33</v>
      </c>
      <c r="M63" s="12">
        <v>31792</v>
      </c>
      <c r="N63" s="10" t="s">
        <v>738</v>
      </c>
      <c r="O63" s="13">
        <v>40294</v>
      </c>
    </row>
    <row r="64" spans="1:15" x14ac:dyDescent="0.35">
      <c r="A64" s="4">
        <v>14212</v>
      </c>
      <c r="B64" s="4" t="s">
        <v>1612</v>
      </c>
      <c r="C64" s="5" t="s">
        <v>1613</v>
      </c>
      <c r="D64" s="5" t="s">
        <v>1391</v>
      </c>
      <c r="E64" s="5" t="s">
        <v>564</v>
      </c>
      <c r="F64" s="5" t="s">
        <v>714</v>
      </c>
      <c r="G64" s="5" t="s">
        <v>719</v>
      </c>
      <c r="H64" s="6">
        <v>1499</v>
      </c>
      <c r="I64" s="6"/>
      <c r="J64" s="6">
        <v>1499</v>
      </c>
      <c r="K64" s="5" t="s">
        <v>700</v>
      </c>
      <c r="L64" s="5">
        <v>33</v>
      </c>
      <c r="M64" s="7">
        <v>31791</v>
      </c>
      <c r="N64" s="5" t="s">
        <v>738</v>
      </c>
      <c r="O64" s="8">
        <v>40304</v>
      </c>
    </row>
    <row r="65" spans="1:15" x14ac:dyDescent="0.35">
      <c r="A65" s="9">
        <v>14051</v>
      </c>
      <c r="B65" s="9" t="s">
        <v>1496</v>
      </c>
      <c r="C65" s="10" t="s">
        <v>1080</v>
      </c>
      <c r="D65" s="10" t="s">
        <v>1099</v>
      </c>
      <c r="E65" s="10" t="s">
        <v>20</v>
      </c>
      <c r="F65" s="10" t="s">
        <v>716</v>
      </c>
      <c r="G65" s="10" t="s">
        <v>719</v>
      </c>
      <c r="H65" s="11">
        <v>1863</v>
      </c>
      <c r="I65" s="11"/>
      <c r="J65" s="11">
        <v>1863</v>
      </c>
      <c r="K65" s="10" t="s">
        <v>699</v>
      </c>
      <c r="L65" s="10">
        <v>32</v>
      </c>
      <c r="M65" s="12">
        <v>32179</v>
      </c>
      <c r="N65" s="10" t="s">
        <v>738</v>
      </c>
      <c r="O65" s="13">
        <v>40351</v>
      </c>
    </row>
    <row r="66" spans="1:15" x14ac:dyDescent="0.35">
      <c r="A66" s="4">
        <v>14841</v>
      </c>
      <c r="B66" s="4" t="s">
        <v>1531</v>
      </c>
      <c r="C66" s="5" t="s">
        <v>1775</v>
      </c>
      <c r="D66" s="5" t="s">
        <v>1296</v>
      </c>
      <c r="E66" s="5" t="s">
        <v>458</v>
      </c>
      <c r="F66" s="5" t="s">
        <v>712</v>
      </c>
      <c r="G66" s="5" t="s">
        <v>719</v>
      </c>
      <c r="H66" s="6">
        <v>1669</v>
      </c>
      <c r="I66" s="6"/>
      <c r="J66" s="6">
        <v>1669</v>
      </c>
      <c r="K66" s="5" t="s">
        <v>700</v>
      </c>
      <c r="L66" s="5">
        <v>32</v>
      </c>
      <c r="M66" s="7">
        <v>32085</v>
      </c>
      <c r="N66" s="5" t="s">
        <v>738</v>
      </c>
      <c r="O66" s="8">
        <v>40375</v>
      </c>
    </row>
    <row r="67" spans="1:15" x14ac:dyDescent="0.35">
      <c r="A67" s="9">
        <v>14842</v>
      </c>
      <c r="B67" s="9" t="s">
        <v>1437</v>
      </c>
      <c r="C67" s="10" t="s">
        <v>1406</v>
      </c>
      <c r="D67" s="10" t="s">
        <v>764</v>
      </c>
      <c r="E67" s="10" t="s">
        <v>5</v>
      </c>
      <c r="F67" s="10" t="s">
        <v>712</v>
      </c>
      <c r="G67" s="10" t="s">
        <v>719</v>
      </c>
      <c r="H67" s="11">
        <v>2150</v>
      </c>
      <c r="I67" s="11"/>
      <c r="J67" s="11">
        <v>2150</v>
      </c>
      <c r="K67" s="10" t="s">
        <v>699</v>
      </c>
      <c r="L67" s="10">
        <v>32</v>
      </c>
      <c r="M67" s="12">
        <v>31992</v>
      </c>
      <c r="N67" s="10" t="s">
        <v>738</v>
      </c>
      <c r="O67" s="13">
        <v>40380</v>
      </c>
    </row>
    <row r="68" spans="1:15" x14ac:dyDescent="0.35">
      <c r="A68" s="4">
        <v>14038</v>
      </c>
      <c r="B68" s="4" t="s">
        <v>1011</v>
      </c>
      <c r="C68" s="5" t="s">
        <v>1013</v>
      </c>
      <c r="D68" s="5" t="s">
        <v>1419</v>
      </c>
      <c r="E68" s="5" t="s">
        <v>495</v>
      </c>
      <c r="F68" s="5" t="s">
        <v>716</v>
      </c>
      <c r="G68" s="5" t="s">
        <v>719</v>
      </c>
      <c r="H68" s="6">
        <v>1534</v>
      </c>
      <c r="I68" s="6"/>
      <c r="J68" s="6">
        <v>1534</v>
      </c>
      <c r="K68" s="5" t="s">
        <v>700</v>
      </c>
      <c r="L68" s="5">
        <v>40</v>
      </c>
      <c r="M68" s="7">
        <v>29359</v>
      </c>
      <c r="N68" s="5" t="s">
        <v>738</v>
      </c>
      <c r="O68" s="8">
        <v>40400</v>
      </c>
    </row>
    <row r="69" spans="1:15" x14ac:dyDescent="0.35">
      <c r="A69" s="9">
        <v>14837</v>
      </c>
      <c r="B69" s="9" t="s">
        <v>1145</v>
      </c>
      <c r="C69" s="10" t="s">
        <v>813</v>
      </c>
      <c r="D69" s="10" t="s">
        <v>762</v>
      </c>
      <c r="E69" s="10" t="s">
        <v>201</v>
      </c>
      <c r="F69" s="10" t="s">
        <v>712</v>
      </c>
      <c r="G69" s="10" t="s">
        <v>719</v>
      </c>
      <c r="H69" s="11">
        <v>2051</v>
      </c>
      <c r="I69" s="11"/>
      <c r="J69" s="11">
        <v>2051</v>
      </c>
      <c r="K69" s="10" t="s">
        <v>699</v>
      </c>
      <c r="L69" s="10">
        <v>40</v>
      </c>
      <c r="M69" s="12">
        <v>29172</v>
      </c>
      <c r="N69" s="10" t="s">
        <v>738</v>
      </c>
      <c r="O69" s="13">
        <v>40428</v>
      </c>
    </row>
    <row r="70" spans="1:15" x14ac:dyDescent="0.35">
      <c r="A70" s="4">
        <v>14210</v>
      </c>
      <c r="B70" s="4" t="s">
        <v>787</v>
      </c>
      <c r="C70" s="5" t="s">
        <v>1601</v>
      </c>
      <c r="D70" s="5" t="s">
        <v>1144</v>
      </c>
      <c r="E70" s="5" t="s">
        <v>412</v>
      </c>
      <c r="F70" s="5" t="s">
        <v>714</v>
      </c>
      <c r="G70" s="5" t="s">
        <v>719</v>
      </c>
      <c r="H70" s="6">
        <v>1582</v>
      </c>
      <c r="I70" s="6"/>
      <c r="J70" s="6">
        <v>1582</v>
      </c>
      <c r="K70" s="5" t="s">
        <v>700</v>
      </c>
      <c r="L70" s="5">
        <v>38</v>
      </c>
      <c r="M70" s="7">
        <v>29947</v>
      </c>
      <c r="N70" s="5" t="s">
        <v>738</v>
      </c>
      <c r="O70" s="8">
        <v>40541</v>
      </c>
    </row>
    <row r="71" spans="1:15" x14ac:dyDescent="0.35">
      <c r="A71" s="9">
        <v>14059</v>
      </c>
      <c r="B71" s="9" t="s">
        <v>1079</v>
      </c>
      <c r="C71" s="10" t="s">
        <v>1328</v>
      </c>
      <c r="D71" s="10" t="s">
        <v>1130</v>
      </c>
      <c r="E71" s="10" t="s">
        <v>70</v>
      </c>
      <c r="F71" s="10" t="s">
        <v>716</v>
      </c>
      <c r="G71" s="10" t="s">
        <v>719</v>
      </c>
      <c r="H71" s="11">
        <v>1598</v>
      </c>
      <c r="I71" s="11"/>
      <c r="J71" s="11">
        <v>1598</v>
      </c>
      <c r="K71" s="10" t="s">
        <v>699</v>
      </c>
      <c r="L71" s="10">
        <v>29</v>
      </c>
      <c r="M71" s="12">
        <v>33252</v>
      </c>
      <c r="N71" s="10" t="s">
        <v>738</v>
      </c>
      <c r="O71" s="13">
        <v>43157</v>
      </c>
    </row>
    <row r="72" spans="1:15" x14ac:dyDescent="0.35">
      <c r="A72" s="4">
        <v>14060</v>
      </c>
      <c r="B72" s="4" t="s">
        <v>966</v>
      </c>
      <c r="C72" s="5" t="s">
        <v>790</v>
      </c>
      <c r="D72" s="5" t="s">
        <v>1329</v>
      </c>
      <c r="E72" s="5" t="s">
        <v>419</v>
      </c>
      <c r="F72" s="5" t="s">
        <v>716</v>
      </c>
      <c r="G72" s="5" t="s">
        <v>719</v>
      </c>
      <c r="H72" s="6">
        <v>1333</v>
      </c>
      <c r="I72" s="6"/>
      <c r="J72" s="6">
        <v>1333</v>
      </c>
      <c r="K72" s="5" t="s">
        <v>700</v>
      </c>
      <c r="L72" s="5">
        <v>29</v>
      </c>
      <c r="M72" s="7">
        <v>33296</v>
      </c>
      <c r="N72" s="5" t="s">
        <v>738</v>
      </c>
      <c r="O72" s="8">
        <v>43158</v>
      </c>
    </row>
    <row r="73" spans="1:15" x14ac:dyDescent="0.35">
      <c r="A73" s="9">
        <v>14061</v>
      </c>
      <c r="B73" s="9" t="s">
        <v>1514</v>
      </c>
      <c r="C73" s="10" t="s">
        <v>1515</v>
      </c>
      <c r="D73" s="10" t="s">
        <v>1006</v>
      </c>
      <c r="E73" s="10" t="s">
        <v>501</v>
      </c>
      <c r="F73" s="10" t="s">
        <v>716</v>
      </c>
      <c r="G73" s="10" t="s">
        <v>719</v>
      </c>
      <c r="H73" s="11">
        <v>1597</v>
      </c>
      <c r="I73" s="11"/>
      <c r="J73" s="11">
        <v>1597</v>
      </c>
      <c r="K73" s="10" t="s">
        <v>700</v>
      </c>
      <c r="L73" s="10">
        <v>29</v>
      </c>
      <c r="M73" s="12">
        <v>33129</v>
      </c>
      <c r="N73" s="10" t="s">
        <v>738</v>
      </c>
      <c r="O73" s="13">
        <v>43161</v>
      </c>
    </row>
    <row r="74" spans="1:15" x14ac:dyDescent="0.35">
      <c r="A74" s="4">
        <v>14215</v>
      </c>
      <c r="B74" s="4" t="s">
        <v>888</v>
      </c>
      <c r="C74" s="5" t="s">
        <v>902</v>
      </c>
      <c r="D74" s="5" t="s">
        <v>903</v>
      </c>
      <c r="E74" s="5" t="s">
        <v>203</v>
      </c>
      <c r="F74" s="5" t="s">
        <v>714</v>
      </c>
      <c r="G74" s="5" t="s">
        <v>719</v>
      </c>
      <c r="H74" s="6">
        <v>1809</v>
      </c>
      <c r="I74" s="6"/>
      <c r="J74" s="6">
        <v>1809</v>
      </c>
      <c r="K74" s="5" t="s">
        <v>699</v>
      </c>
      <c r="L74" s="5">
        <v>27</v>
      </c>
      <c r="M74" s="7">
        <v>33847</v>
      </c>
      <c r="N74" s="5" t="s">
        <v>738</v>
      </c>
      <c r="O74" s="8">
        <v>43291</v>
      </c>
    </row>
    <row r="75" spans="1:15" x14ac:dyDescent="0.35">
      <c r="A75" s="9">
        <v>14216</v>
      </c>
      <c r="B75" s="9" t="s">
        <v>891</v>
      </c>
      <c r="C75" s="10" t="s">
        <v>1474</v>
      </c>
      <c r="D75" s="10" t="s">
        <v>1078</v>
      </c>
      <c r="E75" s="10" t="s">
        <v>292</v>
      </c>
      <c r="F75" s="10" t="s">
        <v>714</v>
      </c>
      <c r="G75" s="10" t="s">
        <v>719</v>
      </c>
      <c r="H75" s="11">
        <v>1373</v>
      </c>
      <c r="I75" s="11"/>
      <c r="J75" s="11">
        <v>1373</v>
      </c>
      <c r="K75" s="10" t="s">
        <v>699</v>
      </c>
      <c r="L75" s="10">
        <v>26</v>
      </c>
      <c r="M75" s="12">
        <v>34361</v>
      </c>
      <c r="N75" s="10" t="s">
        <v>738</v>
      </c>
      <c r="O75" s="13">
        <v>43332</v>
      </c>
    </row>
    <row r="76" spans="1:15" x14ac:dyDescent="0.35">
      <c r="A76" s="4">
        <v>14064</v>
      </c>
      <c r="B76" s="4" t="s">
        <v>748</v>
      </c>
      <c r="C76" s="5" t="s">
        <v>1524</v>
      </c>
      <c r="D76" s="5" t="s">
        <v>1343</v>
      </c>
      <c r="E76" s="5" t="s">
        <v>445</v>
      </c>
      <c r="F76" s="5" t="s">
        <v>716</v>
      </c>
      <c r="G76" s="5" t="s">
        <v>719</v>
      </c>
      <c r="H76" s="6">
        <v>1453</v>
      </c>
      <c r="I76" s="6"/>
      <c r="J76" s="6">
        <v>1453</v>
      </c>
      <c r="K76" s="5" t="s">
        <v>700</v>
      </c>
      <c r="L76" s="5">
        <v>25</v>
      </c>
      <c r="M76" s="7">
        <v>34785</v>
      </c>
      <c r="N76" s="5" t="s">
        <v>738</v>
      </c>
      <c r="O76" s="8">
        <v>43391</v>
      </c>
    </row>
    <row r="77" spans="1:15" x14ac:dyDescent="0.35">
      <c r="A77" s="9">
        <v>14066</v>
      </c>
      <c r="B77" s="9" t="s">
        <v>921</v>
      </c>
      <c r="C77" s="10" t="s">
        <v>1525</v>
      </c>
      <c r="D77" s="10" t="s">
        <v>1028</v>
      </c>
      <c r="E77" s="10" t="s">
        <v>504</v>
      </c>
      <c r="F77" s="10" t="s">
        <v>716</v>
      </c>
      <c r="G77" s="10" t="s">
        <v>719</v>
      </c>
      <c r="H77" s="11">
        <v>2036</v>
      </c>
      <c r="I77" s="11"/>
      <c r="J77" s="11">
        <v>2036</v>
      </c>
      <c r="K77" s="10" t="s">
        <v>700</v>
      </c>
      <c r="L77" s="10">
        <v>25</v>
      </c>
      <c r="M77" s="12">
        <v>34544</v>
      </c>
      <c r="N77" s="10" t="s">
        <v>738</v>
      </c>
      <c r="O77" s="13">
        <v>43396</v>
      </c>
    </row>
    <row r="78" spans="1:15" x14ac:dyDescent="0.35">
      <c r="A78" s="4">
        <v>14070</v>
      </c>
      <c r="B78" s="4" t="s">
        <v>1220</v>
      </c>
      <c r="C78" s="5" t="s">
        <v>1151</v>
      </c>
      <c r="D78" s="5" t="s">
        <v>1528</v>
      </c>
      <c r="E78" s="5" t="s">
        <v>578</v>
      </c>
      <c r="F78" s="5" t="s">
        <v>716</v>
      </c>
      <c r="G78" s="5" t="s">
        <v>719</v>
      </c>
      <c r="H78" s="6">
        <v>1577</v>
      </c>
      <c r="I78" s="6"/>
      <c r="J78" s="6">
        <v>1577</v>
      </c>
      <c r="K78" s="5" t="s">
        <v>700</v>
      </c>
      <c r="L78" s="5">
        <v>23</v>
      </c>
      <c r="M78" s="7">
        <v>35494</v>
      </c>
      <c r="N78" s="5" t="s">
        <v>738</v>
      </c>
      <c r="O78" s="8">
        <v>43514</v>
      </c>
    </row>
    <row r="79" spans="1:15" x14ac:dyDescent="0.35">
      <c r="A79" s="9">
        <v>14848</v>
      </c>
      <c r="B79" s="9" t="s">
        <v>1449</v>
      </c>
      <c r="C79" s="10" t="s">
        <v>1109</v>
      </c>
      <c r="D79" s="10" t="s">
        <v>1378</v>
      </c>
      <c r="E79" s="10" t="s">
        <v>226</v>
      </c>
      <c r="F79" s="10" t="s">
        <v>712</v>
      </c>
      <c r="G79" s="10" t="s">
        <v>719</v>
      </c>
      <c r="H79" s="11">
        <v>1948</v>
      </c>
      <c r="I79" s="11"/>
      <c r="J79" s="11">
        <v>1948</v>
      </c>
      <c r="K79" s="10" t="s">
        <v>699</v>
      </c>
      <c r="L79" s="10">
        <v>23</v>
      </c>
      <c r="M79" s="12">
        <v>35338</v>
      </c>
      <c r="N79" s="10" t="s">
        <v>738</v>
      </c>
      <c r="O79" s="13">
        <v>43539</v>
      </c>
    </row>
    <row r="80" spans="1:15" x14ac:dyDescent="0.35">
      <c r="A80" s="4">
        <v>14219</v>
      </c>
      <c r="B80" s="4" t="s">
        <v>748</v>
      </c>
      <c r="C80" s="5" t="s">
        <v>1397</v>
      </c>
      <c r="D80" s="5" t="s">
        <v>1642</v>
      </c>
      <c r="E80" s="5" t="s">
        <v>471</v>
      </c>
      <c r="F80" s="5" t="s">
        <v>714</v>
      </c>
      <c r="G80" s="5" t="s">
        <v>719</v>
      </c>
      <c r="H80" s="6">
        <v>1846</v>
      </c>
      <c r="I80" s="6"/>
      <c r="J80" s="6">
        <v>1846</v>
      </c>
      <c r="K80" s="5" t="s">
        <v>700</v>
      </c>
      <c r="L80" s="5">
        <v>21</v>
      </c>
      <c r="M80" s="7">
        <v>36092</v>
      </c>
      <c r="N80" s="5" t="s">
        <v>738</v>
      </c>
      <c r="O80" s="8">
        <v>43626</v>
      </c>
    </row>
    <row r="81" spans="1:15" x14ac:dyDescent="0.35">
      <c r="A81" s="9">
        <v>14041</v>
      </c>
      <c r="B81" s="9" t="s">
        <v>793</v>
      </c>
      <c r="C81" s="10" t="s">
        <v>1298</v>
      </c>
      <c r="D81" s="10" t="s">
        <v>847</v>
      </c>
      <c r="E81" s="10" t="s">
        <v>123</v>
      </c>
      <c r="F81" s="10" t="s">
        <v>716</v>
      </c>
      <c r="G81" s="10" t="s">
        <v>719</v>
      </c>
      <c r="H81" s="11">
        <v>1327</v>
      </c>
      <c r="I81" s="11"/>
      <c r="J81" s="11">
        <v>1327</v>
      </c>
      <c r="K81" s="10" t="s">
        <v>699</v>
      </c>
      <c r="L81" s="10">
        <v>36</v>
      </c>
      <c r="M81" s="12">
        <v>30618</v>
      </c>
      <c r="N81" s="10" t="s">
        <v>738</v>
      </c>
      <c r="O81" s="13">
        <v>43951</v>
      </c>
    </row>
    <row r="82" spans="1:15" x14ac:dyDescent="0.35">
      <c r="A82" s="4">
        <v>14838</v>
      </c>
      <c r="B82" s="4" t="s">
        <v>1760</v>
      </c>
      <c r="C82" s="5" t="s">
        <v>1761</v>
      </c>
      <c r="D82" s="5" t="s">
        <v>1762</v>
      </c>
      <c r="E82" s="5" t="s">
        <v>460</v>
      </c>
      <c r="F82" s="5" t="s">
        <v>712</v>
      </c>
      <c r="G82" s="5" t="s">
        <v>719</v>
      </c>
      <c r="H82" s="6">
        <v>1619</v>
      </c>
      <c r="I82" s="6"/>
      <c r="J82" s="6">
        <v>1619</v>
      </c>
      <c r="K82" s="5" t="s">
        <v>700</v>
      </c>
      <c r="L82" s="5">
        <v>39</v>
      </c>
      <c r="M82" s="7">
        <v>29454</v>
      </c>
      <c r="N82" s="5" t="s">
        <v>738</v>
      </c>
      <c r="O82" s="8">
        <v>43983</v>
      </c>
    </row>
    <row r="83" spans="1:15" x14ac:dyDescent="0.35">
      <c r="A83" s="9">
        <v>13720</v>
      </c>
      <c r="B83" s="9" t="s">
        <v>891</v>
      </c>
      <c r="C83" s="10" t="s">
        <v>1139</v>
      </c>
      <c r="D83" s="10" t="s">
        <v>798</v>
      </c>
      <c r="E83" s="10" t="s">
        <v>101</v>
      </c>
      <c r="F83" s="10" t="s">
        <v>701</v>
      </c>
      <c r="G83" s="10" t="s">
        <v>719</v>
      </c>
      <c r="H83" s="11">
        <v>2581</v>
      </c>
      <c r="I83" s="11"/>
      <c r="J83" s="11">
        <v>2581</v>
      </c>
      <c r="K83" s="10" t="s">
        <v>699</v>
      </c>
      <c r="L83" s="10">
        <v>49</v>
      </c>
      <c r="M83" s="12">
        <v>25755</v>
      </c>
      <c r="N83" s="10" t="s">
        <v>738</v>
      </c>
      <c r="O83" s="13">
        <v>38489</v>
      </c>
    </row>
    <row r="84" spans="1:15" x14ac:dyDescent="0.35">
      <c r="A84" s="4">
        <v>14208</v>
      </c>
      <c r="B84" s="4" t="s">
        <v>1429</v>
      </c>
      <c r="C84" s="5" t="s">
        <v>1341</v>
      </c>
      <c r="D84" s="5" t="s">
        <v>1010</v>
      </c>
      <c r="E84" s="5" t="s">
        <v>197</v>
      </c>
      <c r="F84" s="5" t="s">
        <v>714</v>
      </c>
      <c r="G84" s="5" t="s">
        <v>719</v>
      </c>
      <c r="H84" s="6">
        <v>2945</v>
      </c>
      <c r="I84" s="6"/>
      <c r="J84" s="6">
        <v>2945</v>
      </c>
      <c r="K84" s="5" t="s">
        <v>699</v>
      </c>
      <c r="L84" s="5">
        <v>50</v>
      </c>
      <c r="M84" s="7">
        <v>25503</v>
      </c>
      <c r="N84" s="5" t="s">
        <v>738</v>
      </c>
      <c r="O84" s="8">
        <v>38945</v>
      </c>
    </row>
    <row r="85" spans="1:15" x14ac:dyDescent="0.35">
      <c r="A85" s="9">
        <v>14828</v>
      </c>
      <c r="B85" s="9" t="s">
        <v>1404</v>
      </c>
      <c r="C85" s="10" t="s">
        <v>1010</v>
      </c>
      <c r="D85" s="10" t="s">
        <v>1130</v>
      </c>
      <c r="E85" s="10" t="s">
        <v>619</v>
      </c>
      <c r="F85" s="10" t="s">
        <v>712</v>
      </c>
      <c r="G85" s="10" t="s">
        <v>719</v>
      </c>
      <c r="H85" s="11">
        <v>2637</v>
      </c>
      <c r="I85" s="11"/>
      <c r="J85" s="11">
        <v>2637</v>
      </c>
      <c r="K85" s="10" t="s">
        <v>700</v>
      </c>
      <c r="L85" s="10">
        <v>50</v>
      </c>
      <c r="M85" s="12">
        <v>25742</v>
      </c>
      <c r="N85" s="10" t="s">
        <v>738</v>
      </c>
      <c r="O85" s="13">
        <v>39815</v>
      </c>
    </row>
    <row r="86" spans="1:15" x14ac:dyDescent="0.35">
      <c r="A86" s="4">
        <v>13722</v>
      </c>
      <c r="B86" s="4" t="s">
        <v>1055</v>
      </c>
      <c r="C86" s="5" t="s">
        <v>1143</v>
      </c>
      <c r="D86" s="5" t="s">
        <v>1144</v>
      </c>
      <c r="E86" s="5" t="s">
        <v>227</v>
      </c>
      <c r="F86" s="5" t="s">
        <v>701</v>
      </c>
      <c r="G86" s="5" t="s">
        <v>719</v>
      </c>
      <c r="H86" s="6">
        <v>2616</v>
      </c>
      <c r="I86" s="6"/>
      <c r="J86" s="6">
        <v>2616</v>
      </c>
      <c r="K86" s="5" t="s">
        <v>699</v>
      </c>
      <c r="L86" s="5">
        <v>47</v>
      </c>
      <c r="M86" s="7">
        <v>26550</v>
      </c>
      <c r="N86" s="5" t="s">
        <v>738</v>
      </c>
      <c r="O86" s="8">
        <v>39962</v>
      </c>
    </row>
    <row r="87" spans="1:15" x14ac:dyDescent="0.35">
      <c r="A87" s="9">
        <v>13723</v>
      </c>
      <c r="B87" s="9" t="s">
        <v>1147</v>
      </c>
      <c r="C87" s="10" t="s">
        <v>945</v>
      </c>
      <c r="D87" s="10" t="s">
        <v>1032</v>
      </c>
      <c r="E87" s="10" t="s">
        <v>230</v>
      </c>
      <c r="F87" s="10" t="s">
        <v>701</v>
      </c>
      <c r="G87" s="10" t="s">
        <v>719</v>
      </c>
      <c r="H87" s="11">
        <v>2527</v>
      </c>
      <c r="I87" s="11"/>
      <c r="J87" s="11">
        <v>2527</v>
      </c>
      <c r="K87" s="10" t="s">
        <v>699</v>
      </c>
      <c r="L87" s="10">
        <v>46</v>
      </c>
      <c r="M87" s="12">
        <v>26868</v>
      </c>
      <c r="N87" s="10" t="s">
        <v>738</v>
      </c>
      <c r="O87" s="13">
        <v>40022</v>
      </c>
    </row>
    <row r="88" spans="1:15" x14ac:dyDescent="0.35">
      <c r="A88" s="4">
        <v>14043</v>
      </c>
      <c r="B88" s="4" t="s">
        <v>941</v>
      </c>
      <c r="C88" s="5" t="s">
        <v>1482</v>
      </c>
      <c r="D88" s="5" t="s">
        <v>1483</v>
      </c>
      <c r="E88" s="5" t="s">
        <v>361</v>
      </c>
      <c r="F88" s="5" t="s">
        <v>716</v>
      </c>
      <c r="G88" s="5" t="s">
        <v>719</v>
      </c>
      <c r="H88" s="6">
        <v>2894</v>
      </c>
      <c r="I88" s="6"/>
      <c r="J88" s="6">
        <v>2894</v>
      </c>
      <c r="K88" s="5" t="s">
        <v>700</v>
      </c>
      <c r="L88" s="5">
        <v>35</v>
      </c>
      <c r="M88" s="7">
        <v>31164</v>
      </c>
      <c r="N88" s="5" t="s">
        <v>738</v>
      </c>
      <c r="O88" s="8">
        <v>40184</v>
      </c>
    </row>
    <row r="89" spans="1:15" x14ac:dyDescent="0.35">
      <c r="A89" s="9">
        <v>14046</v>
      </c>
      <c r="B89" s="9" t="s">
        <v>966</v>
      </c>
      <c r="C89" s="10" t="s">
        <v>1488</v>
      </c>
      <c r="D89" s="10" t="s">
        <v>1489</v>
      </c>
      <c r="E89" s="10" t="s">
        <v>490</v>
      </c>
      <c r="F89" s="10" t="s">
        <v>716</v>
      </c>
      <c r="G89" s="10" t="s">
        <v>719</v>
      </c>
      <c r="H89" s="11">
        <v>2933</v>
      </c>
      <c r="I89" s="11"/>
      <c r="J89" s="11">
        <v>2933</v>
      </c>
      <c r="K89" s="10" t="s">
        <v>700</v>
      </c>
      <c r="L89" s="10">
        <v>34</v>
      </c>
      <c r="M89" s="12">
        <v>31451</v>
      </c>
      <c r="N89" s="10" t="s">
        <v>738</v>
      </c>
      <c r="O89" s="13">
        <v>40241</v>
      </c>
    </row>
    <row r="90" spans="1:15" x14ac:dyDescent="0.35">
      <c r="A90" s="4">
        <v>14047</v>
      </c>
      <c r="B90" s="4" t="s">
        <v>973</v>
      </c>
      <c r="C90" s="5" t="s">
        <v>1182</v>
      </c>
      <c r="D90" s="5" t="s">
        <v>910</v>
      </c>
      <c r="E90" s="5" t="s">
        <v>624</v>
      </c>
      <c r="F90" s="5" t="s">
        <v>716</v>
      </c>
      <c r="G90" s="5" t="s">
        <v>719</v>
      </c>
      <c r="H90" s="6">
        <v>2954</v>
      </c>
      <c r="I90" s="6"/>
      <c r="J90" s="6">
        <v>2954</v>
      </c>
      <c r="K90" s="5" t="s">
        <v>700</v>
      </c>
      <c r="L90" s="5">
        <v>34</v>
      </c>
      <c r="M90" s="7">
        <v>31467</v>
      </c>
      <c r="N90" s="5" t="s">
        <v>738</v>
      </c>
      <c r="O90" s="8">
        <v>40242</v>
      </c>
    </row>
    <row r="91" spans="1:15" x14ac:dyDescent="0.35">
      <c r="A91" s="9">
        <v>14211</v>
      </c>
      <c r="B91" s="9" t="s">
        <v>935</v>
      </c>
      <c r="C91" s="10" t="s">
        <v>1414</v>
      </c>
      <c r="D91" s="10" t="s">
        <v>1609</v>
      </c>
      <c r="E91" s="10" t="s">
        <v>185</v>
      </c>
      <c r="F91" s="10" t="s">
        <v>714</v>
      </c>
      <c r="G91" s="10" t="s">
        <v>719</v>
      </c>
      <c r="H91" s="11">
        <v>2928</v>
      </c>
      <c r="I91" s="11"/>
      <c r="J91" s="11">
        <v>2928</v>
      </c>
      <c r="K91" s="10" t="s">
        <v>699</v>
      </c>
      <c r="L91" s="10">
        <v>33</v>
      </c>
      <c r="M91" s="12">
        <v>31833</v>
      </c>
      <c r="N91" s="10" t="s">
        <v>738</v>
      </c>
      <c r="O91" s="13">
        <v>40295</v>
      </c>
    </row>
    <row r="92" spans="1:15" x14ac:dyDescent="0.35">
      <c r="A92" s="4">
        <v>14834</v>
      </c>
      <c r="B92" s="4" t="s">
        <v>968</v>
      </c>
      <c r="C92" s="5" t="s">
        <v>1508</v>
      </c>
      <c r="D92" s="5" t="s">
        <v>785</v>
      </c>
      <c r="E92" s="5" t="s">
        <v>118</v>
      </c>
      <c r="F92" s="5" t="s">
        <v>712</v>
      </c>
      <c r="G92" s="5" t="s">
        <v>719</v>
      </c>
      <c r="H92" s="6">
        <v>2222</v>
      </c>
      <c r="I92" s="6"/>
      <c r="J92" s="6">
        <v>2222</v>
      </c>
      <c r="K92" s="5" t="s">
        <v>699</v>
      </c>
      <c r="L92" s="5">
        <v>42</v>
      </c>
      <c r="M92" s="7">
        <v>28580</v>
      </c>
      <c r="N92" s="5" t="s">
        <v>738</v>
      </c>
      <c r="O92" s="8">
        <v>40303</v>
      </c>
    </row>
    <row r="93" spans="1:15" x14ac:dyDescent="0.35">
      <c r="A93" s="9">
        <v>14053</v>
      </c>
      <c r="B93" s="9" t="s">
        <v>1295</v>
      </c>
      <c r="C93" s="10" t="s">
        <v>1499</v>
      </c>
      <c r="D93" s="10" t="s">
        <v>1500</v>
      </c>
      <c r="E93" s="10" t="s">
        <v>680</v>
      </c>
      <c r="F93" s="10" t="s">
        <v>716</v>
      </c>
      <c r="G93" s="10" t="s">
        <v>719</v>
      </c>
      <c r="H93" s="11">
        <v>2290</v>
      </c>
      <c r="I93" s="11"/>
      <c r="J93" s="11">
        <v>2290</v>
      </c>
      <c r="K93" s="10" t="s">
        <v>700</v>
      </c>
      <c r="L93" s="10">
        <v>32</v>
      </c>
      <c r="M93" s="12">
        <v>32312</v>
      </c>
      <c r="N93" s="10" t="s">
        <v>738</v>
      </c>
      <c r="O93" s="13">
        <v>40354</v>
      </c>
    </row>
    <row r="94" spans="1:15" x14ac:dyDescent="0.35">
      <c r="A94" s="4">
        <v>14835</v>
      </c>
      <c r="B94" s="4" t="s">
        <v>926</v>
      </c>
      <c r="C94" s="5" t="s">
        <v>1606</v>
      </c>
      <c r="D94" s="5" t="s">
        <v>1327</v>
      </c>
      <c r="E94" s="5" t="s">
        <v>50</v>
      </c>
      <c r="F94" s="5" t="s">
        <v>712</v>
      </c>
      <c r="G94" s="5" t="s">
        <v>719</v>
      </c>
      <c r="H94" s="6">
        <v>2638</v>
      </c>
      <c r="I94" s="6"/>
      <c r="J94" s="6">
        <v>2638</v>
      </c>
      <c r="K94" s="5" t="s">
        <v>699</v>
      </c>
      <c r="L94" s="5">
        <v>41</v>
      </c>
      <c r="M94" s="7">
        <v>28761</v>
      </c>
      <c r="N94" s="5" t="s">
        <v>738</v>
      </c>
      <c r="O94" s="8">
        <v>40367</v>
      </c>
    </row>
    <row r="95" spans="1:15" x14ac:dyDescent="0.35">
      <c r="A95" s="9">
        <v>14035</v>
      </c>
      <c r="B95" s="9" t="s">
        <v>966</v>
      </c>
      <c r="C95" s="10" t="s">
        <v>1006</v>
      </c>
      <c r="D95" s="10" t="s">
        <v>1469</v>
      </c>
      <c r="E95" s="10" t="s">
        <v>388</v>
      </c>
      <c r="F95" s="10" t="s">
        <v>716</v>
      </c>
      <c r="G95" s="10" t="s">
        <v>719</v>
      </c>
      <c r="H95" s="11">
        <v>2177</v>
      </c>
      <c r="I95" s="11"/>
      <c r="J95" s="11">
        <v>2177</v>
      </c>
      <c r="K95" s="10" t="s">
        <v>700</v>
      </c>
      <c r="L95" s="10">
        <v>40</v>
      </c>
      <c r="M95" s="12">
        <v>29066</v>
      </c>
      <c r="N95" s="10" t="s">
        <v>738</v>
      </c>
      <c r="O95" s="13">
        <v>40392</v>
      </c>
    </row>
    <row r="96" spans="1:15" x14ac:dyDescent="0.35">
      <c r="A96" s="4">
        <v>14036</v>
      </c>
      <c r="B96" s="4" t="s">
        <v>1472</v>
      </c>
      <c r="C96" s="5" t="s">
        <v>1466</v>
      </c>
      <c r="D96" s="5" t="s">
        <v>951</v>
      </c>
      <c r="E96" s="5" t="s">
        <v>100</v>
      </c>
      <c r="F96" s="5" t="s">
        <v>716</v>
      </c>
      <c r="G96" s="5" t="s">
        <v>719</v>
      </c>
      <c r="H96" s="6">
        <v>2356</v>
      </c>
      <c r="I96" s="6"/>
      <c r="J96" s="6">
        <v>2356</v>
      </c>
      <c r="K96" s="5" t="s">
        <v>699</v>
      </c>
      <c r="L96" s="5">
        <v>40</v>
      </c>
      <c r="M96" s="7">
        <v>29096</v>
      </c>
      <c r="N96" s="5" t="s">
        <v>738</v>
      </c>
      <c r="O96" s="8">
        <v>40395</v>
      </c>
    </row>
    <row r="97" spans="1:15" x14ac:dyDescent="0.35">
      <c r="A97" s="9">
        <v>14054</v>
      </c>
      <c r="B97" s="9" t="s">
        <v>1122</v>
      </c>
      <c r="C97" s="10" t="s">
        <v>832</v>
      </c>
      <c r="D97" s="10" t="s">
        <v>951</v>
      </c>
      <c r="E97" s="10" t="s">
        <v>232</v>
      </c>
      <c r="F97" s="10" t="s">
        <v>716</v>
      </c>
      <c r="G97" s="10" t="s">
        <v>719</v>
      </c>
      <c r="H97" s="11">
        <v>2510</v>
      </c>
      <c r="I97" s="11"/>
      <c r="J97" s="11">
        <v>2510</v>
      </c>
      <c r="K97" s="10" t="s">
        <v>699</v>
      </c>
      <c r="L97" s="10">
        <v>31</v>
      </c>
      <c r="M97" s="12">
        <v>32591</v>
      </c>
      <c r="N97" s="10" t="s">
        <v>738</v>
      </c>
      <c r="O97" s="13">
        <v>40414</v>
      </c>
    </row>
    <row r="98" spans="1:15" x14ac:dyDescent="0.35">
      <c r="A98" s="4">
        <v>14055</v>
      </c>
      <c r="B98" s="4" t="s">
        <v>1501</v>
      </c>
      <c r="C98" s="5" t="s">
        <v>1502</v>
      </c>
      <c r="D98" s="5" t="s">
        <v>1503</v>
      </c>
      <c r="E98" s="5" t="s">
        <v>553</v>
      </c>
      <c r="F98" s="5" t="s">
        <v>716</v>
      </c>
      <c r="G98" s="5" t="s">
        <v>719</v>
      </c>
      <c r="H98" s="6">
        <v>2570</v>
      </c>
      <c r="I98" s="6"/>
      <c r="J98" s="6">
        <v>2570</v>
      </c>
      <c r="K98" s="5" t="s">
        <v>700</v>
      </c>
      <c r="L98" s="5">
        <v>31</v>
      </c>
      <c r="M98" s="7">
        <v>32599</v>
      </c>
      <c r="N98" s="5" t="s">
        <v>738</v>
      </c>
      <c r="O98" s="8">
        <v>40415</v>
      </c>
    </row>
    <row r="99" spans="1:15" x14ac:dyDescent="0.35">
      <c r="A99" s="9">
        <v>14836</v>
      </c>
      <c r="B99" s="9" t="s">
        <v>1311</v>
      </c>
      <c r="C99" s="10" t="s">
        <v>832</v>
      </c>
      <c r="D99" s="10" t="s">
        <v>948</v>
      </c>
      <c r="E99" s="10" t="s">
        <v>182</v>
      </c>
      <c r="F99" s="10" t="s">
        <v>712</v>
      </c>
      <c r="G99" s="10" t="s">
        <v>719</v>
      </c>
      <c r="H99" s="11">
        <v>2498</v>
      </c>
      <c r="I99" s="11"/>
      <c r="J99" s="11">
        <v>2498</v>
      </c>
      <c r="K99" s="10" t="s">
        <v>699</v>
      </c>
      <c r="L99" s="10">
        <v>40</v>
      </c>
      <c r="M99" s="12">
        <v>29162</v>
      </c>
      <c r="N99" s="10" t="s">
        <v>738</v>
      </c>
      <c r="O99" s="13">
        <v>40424</v>
      </c>
    </row>
    <row r="100" spans="1:15" x14ac:dyDescent="0.35">
      <c r="A100" s="4">
        <v>14843</v>
      </c>
      <c r="B100" s="4" t="s">
        <v>876</v>
      </c>
      <c r="C100" s="5" t="s">
        <v>1073</v>
      </c>
      <c r="D100" s="5" t="s">
        <v>1016</v>
      </c>
      <c r="E100" s="5" t="s">
        <v>415</v>
      </c>
      <c r="F100" s="5" t="s">
        <v>712</v>
      </c>
      <c r="G100" s="5" t="s">
        <v>719</v>
      </c>
      <c r="H100" s="6">
        <v>2519</v>
      </c>
      <c r="I100" s="6"/>
      <c r="J100" s="6">
        <v>2519</v>
      </c>
      <c r="K100" s="5" t="s">
        <v>700</v>
      </c>
      <c r="L100" s="5">
        <v>31</v>
      </c>
      <c r="M100" s="7">
        <v>32470</v>
      </c>
      <c r="N100" s="5" t="s">
        <v>738</v>
      </c>
      <c r="O100" s="8">
        <v>40459</v>
      </c>
    </row>
    <row r="101" spans="1:15" x14ac:dyDescent="0.35">
      <c r="A101" s="9">
        <v>14839</v>
      </c>
      <c r="B101" s="9" t="s">
        <v>787</v>
      </c>
      <c r="C101" s="10" t="s">
        <v>1538</v>
      </c>
      <c r="D101" s="10" t="s">
        <v>777</v>
      </c>
      <c r="E101" s="10" t="s">
        <v>457</v>
      </c>
      <c r="F101" s="10" t="s">
        <v>712</v>
      </c>
      <c r="G101" s="10" t="s">
        <v>719</v>
      </c>
      <c r="H101" s="11">
        <v>2320</v>
      </c>
      <c r="I101" s="11"/>
      <c r="J101" s="11">
        <v>2320</v>
      </c>
      <c r="K101" s="10" t="s">
        <v>700</v>
      </c>
      <c r="L101" s="10">
        <v>36</v>
      </c>
      <c r="M101" s="12">
        <v>30802</v>
      </c>
      <c r="N101" s="10" t="s">
        <v>738</v>
      </c>
      <c r="O101" s="13">
        <v>40666</v>
      </c>
    </row>
    <row r="102" spans="1:15" x14ac:dyDescent="0.35">
      <c r="A102" s="4">
        <v>14056</v>
      </c>
      <c r="B102" s="4" t="s">
        <v>1317</v>
      </c>
      <c r="C102" s="5" t="s">
        <v>947</v>
      </c>
      <c r="D102" s="5" t="s">
        <v>940</v>
      </c>
      <c r="E102" s="5" t="s">
        <v>122</v>
      </c>
      <c r="F102" s="5" t="s">
        <v>716</v>
      </c>
      <c r="G102" s="5" t="s">
        <v>719</v>
      </c>
      <c r="H102" s="6">
        <v>2327</v>
      </c>
      <c r="I102" s="6"/>
      <c r="J102" s="6">
        <v>2327</v>
      </c>
      <c r="K102" s="5" t="s">
        <v>699</v>
      </c>
      <c r="L102" s="5">
        <v>30</v>
      </c>
      <c r="M102" s="7">
        <v>33007</v>
      </c>
      <c r="N102" s="5" t="s">
        <v>738</v>
      </c>
      <c r="O102" s="8">
        <v>43118</v>
      </c>
    </row>
    <row r="103" spans="1:15" x14ac:dyDescent="0.35">
      <c r="A103" s="9">
        <v>14057</v>
      </c>
      <c r="B103" s="9" t="s">
        <v>1509</v>
      </c>
      <c r="C103" s="10" t="s">
        <v>1510</v>
      </c>
      <c r="D103" s="10" t="s">
        <v>1088</v>
      </c>
      <c r="E103" s="10" t="s">
        <v>229</v>
      </c>
      <c r="F103" s="10" t="s">
        <v>716</v>
      </c>
      <c r="G103" s="10" t="s">
        <v>719</v>
      </c>
      <c r="H103" s="11">
        <v>2332</v>
      </c>
      <c r="I103" s="11"/>
      <c r="J103" s="11">
        <v>2332</v>
      </c>
      <c r="K103" s="10" t="s">
        <v>699</v>
      </c>
      <c r="L103" s="10">
        <v>30</v>
      </c>
      <c r="M103" s="12">
        <v>32695</v>
      </c>
      <c r="N103" s="10" t="s">
        <v>738</v>
      </c>
      <c r="O103" s="13">
        <v>43122</v>
      </c>
    </row>
    <row r="104" spans="1:15" x14ac:dyDescent="0.35">
      <c r="A104" s="4">
        <v>14063</v>
      </c>
      <c r="B104" s="4" t="s">
        <v>932</v>
      </c>
      <c r="C104" s="5" t="s">
        <v>1520</v>
      </c>
      <c r="D104" s="5" t="s">
        <v>1198</v>
      </c>
      <c r="E104" s="5" t="s">
        <v>328</v>
      </c>
      <c r="F104" s="5" t="s">
        <v>716</v>
      </c>
      <c r="G104" s="5" t="s">
        <v>719</v>
      </c>
      <c r="H104" s="6">
        <v>2450</v>
      </c>
      <c r="I104" s="6"/>
      <c r="J104" s="6">
        <v>2450</v>
      </c>
      <c r="K104" s="5" t="s">
        <v>700</v>
      </c>
      <c r="L104" s="5">
        <v>27</v>
      </c>
      <c r="M104" s="7">
        <v>34095</v>
      </c>
      <c r="N104" s="5" t="s">
        <v>738</v>
      </c>
      <c r="O104" s="8">
        <v>43279</v>
      </c>
    </row>
    <row r="105" spans="1:15" x14ac:dyDescent="0.35">
      <c r="A105" s="9">
        <v>14065</v>
      </c>
      <c r="B105" s="9" t="s">
        <v>1333</v>
      </c>
      <c r="C105" s="10" t="s">
        <v>857</v>
      </c>
      <c r="D105" s="10" t="s">
        <v>1374</v>
      </c>
      <c r="E105" s="10" t="s">
        <v>26</v>
      </c>
      <c r="F105" s="10" t="s">
        <v>716</v>
      </c>
      <c r="G105" s="10" t="s">
        <v>719</v>
      </c>
      <c r="H105" s="11">
        <v>2608</v>
      </c>
      <c r="I105" s="11"/>
      <c r="J105" s="11">
        <v>2608</v>
      </c>
      <c r="K105" s="10" t="s">
        <v>699</v>
      </c>
      <c r="L105" s="10">
        <v>25</v>
      </c>
      <c r="M105" s="12">
        <v>34744</v>
      </c>
      <c r="N105" s="10" t="s">
        <v>738</v>
      </c>
      <c r="O105" s="13">
        <v>43395</v>
      </c>
    </row>
    <row r="106" spans="1:15" x14ac:dyDescent="0.35">
      <c r="A106" s="4">
        <v>14218</v>
      </c>
      <c r="B106" s="4" t="s">
        <v>801</v>
      </c>
      <c r="C106" s="5" t="s">
        <v>1500</v>
      </c>
      <c r="D106" s="5" t="s">
        <v>1636</v>
      </c>
      <c r="E106" s="5" t="s">
        <v>642</v>
      </c>
      <c r="F106" s="5" t="s">
        <v>714</v>
      </c>
      <c r="G106" s="5" t="s">
        <v>719</v>
      </c>
      <c r="H106" s="6">
        <v>2564</v>
      </c>
      <c r="I106" s="6"/>
      <c r="J106" s="6">
        <v>2564</v>
      </c>
      <c r="K106" s="5" t="s">
        <v>700</v>
      </c>
      <c r="L106" s="5">
        <v>25</v>
      </c>
      <c r="M106" s="7">
        <v>34649</v>
      </c>
      <c r="N106" s="5" t="s">
        <v>738</v>
      </c>
      <c r="O106" s="8">
        <v>43409</v>
      </c>
    </row>
    <row r="107" spans="1:15" x14ac:dyDescent="0.35">
      <c r="A107" s="9">
        <v>14846</v>
      </c>
      <c r="B107" s="9" t="s">
        <v>918</v>
      </c>
      <c r="C107" s="10" t="s">
        <v>1282</v>
      </c>
      <c r="D107" s="10" t="s">
        <v>1550</v>
      </c>
      <c r="E107" s="10" t="s">
        <v>500</v>
      </c>
      <c r="F107" s="10" t="s">
        <v>712</v>
      </c>
      <c r="G107" s="10" t="s">
        <v>719</v>
      </c>
      <c r="H107" s="11">
        <v>2738</v>
      </c>
      <c r="I107" s="11"/>
      <c r="J107" s="11">
        <v>2738</v>
      </c>
      <c r="K107" s="10" t="s">
        <v>700</v>
      </c>
      <c r="L107" s="10">
        <v>24</v>
      </c>
      <c r="M107" s="12">
        <v>35147</v>
      </c>
      <c r="N107" s="10" t="s">
        <v>738</v>
      </c>
      <c r="O107" s="13">
        <v>43489</v>
      </c>
    </row>
    <row r="108" spans="1:15" x14ac:dyDescent="0.35">
      <c r="A108" s="4">
        <v>14849</v>
      </c>
      <c r="B108" s="4" t="s">
        <v>1602</v>
      </c>
      <c r="C108" s="5" t="s">
        <v>1324</v>
      </c>
      <c r="D108" s="5" t="s">
        <v>804</v>
      </c>
      <c r="E108" s="5" t="s">
        <v>279</v>
      </c>
      <c r="F108" s="5" t="s">
        <v>712</v>
      </c>
      <c r="G108" s="5" t="s">
        <v>719</v>
      </c>
      <c r="H108" s="6">
        <v>2747</v>
      </c>
      <c r="I108" s="6"/>
      <c r="J108" s="6">
        <v>2747</v>
      </c>
      <c r="K108" s="5" t="s">
        <v>699</v>
      </c>
      <c r="L108" s="5">
        <v>23</v>
      </c>
      <c r="M108" s="7">
        <v>35324</v>
      </c>
      <c r="N108" s="5" t="s">
        <v>738</v>
      </c>
      <c r="O108" s="8">
        <v>43542</v>
      </c>
    </row>
    <row r="109" spans="1:15" x14ac:dyDescent="0.35">
      <c r="A109" s="9">
        <v>14072</v>
      </c>
      <c r="B109" s="9" t="s">
        <v>793</v>
      </c>
      <c r="C109" s="10" t="s">
        <v>1115</v>
      </c>
      <c r="D109" s="10" t="s">
        <v>794</v>
      </c>
      <c r="E109" s="10" t="s">
        <v>25</v>
      </c>
      <c r="F109" s="10" t="s">
        <v>716</v>
      </c>
      <c r="G109" s="10" t="s">
        <v>719</v>
      </c>
      <c r="H109" s="11">
        <v>2905</v>
      </c>
      <c r="I109" s="11"/>
      <c r="J109" s="11">
        <v>2905</v>
      </c>
      <c r="K109" s="10" t="s">
        <v>699</v>
      </c>
      <c r="L109" s="10">
        <v>22</v>
      </c>
      <c r="M109" s="12">
        <v>35649</v>
      </c>
      <c r="N109" s="10" t="s">
        <v>738</v>
      </c>
      <c r="O109" s="13">
        <v>43571</v>
      </c>
    </row>
    <row r="110" spans="1:15" x14ac:dyDescent="0.35">
      <c r="A110" s="4">
        <v>14068</v>
      </c>
      <c r="B110" s="4" t="s">
        <v>815</v>
      </c>
      <c r="C110" s="5" t="s">
        <v>1527</v>
      </c>
      <c r="D110" s="5" t="s">
        <v>1007</v>
      </c>
      <c r="E110" s="5" t="s">
        <v>575</v>
      </c>
      <c r="F110" s="5" t="s">
        <v>716</v>
      </c>
      <c r="G110" s="5" t="s">
        <v>719</v>
      </c>
      <c r="H110" s="6">
        <v>2855</v>
      </c>
      <c r="I110" s="6"/>
      <c r="J110" s="6">
        <v>2855</v>
      </c>
      <c r="K110" s="5" t="s">
        <v>700</v>
      </c>
      <c r="L110" s="5">
        <v>24</v>
      </c>
      <c r="M110" s="7">
        <v>34946</v>
      </c>
      <c r="N110" s="5" t="s">
        <v>738</v>
      </c>
      <c r="O110" s="8">
        <v>43855</v>
      </c>
    </row>
  </sheetData>
  <conditionalFormatting sqref="H2:H110">
    <cfRule type="iconSet" priority="1">
      <iconSet iconSet="3Flags">
        <cfvo type="percent" val="0"/>
        <cfvo type="percent" val="33"/>
        <cfvo type="percent" val="67"/>
      </iconSet>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23C0A-9863-4127-BEEF-E0A6D19D0423}">
  <dimension ref="A1:F6"/>
  <sheetViews>
    <sheetView zoomScale="145" zoomScaleNormal="145" workbookViewId="0">
      <selection activeCell="A3" sqref="A3"/>
    </sheetView>
  </sheetViews>
  <sheetFormatPr defaultRowHeight="18.75" x14ac:dyDescent="0.35"/>
  <cols>
    <col min="1" max="1" width="23.109375" customWidth="1"/>
    <col min="2" max="4" width="9.88671875" bestFit="1" customWidth="1"/>
  </cols>
  <sheetData>
    <row r="1" spans="1:6" x14ac:dyDescent="0.35">
      <c r="A1" s="23">
        <v>1</v>
      </c>
      <c r="C1" s="1">
        <v>32</v>
      </c>
      <c r="E1">
        <v>24</v>
      </c>
      <c r="F1" s="24">
        <v>0.5</v>
      </c>
    </row>
    <row r="2" spans="1:6" x14ac:dyDescent="0.35">
      <c r="F2" s="20">
        <v>0.75</v>
      </c>
    </row>
    <row r="3" spans="1:6" x14ac:dyDescent="0.35">
      <c r="A3" s="1" t="s">
        <v>1821</v>
      </c>
    </row>
    <row r="4" spans="1:6" x14ac:dyDescent="0.35">
      <c r="A4" s="1">
        <v>35555</v>
      </c>
      <c r="B4">
        <v>44017</v>
      </c>
      <c r="E4" s="19"/>
    </row>
    <row r="5" spans="1:6" x14ac:dyDescent="0.35">
      <c r="A5" s="1"/>
      <c r="B5">
        <f>B4+1</f>
        <v>44018</v>
      </c>
      <c r="D5" s="1">
        <v>35632</v>
      </c>
    </row>
    <row r="6" spans="1:6" x14ac:dyDescent="0.35">
      <c r="A6" s="1"/>
      <c r="B6" s="1">
        <f>B4+60</f>
        <v>44077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15A84-56F4-4618-BAE9-50764E3E618A}">
  <dimension ref="A1:C5"/>
  <sheetViews>
    <sheetView zoomScale="130" zoomScaleNormal="130" workbookViewId="0">
      <selection activeCell="B4" sqref="B4:B5"/>
    </sheetView>
  </sheetViews>
  <sheetFormatPr defaultRowHeight="18.75" x14ac:dyDescent="0.35"/>
  <cols>
    <col min="1" max="1" width="13.44140625" customWidth="1"/>
    <col min="2" max="2" width="32.6640625" customWidth="1"/>
    <col min="3" max="3" width="24.77734375" bestFit="1" customWidth="1"/>
    <col min="4" max="5" width="9.88671875" bestFit="1" customWidth="1"/>
  </cols>
  <sheetData>
    <row r="1" spans="1:3" x14ac:dyDescent="0.35">
      <c r="A1" s="21" t="s">
        <v>1817</v>
      </c>
      <c r="B1" s="21" t="s">
        <v>1818</v>
      </c>
    </row>
    <row r="2" spans="1:3" x14ac:dyDescent="0.35">
      <c r="A2" s="22">
        <v>43824</v>
      </c>
      <c r="B2" s="25">
        <f>DATE(YEAR(A2)+5,MONTH(A2)+5,DAY(A2))</f>
        <v>45802</v>
      </c>
      <c r="C2" t="s">
        <v>1819</v>
      </c>
    </row>
    <row r="3" spans="1:3" x14ac:dyDescent="0.35">
      <c r="A3" s="22">
        <v>43328</v>
      </c>
      <c r="B3" s="25">
        <f>DATE(YEAR(A3)+5,MONTH(A3)+5,DAY(A3))</f>
        <v>45307</v>
      </c>
    </row>
    <row r="4" spans="1:3" x14ac:dyDescent="0.35">
      <c r="A4" s="22">
        <v>43207</v>
      </c>
      <c r="B4" s="25">
        <f>DATE(YEAR(A4)-3,MONTH(A4)-8,DAY(A4))</f>
        <v>41868</v>
      </c>
      <c r="C4" t="s">
        <v>1820</v>
      </c>
    </row>
    <row r="5" spans="1:3" x14ac:dyDescent="0.35">
      <c r="A5" s="22">
        <v>43542</v>
      </c>
      <c r="B5" s="25">
        <f>DATE(YEAR(A5)-3,MONTH(A5)-8,DAY(A5))</f>
        <v>42203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A2E1-19F7-4B6E-B68C-30631E603EF1}">
  <dimension ref="E1:L22"/>
  <sheetViews>
    <sheetView tabSelected="1" workbookViewId="0">
      <selection activeCell="N8" sqref="N8"/>
    </sheetView>
  </sheetViews>
  <sheetFormatPr defaultRowHeight="18.75" x14ac:dyDescent="0.35"/>
  <cols>
    <col min="5" max="5" width="35.21875" customWidth="1"/>
  </cols>
  <sheetData>
    <row r="1" spans="5:12" x14ac:dyDescent="0.35">
      <c r="E1" t="s">
        <v>717</v>
      </c>
      <c r="G1" t="s">
        <v>717</v>
      </c>
      <c r="L1" t="s">
        <v>1876</v>
      </c>
    </row>
    <row r="2" spans="5:12" x14ac:dyDescent="0.35">
      <c r="E2" t="s">
        <v>731</v>
      </c>
      <c r="G2" t="s">
        <v>731</v>
      </c>
      <c r="L2" t="s">
        <v>1877</v>
      </c>
    </row>
    <row r="3" spans="5:12" x14ac:dyDescent="0.35">
      <c r="E3" t="s">
        <v>709</v>
      </c>
      <c r="G3" t="s">
        <v>709</v>
      </c>
      <c r="L3" t="s">
        <v>1878</v>
      </c>
    </row>
    <row r="4" spans="5:12" x14ac:dyDescent="0.35">
      <c r="E4" t="s">
        <v>724</v>
      </c>
      <c r="G4" t="s">
        <v>724</v>
      </c>
      <c r="L4" t="s">
        <v>1879</v>
      </c>
    </row>
    <row r="5" spans="5:12" x14ac:dyDescent="0.35">
      <c r="E5" t="s">
        <v>730</v>
      </c>
      <c r="G5" t="s">
        <v>730</v>
      </c>
      <c r="L5" t="s">
        <v>1880</v>
      </c>
    </row>
    <row r="6" spans="5:12" x14ac:dyDescent="0.35">
      <c r="E6" t="s">
        <v>702</v>
      </c>
      <c r="G6" t="s">
        <v>702</v>
      </c>
      <c r="L6" t="s">
        <v>1881</v>
      </c>
    </row>
    <row r="7" spans="5:12" x14ac:dyDescent="0.35">
      <c r="E7" t="s">
        <v>722</v>
      </c>
      <c r="G7" t="s">
        <v>722</v>
      </c>
      <c r="L7" t="s">
        <v>1882</v>
      </c>
    </row>
    <row r="8" spans="5:12" x14ac:dyDescent="0.35">
      <c r="E8" t="s">
        <v>720</v>
      </c>
      <c r="G8" t="s">
        <v>720</v>
      </c>
      <c r="L8" t="s">
        <v>1883</v>
      </c>
    </row>
    <row r="9" spans="5:12" x14ac:dyDescent="0.35">
      <c r="E9" t="s">
        <v>707</v>
      </c>
      <c r="G9" t="s">
        <v>707</v>
      </c>
      <c r="L9" t="s">
        <v>1884</v>
      </c>
    </row>
    <row r="10" spans="5:12" x14ac:dyDescent="0.35">
      <c r="E10" t="s">
        <v>727</v>
      </c>
      <c r="G10" t="s">
        <v>727</v>
      </c>
      <c r="L10" t="s">
        <v>1885</v>
      </c>
    </row>
    <row r="11" spans="5:12" x14ac:dyDescent="0.35">
      <c r="E11" t="s">
        <v>718</v>
      </c>
      <c r="G11" t="s">
        <v>718</v>
      </c>
      <c r="L11" t="s">
        <v>1886</v>
      </c>
    </row>
    <row r="12" spans="5:12" x14ac:dyDescent="0.35">
      <c r="E12" t="s">
        <v>725</v>
      </c>
      <c r="G12" t="s">
        <v>725</v>
      </c>
      <c r="L12" t="s">
        <v>1887</v>
      </c>
    </row>
    <row r="13" spans="5:12" x14ac:dyDescent="0.35">
      <c r="E13" t="s">
        <v>726</v>
      </c>
      <c r="G13" t="s">
        <v>726</v>
      </c>
    </row>
    <row r="14" spans="5:12" x14ac:dyDescent="0.35">
      <c r="E14" t="s">
        <v>703</v>
      </c>
      <c r="G14" t="s">
        <v>703</v>
      </c>
    </row>
    <row r="15" spans="5:12" x14ac:dyDescent="0.35">
      <c r="E15" t="s">
        <v>733</v>
      </c>
      <c r="G15" t="s">
        <v>733</v>
      </c>
    </row>
    <row r="16" spans="5:12" x14ac:dyDescent="0.35">
      <c r="E16" t="s">
        <v>705</v>
      </c>
      <c r="G16" t="s">
        <v>705</v>
      </c>
    </row>
    <row r="17" spans="5:7" x14ac:dyDescent="0.35">
      <c r="E17" t="s">
        <v>747</v>
      </c>
      <c r="G17" t="s">
        <v>747</v>
      </c>
    </row>
    <row r="18" spans="5:7" x14ac:dyDescent="0.35">
      <c r="E18" t="s">
        <v>741</v>
      </c>
      <c r="G18" t="s">
        <v>741</v>
      </c>
    </row>
    <row r="19" spans="5:7" x14ac:dyDescent="0.35">
      <c r="E19" t="s">
        <v>719</v>
      </c>
      <c r="G19" t="s">
        <v>719</v>
      </c>
    </row>
    <row r="20" spans="5:7" x14ac:dyDescent="0.35">
      <c r="E20" t="s">
        <v>708</v>
      </c>
      <c r="G20" t="s">
        <v>708</v>
      </c>
    </row>
    <row r="21" spans="5:7" x14ac:dyDescent="0.35">
      <c r="E21" t="s">
        <v>728</v>
      </c>
      <c r="G21" t="s">
        <v>728</v>
      </c>
    </row>
    <row r="22" spans="5:7" x14ac:dyDescent="0.35">
      <c r="E22" t="s">
        <v>704</v>
      </c>
      <c r="G22" t="s">
        <v>704</v>
      </c>
    </row>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152DBA-250B-4567-8DA1-A8BEDF315A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HANDEX</vt:lpstr>
      <vt:lpstr>Database</vt:lpstr>
      <vt:lpstr>Series</vt:lpstr>
      <vt:lpstr>Justify</vt:lpstr>
      <vt:lpstr>DATE&amp;TIME formulas</vt:lpstr>
      <vt:lpstr>FİLTER</vt:lpstr>
      <vt:lpstr>DATE&amp;TIME value</vt:lpstr>
      <vt:lpstr>DATE,DAY,MONTH,YEAR-Practise</vt:lpstr>
      <vt:lpstr>Custom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Rashad</dc:creator>
  <cp:lastModifiedBy>Windows User</cp:lastModifiedBy>
  <dcterms:created xsi:type="dcterms:W3CDTF">2020-06-26T18:21:22Z</dcterms:created>
  <dcterms:modified xsi:type="dcterms:W3CDTF">2025-04-23T14:55:52Z</dcterms:modified>
</cp:coreProperties>
</file>