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3CBC3B77-6AE6-44FB-8B9A-8CE2C3B0A179}" xr6:coauthVersionLast="45" xr6:coauthVersionMax="47" xr10:uidLastSave="{00000000-0000-0000-0000-000000000000}"/>
  <bookViews>
    <workbookView xWindow="-120" yWindow="-120" windowWidth="20730" windowHeight="11160" firstSheet="1" activeTab="2"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c r="D9" i="6" l="1"/>
  <c r="D8" i="6"/>
  <c r="D7" i="6"/>
  <c r="D6" i="6"/>
  <c r="E2" i="4" l="1"/>
  <c r="E3" i="4"/>
  <c r="H2"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H3" i="4"/>
  <c r="H4" i="4"/>
  <c r="D2" i="1" l="1"/>
  <c r="A8" i="5" l="1"/>
  <c r="A7" i="5"/>
  <c r="A6" i="5"/>
  <c r="A5" i="5"/>
  <c r="A4" i="5"/>
  <c r="A3" i="5"/>
  <c r="A2" i="5"/>
  <c r="A1" i="5"/>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D3" i="7" l="1"/>
  <c r="D4" i="7"/>
  <c r="D5" i="7"/>
  <c r="D6" i="7"/>
  <c r="D2" i="7"/>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2" i="4"/>
  <c r="E2" i="6"/>
  <c r="E1" i="6"/>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List>
</comments>
</file>

<file path=xl/sharedStrings.xml><?xml version="1.0" encoding="utf-8"?>
<sst xmlns="http://schemas.openxmlformats.org/spreadsheetml/2006/main" count="129" uniqueCount="86">
  <si>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</si>
  <si>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</si>
  <si>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</si>
  <si>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</si>
  <si>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</si>
  <si>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</si>
  <si>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</si>
  <si>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</si>
  <si>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</si>
  <si>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</si>
  <si>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</si>
  <si>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</si>
  <si>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</si>
  <si>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</si>
  <si>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</si>
  <si>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</si>
  <si>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</si>
  <si>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</si>
  <si>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</si>
  <si>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</si>
  <si>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</si>
  <si>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</si>
  <si>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</si>
  <si>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</si>
  <si>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</si>
  <si>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</si>
  <si>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</si>
  <si>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</si>
  <si>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</si>
  <si>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</si>
  <si>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</si>
  <si>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</si>
  <si>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</si>
  <si>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</si>
  <si>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</si>
  <si>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</si>
  <si>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</si>
  <si>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</si>
  <si>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</si>
  <si>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</si>
  <si>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</si>
  <si>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</si>
  <si>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</si>
  <si>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</si>
  <si>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</si>
  <si>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</si>
  <si>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</si>
  <si>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</si>
  <si>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</si>
  <si>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</si>
  <si>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</si>
  <si>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</si>
  <si>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</si>
  <si>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</si>
  <si>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</si>
  <si>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</si>
  <si>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Məntiqi vurma AND</t>
  </si>
  <si>
    <t>Məntiqi toplama OR</t>
  </si>
  <si>
    <t>STATUS</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</si>
  <si>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</si>
  <si>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</si>
  <si>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</si>
  <si>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</si>
  <si>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</si>
  <si>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</si>
  <si>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</si>
  <si>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</si>
  <si>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</si>
  <si>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</si>
  <si>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</si>
  <si>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</si>
  <si>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</si>
  <si>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</si>
  <si>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</si>
  <si>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</si>
  <si>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</si>
  <si>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</si>
  <si>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Qurbanov Resad</t>
  </si>
  <si>
    <t>d</t>
  </si>
  <si>
    <t>Bdu</t>
  </si>
  <si>
    <t>Unec</t>
  </si>
  <si>
    <t>SDU</t>
  </si>
  <si>
    <t>Bbu</t>
  </si>
  <si>
    <t>Ssu</t>
  </si>
  <si>
    <t>GGU</t>
  </si>
  <si>
    <t>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</si>
</sst>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quot;₼&quot;\ #,##0.00"/>
    <numFmt numFmtId="166" formatCode="0&quot; ədəd&quot;"/>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5">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165" fontId="0" fillId="0" borderId="0" xfId="0" applyNumberFormat="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0" fillId="0" borderId="0" xfId="0"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xf numFmtId="0" fontId="0" fillId="0" borderId="0" xfId="0" applyAlignment="1">
      <alignment horizontal="center" vertical="center"/>
    </xf>
    <xf numFmtId="0" fontId="0" fillId="0" borderId="0" xfId="0" applyAlignment="1">
      <alignment horizontal="center" vertical="center" wrapText="1"/>
    </xf>
    <xf numFmtId="0" fontId="0" fillId="6" borderId="0" xfId="0" applyFill="1"/>
    <xf numFmtId="166" fontId="0" fillId="6" borderId="0" xfId="0" applyNumberFormat="1" applyFill="1"/>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0" fillId="0" borderId="0" xfId="0"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6" customWidth="1"/>
    <col min="19" max="19" width="9.6640625" style="16" customWidth="1"/>
    <col min="20" max="16383" width="9.77734375" style="16" hidden="1"/>
    <col min="16384" max="16384" width="6.5546875" style="16" hidden="1" customWidth="1"/>
  </cols>
  <sheetData>
    <row r="1" spans="1:19" ht="18.95" customHeight="1" x14ac:dyDescent="0.35">
      <c r="B1" s="31" t="s">
        <v>75</v>
      </c>
      <c r="C1" s="31"/>
      <c r="D1" s="31"/>
      <c r="E1" s="31"/>
      <c r="F1" s="31"/>
      <c r="G1" s="31"/>
      <c r="H1" s="31"/>
      <c r="I1" s="31"/>
      <c r="J1" s="31"/>
      <c r="K1" s="31"/>
      <c r="L1" s="31"/>
      <c r="M1" s="31"/>
      <c r="N1" s="31"/>
      <c r="O1" s="31"/>
    </row>
    <row r="2" spans="1:19" ht="18.95" customHeight="1" x14ac:dyDescent="0.35">
      <c r="B2" s="31"/>
      <c r="C2" s="31"/>
      <c r="D2" s="31"/>
      <c r="E2" s="31"/>
      <c r="F2" s="31"/>
      <c r="G2" s="31"/>
      <c r="H2" s="31"/>
      <c r="I2" s="31"/>
      <c r="J2" s="31"/>
      <c r="K2" s="31"/>
      <c r="L2" s="31"/>
      <c r="M2" s="31"/>
      <c r="N2" s="31"/>
      <c r="O2" s="31"/>
    </row>
    <row r="3" spans="1:19" ht="18.95" customHeight="1" x14ac:dyDescent="0.35">
      <c r="B3" s="31"/>
      <c r="C3" s="31"/>
      <c r="D3" s="31"/>
      <c r="E3" s="31"/>
      <c r="F3" s="31"/>
      <c r="G3" s="31"/>
      <c r="H3" s="31"/>
      <c r="I3" s="31"/>
      <c r="J3" s="31"/>
      <c r="K3" s="31"/>
      <c r="L3" s="31"/>
      <c r="M3" s="31"/>
      <c r="N3" s="31"/>
      <c r="O3" s="31"/>
    </row>
    <row r="4" spans="1:19" ht="18.95" customHeight="1" x14ac:dyDescent="0.35">
      <c r="B4" s="31"/>
      <c r="C4" s="31"/>
      <c r="D4" s="31"/>
      <c r="E4" s="31"/>
      <c r="F4" s="31"/>
      <c r="G4" s="31"/>
      <c r="H4" s="31"/>
      <c r="I4" s="31"/>
      <c r="J4" s="31"/>
      <c r="K4" s="31"/>
      <c r="L4" s="31"/>
      <c r="M4" s="31"/>
      <c r="N4" s="31"/>
      <c r="O4" s="31"/>
    </row>
    <row r="5" spans="1:19" ht="18.95" customHeight="1" x14ac:dyDescent="0.35">
      <c r="B5" s="31"/>
      <c r="C5" s="31"/>
      <c r="D5" s="31"/>
      <c r="E5" s="31"/>
      <c r="F5" s="31"/>
      <c r="G5" s="31"/>
      <c r="H5" s="31"/>
      <c r="I5" s="31"/>
      <c r="J5" s="31"/>
      <c r="K5" s="31"/>
      <c r="L5" s="31"/>
      <c r="M5" s="31"/>
      <c r="N5" s="31"/>
      <c r="O5" s="31"/>
    </row>
    <row r="6" spans="1:19" ht="141.94999999999999" customHeight="1" x14ac:dyDescent="0.45">
      <c r="A6" s="32" t="s">
        <v>74</v>
      </c>
      <c r="B6" s="32"/>
      <c r="C6" s="32"/>
      <c r="D6" s="32"/>
      <c r="E6" s="32"/>
      <c r="F6" s="32"/>
      <c r="G6" s="32"/>
      <c r="H6" s="32"/>
      <c r="I6" s="32"/>
      <c r="J6" s="32"/>
      <c r="K6" s="32"/>
      <c r="L6" s="32"/>
      <c r="M6" s="32"/>
      <c r="N6" s="32"/>
      <c r="O6" s="32"/>
      <c r="P6" s="32"/>
      <c r="Q6" s="32"/>
      <c r="R6" s="32"/>
      <c r="S6" s="32"/>
    </row>
    <row r="7" spans="1:19" ht="128.65" customHeight="1" x14ac:dyDescent="0.45">
      <c r="A7" s="32" t="s">
        <v>73</v>
      </c>
      <c r="B7" s="32"/>
      <c r="C7" s="32"/>
      <c r="D7" s="32"/>
      <c r="E7" s="32"/>
      <c r="F7" s="32"/>
      <c r="G7" s="32"/>
      <c r="H7" s="32"/>
      <c r="I7" s="32"/>
      <c r="J7" s="32"/>
      <c r="K7" s="32"/>
      <c r="L7" s="32"/>
      <c r="M7" s="32"/>
      <c r="N7" s="32"/>
      <c r="O7" s="32"/>
      <c r="P7" s="32"/>
      <c r="Q7" s="32"/>
      <c r="R7" s="32"/>
      <c r="S7" s="32"/>
    </row>
    <row r="8" spans="1:19" ht="3.4" customHeight="1" x14ac:dyDescent="0.35"/>
    <row r="9" spans="1:19" ht="23.25" x14ac:dyDescent="0.35">
      <c r="A9" s="17"/>
    </row>
    <row r="10" spans="1:19" ht="25.5" x14ac:dyDescent="0.45">
      <c r="A10" s="18" t="s">
        <v>76</v>
      </c>
    </row>
    <row r="11" spans="1:19" ht="25.5" x14ac:dyDescent="0.45">
      <c r="A11" s="18" t="s">
        <v>72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3" t="s">
        <v>67</v>
      </c>
      <c r="C18" s="33"/>
      <c r="D18" s="33" t="s">
        <v>68</v>
      </c>
      <c r="E18" s="33"/>
      <c r="F18" s="33" t="s">
        <v>69</v>
      </c>
      <c r="G18" s="33"/>
      <c r="H18" s="33" t="s">
        <v>70</v>
      </c>
      <c r="I18" s="33"/>
    </row>
    <row r="19" spans="2:18" ht="18.75" x14ac:dyDescent="0.35"/>
    <row r="20" spans="2:18" ht="2.25" customHeight="1" x14ac:dyDescent="0.35"/>
    <row r="21" spans="2:18" ht="18.75" customHeight="1" x14ac:dyDescent="1.05">
      <c r="J21" s="19"/>
      <c r="K21" s="19"/>
      <c r="L21" s="19"/>
      <c r="M21" s="19"/>
      <c r="N21" s="19"/>
      <c r="O21" s="19"/>
      <c r="P21" s="19"/>
      <c r="Q21" s="19"/>
      <c r="R21" s="19"/>
    </row>
    <row r="22" spans="2:18" ht="18.75" customHeight="1" x14ac:dyDescent="1.05">
      <c r="J22" s="19"/>
      <c r="K22" s="19"/>
      <c r="L22" s="19"/>
      <c r="M22" s="19"/>
      <c r="N22" s="19"/>
      <c r="O22" s="19"/>
      <c r="P22" s="19"/>
      <c r="Q22" s="19"/>
      <c r="R22" s="19"/>
    </row>
    <row r="23" spans="2:18" ht="18.75" customHeight="1" x14ac:dyDescent="0.35">
      <c r="J23" s="29" t="s">
        <v>71</v>
      </c>
      <c r="K23" s="30"/>
      <c r="L23" s="30"/>
      <c r="M23" s="30"/>
      <c r="N23" s="30"/>
      <c r="O23" s="30"/>
      <c r="P23" s="30"/>
      <c r="Q23" s="30"/>
      <c r="R23" s="30"/>
    </row>
    <row r="24" spans="2:18" ht="18.75" customHeight="1" x14ac:dyDescent="0.35">
      <c r="J24" s="30"/>
      <c r="K24" s="30"/>
      <c r="L24" s="30"/>
      <c r="M24" s="30"/>
      <c r="N24" s="30"/>
      <c r="O24" s="30"/>
      <c r="P24" s="30"/>
      <c r="Q24" s="30"/>
      <c r="R24" s="30"/>
    </row>
    <row r="25" spans="2:18" ht="18.75" customHeight="1" x14ac:dyDescent="0.35">
      <c r="J25" s="30"/>
      <c r="K25" s="30"/>
      <c r="L25" s="30"/>
      <c r="M25" s="30"/>
      <c r="N25" s="30"/>
      <c r="O25" s="30"/>
      <c r="P25" s="30"/>
      <c r="Q25" s="30"/>
      <c r="R25" s="30"/>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5"/>
  <sheetViews>
    <sheetView zoomScale="79" zoomScaleNormal="79" workbookViewId="0">
      <selection activeCell="I11" sqref="I11"/>
    </sheetView>
  </sheetViews>
  <sheetFormatPr defaultRowHeight="18.75" x14ac:dyDescent="0.35"/>
  <cols>
    <col min="1" max="4" width="13.77734375" customWidth="1"/>
    <col min="5" max="5" width="11.21875" customWidth="1"/>
    <col min="6" max="6" width="7" bestFit="1" customWidth="1"/>
    <col min="7" max="7" width="11.33203125" customWidth="1"/>
    <col min="8" max="11" width="9.109375" customWidth="1"/>
    <col min="12" max="13" width="9" customWidth="1"/>
  </cols>
  <sheetData>
    <row r="1" spans="1:15" x14ac:dyDescent="0.35">
      <c r="A1" s="1" t="s">
        <v>0</v>
      </c>
      <c r="B1" s="1" t="s">
        <v>1</v>
      </c>
      <c r="C1" s="1" t="s">
        <v>2</v>
      </c>
      <c r="D1" s="1" t="s">
        <v>3</v>
      </c>
      <c r="E1" s="20"/>
      <c r="G1" s="34" t="s">
        <v>77</v>
      </c>
      <c r="H1" s="34"/>
      <c r="I1" s="34"/>
      <c r="J1" s="34"/>
      <c r="K1" s="34"/>
      <c r="L1" s="34"/>
    </row>
    <row r="2" spans="1:15" ht="21" customHeight="1" x14ac:dyDescent="0.35">
      <c r="A2" s="21" t="s">
        <v>4</v>
      </c>
      <c r="B2" s="21">
        <v>5</v>
      </c>
      <c r="C2" s="22">
        <v>2</v>
      </c>
      <c r="D2" s="21">
        <f>B2*C2</f>
        <v>10</v>
      </c>
      <c r="E2" s="20"/>
      <c r="G2" s="3" t="s">
        <v>79</v>
      </c>
      <c r="H2" s="3"/>
      <c r="I2" s="3"/>
      <c r="J2" s="24"/>
      <c r="N2" s="20"/>
    </row>
    <row r="3" spans="1:15" x14ac:dyDescent="0.35">
      <c r="A3" s="21" t="s">
        <v>5</v>
      </c>
      <c r="B3" s="21">
        <v>9</v>
      </c>
      <c r="C3" s="21">
        <v>4</v>
      </c>
      <c r="D3" s="21">
        <f t="shared" ref="D3:D6" si="0">B3*C3</f>
        <v>36</v>
      </c>
      <c r="E3" s="20"/>
      <c r="G3" s="24" t="s">
        <v>80</v>
      </c>
      <c r="H3" s="24"/>
      <c r="I3" s="24"/>
      <c r="J3" s="24"/>
      <c r="N3" s="20"/>
    </row>
    <row r="4" spans="1:15" ht="22.5" x14ac:dyDescent="0.35">
      <c r="A4" s="21" t="s">
        <v>6</v>
      </c>
      <c r="B4" s="21">
        <v>7</v>
      </c>
      <c r="C4" s="21">
        <v>5</v>
      </c>
      <c r="D4" s="23">
        <f t="shared" si="0"/>
        <v>35</v>
      </c>
      <c r="E4" s="20"/>
      <c r="G4" s="24" t="s">
        <v>81</v>
      </c>
      <c r="H4" s="24"/>
      <c r="I4" s="24"/>
      <c r="J4" s="24"/>
      <c r="M4" s="20"/>
      <c r="N4" s="20"/>
      <c r="O4" s="20"/>
    </row>
    <row r="5" spans="1:15" x14ac:dyDescent="0.35">
      <c r="A5" s="21" t="s">
        <v>7</v>
      </c>
      <c r="B5" s="21">
        <v>10</v>
      </c>
      <c r="C5" s="21">
        <v>8</v>
      </c>
      <c r="D5" s="21">
        <f t="shared" si="0"/>
        <v>80</v>
      </c>
      <c r="E5" s="20"/>
      <c r="G5" s="24" t="s">
        <v>82</v>
      </c>
      <c r="H5" s="24"/>
      <c r="I5" s="24"/>
      <c r="J5" s="24"/>
      <c r="L5" s="20"/>
      <c r="M5" s="20"/>
      <c r="N5" s="20"/>
      <c r="O5" s="20"/>
    </row>
    <row r="6" spans="1:15" x14ac:dyDescent="0.35">
      <c r="A6" s="21" t="s">
        <v>8</v>
      </c>
      <c r="B6" s="21">
        <v>3</v>
      </c>
      <c r="C6" s="21">
        <v>7</v>
      </c>
      <c r="D6" s="21">
        <f t="shared" si="0"/>
        <v>21</v>
      </c>
      <c r="E6" s="20"/>
      <c r="G6" s="24" t="s">
        <v>83</v>
      </c>
      <c r="H6" s="24"/>
      <c r="I6" s="24"/>
      <c r="J6" s="24"/>
      <c r="L6" s="20"/>
      <c r="M6" s="20"/>
      <c r="N6" s="20"/>
      <c r="O6" s="20"/>
    </row>
    <row r="7" spans="1:15" x14ac:dyDescent="0.35">
      <c r="C7" s="20"/>
      <c r="E7" s="20"/>
      <c r="G7" s="24" t="s">
        <v>84</v>
      </c>
      <c r="H7" s="24"/>
      <c r="I7" s="24"/>
      <c r="J7" s="24"/>
      <c r="L7" s="20"/>
      <c r="M7" s="20"/>
      <c r="N7" s="20"/>
    </row>
    <row r="8" spans="1:15" x14ac:dyDescent="0.35">
      <c r="G8" s="24" t="s">
        <v>78</v>
      </c>
      <c r="H8" s="24"/>
      <c r="I8" s="24"/>
      <c r="J8" s="24"/>
      <c r="L8" s="20"/>
      <c r="M8" s="20"/>
      <c r="N8" s="20"/>
    </row>
    <row r="9" spans="1:15" x14ac:dyDescent="0.35">
      <c r="L9" s="20"/>
      <c r="M9" s="20"/>
      <c r="N9" s="20"/>
    </row>
    <row r="10" spans="1:15" x14ac:dyDescent="0.35">
      <c r="L10" s="20"/>
      <c r="M10" s="20"/>
      <c r="N10" s="20"/>
    </row>
    <row r="11" spans="1:15" x14ac:dyDescent="0.35">
      <c r="L11" s="20"/>
      <c r="M11" s="20"/>
      <c r="N11" s="20"/>
    </row>
    <row r="12" spans="1:15" x14ac:dyDescent="0.35">
      <c r="L12" s="20"/>
      <c r="M12" s="20"/>
      <c r="N12" s="20"/>
    </row>
    <row r="13" spans="1:15" x14ac:dyDescent="0.35">
      <c r="L13" s="20"/>
      <c r="M13" s="20"/>
      <c r="N13" s="20"/>
    </row>
    <row r="14" spans="1:15" x14ac:dyDescent="0.35">
      <c r="L14" s="20"/>
      <c r="M14" s="20"/>
    </row>
    <row r="15" spans="1:15" x14ac:dyDescent="0.35">
      <c r="L15" s="20"/>
      <c r="M15" s="20"/>
    </row>
  </sheetData>
  <mergeCells count="1">
    <mergeCell ref="G1: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0"/>
  </sheetPr>
  <dimension ref="A1:E12"/>
  <sheetViews>
    <sheetView tabSelected="1" zoomScaleNormal="100" workbookViewId="0">
      <selection activeCell="B4" sqref="B4"/>
    </sheetView>
  </sheetViews>
  <sheetFormatPr defaultRowHeight="18.75" x14ac:dyDescent="0.35"/>
  <cols>
    <col min="1" max="1" width="43.33203125" customWidth="1"/>
    <col min="2" max="2" width="16.21875" customWidth="1"/>
    <col min="3" max="3" width="19.44140625" customWidth="1"/>
  </cols>
  <sheetData>
    <row r="1" spans="1:5" x14ac:dyDescent="0.35">
      <c r="A1" s="15" t="s">
        <v>64</v>
      </c>
    </row>
    <row r="2" spans="1:5" x14ac:dyDescent="0.35">
      <c r="A2" s="14" t="s">
        <v>59</v>
      </c>
      <c r="B2" s="3"/>
      <c r="C2" s="26">
        <v>5</v>
      </c>
      <c r="D2" s="25" t="str">
        <f>IF(C2&gt;5, "Boyukdur", IF(C2&lt;5,"kicikdir", "Beraberdir"))</f>
        <v>Beraberdir</v>
      </c>
    </row>
    <row r="3" spans="1:5" x14ac:dyDescent="0.35">
      <c r="A3" s="14" t="s">
        <v>60</v>
      </c>
      <c r="B3" s="2" t="b">
        <f>AND(C3&gt;25,D3=50,E3&gt;100)</f>
        <v>1</v>
      </c>
      <c r="C3">
        <v>26</v>
      </c>
      <c r="D3">
        <v>50</v>
      </c>
      <c r="E3">
        <v>101</v>
      </c>
    </row>
    <row r="4" spans="1:5" x14ac:dyDescent="0.35">
      <c r="A4" s="14" t="s">
        <v>61</v>
      </c>
      <c r="B4" t="str">
        <f>IF(AND(C3&gt;25,D3=50,E3&gt;100),"3 dene duzdur", "yox")</f>
        <v>3 dene duzdur</v>
      </c>
    </row>
    <row r="5" spans="1:5" x14ac:dyDescent="0.35">
      <c r="A5" s="14" t="s">
        <v>62</v>
      </c>
      <c r="B5" s="2"/>
    </row>
    <row r="6" spans="1:5" x14ac:dyDescent="0.35">
      <c r="A6" s="14" t="s">
        <v>63</v>
      </c>
      <c r="B6" s="14"/>
    </row>
    <row r="7" spans="1:5" x14ac:dyDescent="0.35">
      <c r="A7" s="14" t="s">
        <v>65</v>
      </c>
      <c r="B7" s="14"/>
    </row>
    <row r="8" spans="1:5" x14ac:dyDescent="0.35">
      <c r="A8" s="14" t="s">
        <v>66</v>
      </c>
    </row>
    <row r="9" spans="1:5" x14ac:dyDescent="0.35">
      <c r="A9" s="14"/>
    </row>
    <row r="12" spans="1:5" x14ac:dyDescent="0.35">
      <c r="A12" s="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91" zoomScaleNormal="91" workbookViewId="0">
      <selection activeCell="C10" sqref="C10"/>
    </sheetView>
  </sheetViews>
  <sheetFormatPr defaultRowHeight="18.75" x14ac:dyDescent="0.35"/>
  <cols>
    <col min="4" max="4" width="18.33203125" customWidth="1"/>
  </cols>
  <sheetData>
    <row r="1" spans="1:4" x14ac:dyDescent="0.35">
      <c r="A1" s="1" t="s">
        <v>0</v>
      </c>
      <c r="B1" s="1" t="s">
        <v>3</v>
      </c>
      <c r="C1" s="1" t="s">
        <v>1</v>
      </c>
      <c r="D1" s="1" t="s">
        <v>2</v>
      </c>
    </row>
    <row r="2" spans="1:4" ht="19.5" x14ac:dyDescent="0.35">
      <c r="A2" s="11" t="s">
        <v>4</v>
      </c>
      <c r="B2" s="11">
        <v>10</v>
      </c>
      <c r="C2" s="11">
        <v>5</v>
      </c>
      <c r="D2" s="13">
        <f>IFERROR(B2/C2," ")</f>
        <v>2</v>
      </c>
    </row>
    <row r="3" spans="1:4" ht="19.5" x14ac:dyDescent="0.35">
      <c r="A3" s="11" t="s">
        <v>5</v>
      </c>
      <c r="B3" s="11">
        <v>36</v>
      </c>
      <c r="C3" s="11">
        <v>9</v>
      </c>
      <c r="D3" s="13">
        <f t="shared" ref="D3:D6" si="0">IFERROR(B3/C3," ")</f>
        <v>4</v>
      </c>
    </row>
    <row r="4" spans="1:4" ht="19.5" x14ac:dyDescent="0.35">
      <c r="A4" s="11" t="s">
        <v>6</v>
      </c>
      <c r="B4" s="12">
        <v>35</v>
      </c>
      <c r="C4" s="11">
        <v>7</v>
      </c>
      <c r="D4" s="13">
        <f t="shared" si="0"/>
        <v>5</v>
      </c>
    </row>
    <row r="5" spans="1:4" ht="19.5" x14ac:dyDescent="0.35">
      <c r="A5" s="11" t="s">
        <v>7</v>
      </c>
      <c r="B5" s="11">
        <v>80</v>
      </c>
      <c r="C5" s="11">
        <v>0</v>
      </c>
      <c r="D5" s="13" t="str">
        <f t="shared" si="0"/>
        <v xml:space="preserve"> </v>
      </c>
    </row>
    <row r="6" spans="1:4" ht="19.5" x14ac:dyDescent="0.35">
      <c r="A6" s="11" t="s">
        <v>8</v>
      </c>
      <c r="B6" s="11">
        <v>21</v>
      </c>
      <c r="C6" s="11">
        <v>3</v>
      </c>
      <c r="D6" s="13">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9"/>
  <sheetViews>
    <sheetView zoomScaleNormal="100" workbookViewId="0">
      <selection activeCell="C8" sqref="C8"/>
    </sheetView>
  </sheetViews>
  <sheetFormatPr defaultRowHeight="18.75" x14ac:dyDescent="0.35"/>
  <cols>
    <col min="1" max="1" width="18.77734375" bestFit="1" customWidth="1"/>
    <col min="2" max="2" width="16.44140625" customWidth="1"/>
  </cols>
  <sheetData>
    <row r="1" spans="1:5" x14ac:dyDescent="0.35">
      <c r="A1" t="s">
        <v>56</v>
      </c>
      <c r="B1" t="b">
        <v>1</v>
      </c>
      <c r="C1" t="b">
        <v>1</v>
      </c>
      <c r="D1" t="b">
        <v>0</v>
      </c>
      <c r="E1">
        <f>B1*C1*D1</f>
        <v>0</v>
      </c>
    </row>
    <row r="2" spans="1:5" x14ac:dyDescent="0.35">
      <c r="A2" t="s">
        <v>57</v>
      </c>
      <c r="B2" t="b">
        <v>1</v>
      </c>
      <c r="C2" t="b">
        <v>0</v>
      </c>
      <c r="D2" t="b">
        <v>0</v>
      </c>
      <c r="E2">
        <f>B2+C2+D2</f>
        <v>1</v>
      </c>
    </row>
    <row r="6" spans="1:5" x14ac:dyDescent="0.35">
      <c r="B6" t="b">
        <v>1</v>
      </c>
      <c r="C6" t="b">
        <v>1</v>
      </c>
      <c r="D6">
        <f>B6+C6</f>
        <v>2</v>
      </c>
    </row>
    <row r="7" spans="1:5" x14ac:dyDescent="0.35">
      <c r="B7" t="b">
        <v>0</v>
      </c>
      <c r="C7" t="b">
        <v>1</v>
      </c>
      <c r="D7">
        <f>B7+C7</f>
        <v>1</v>
      </c>
    </row>
    <row r="8" spans="1:5" x14ac:dyDescent="0.35">
      <c r="B8" t="b">
        <v>1</v>
      </c>
      <c r="C8" t="b">
        <v>0</v>
      </c>
      <c r="D8" t="e">
        <f>B8/C8</f>
        <v>#DIV/0!</v>
      </c>
    </row>
    <row r="9" spans="1:5" x14ac:dyDescent="0.35">
      <c r="B9" t="b">
        <v>0</v>
      </c>
      <c r="C9" t="b">
        <v>1</v>
      </c>
      <c r="D9">
        <f>B9/C9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E8"/>
  <sheetViews>
    <sheetView zoomScaleNormal="100" workbookViewId="0"/>
  </sheetViews>
  <sheetFormatPr defaultRowHeight="18.75" x14ac:dyDescent="0.35"/>
  <cols>
    <col min="1" max="1" width="12.88671875" customWidth="1"/>
  </cols>
  <sheetData>
    <row r="1" spans="1:5" x14ac:dyDescent="0.35">
      <c r="A1" s="25" t="e">
        <f>B1/C1</f>
        <v>#DIV/0!</v>
      </c>
      <c r="B1">
        <v>5</v>
      </c>
      <c r="D1">
        <v>1</v>
      </c>
      <c r="E1" t="s">
        <v>53</v>
      </c>
    </row>
    <row r="2" spans="1:5" x14ac:dyDescent="0.35">
      <c r="A2" s="25" t="e">
        <f>C2*#REF!</f>
        <v>#REF!</v>
      </c>
      <c r="C2">
        <v>6</v>
      </c>
      <c r="D2">
        <v>2</v>
      </c>
      <c r="E2" t="s">
        <v>54</v>
      </c>
    </row>
    <row r="3" spans="1:5" x14ac:dyDescent="0.35">
      <c r="A3" s="25" t="e">
        <f>B3*C3</f>
        <v>#VALUE!</v>
      </c>
      <c r="B3">
        <v>8</v>
      </c>
      <c r="C3" t="s">
        <v>52</v>
      </c>
      <c r="D3">
        <v>3</v>
      </c>
      <c r="E3" t="s">
        <v>55</v>
      </c>
    </row>
    <row r="4" spans="1:5" x14ac:dyDescent="0.35">
      <c r="A4" s="25" t="e">
        <f>SQRT(B4)</f>
        <v>#NUM!</v>
      </c>
      <c r="B4">
        <v>-11</v>
      </c>
    </row>
    <row r="5" spans="1:5" x14ac:dyDescent="0.35">
      <c r="A5" s="26" t="str">
        <f>VLOOKUP(B5,D1:E3,2)</f>
        <v>Mart</v>
      </c>
      <c r="B5">
        <v>5</v>
      </c>
    </row>
    <row r="6" spans="1:5" x14ac:dyDescent="0.35">
      <c r="A6" s="25" t="e">
        <f ca="1">SUn(B6:D6)</f>
        <v>#NAME?</v>
      </c>
      <c r="B6">
        <v>9</v>
      </c>
      <c r="C6">
        <v>6</v>
      </c>
      <c r="D6">
        <v>6</v>
      </c>
    </row>
    <row r="7" spans="1:5" x14ac:dyDescent="0.35">
      <c r="A7" s="25" t="str">
        <f>CONCATENATE("a,""a")</f>
        <v>a,"a</v>
      </c>
    </row>
    <row r="8" spans="1:5" x14ac:dyDescent="0.35">
      <c r="A8" s="25" t="e">
        <f>SUM(B6 D6)</f>
        <v>#NULL!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K37"/>
  <sheetViews>
    <sheetView zoomScaleNormal="100" workbookViewId="0">
      <selection activeCell="E3" sqref="E3"/>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5" width="12" customWidth="1"/>
    <col min="6" max="7" width="8.21875" customWidth="1"/>
  </cols>
  <sheetData>
    <row r="1" spans="1:11" x14ac:dyDescent="0.35">
      <c r="A1" s="4" t="s">
        <v>9</v>
      </c>
      <c r="B1" s="4" t="s">
        <v>10</v>
      </c>
      <c r="C1" s="5" t="s">
        <v>11</v>
      </c>
      <c r="D1" s="4" t="s">
        <v>12</v>
      </c>
      <c r="E1" s="4" t="s">
        <v>85</v>
      </c>
      <c r="F1" s="4" t="s">
        <v>58</v>
      </c>
      <c r="G1" s="4" t="s">
        <v>58</v>
      </c>
    </row>
    <row r="2" spans="1:11" x14ac:dyDescent="0.35">
      <c r="A2" s="6" t="s">
        <v>13</v>
      </c>
      <c r="B2" s="7" t="s">
        <v>14</v>
      </c>
      <c r="C2" s="8">
        <v>555</v>
      </c>
      <c r="D2" s="6">
        <v>400</v>
      </c>
      <c r="E2" s="6">
        <f>IF(D2&lt;300, C2*0.2, IF(D2=300,C2*0.6, C2*1))</f>
        <v>555</v>
      </c>
      <c r="F2" s="9" t="str">
        <f>IF(AND(D2&gt;=150,D2&lt;=200),"Pis",IF(AND(D2&gt;=201,D2&lt;=300),"Yaxşı",IF(AND(D2&gt;=301,D2&lt;=400),"Əla","Dəyər səhvdir")))</f>
        <v>Əla</v>
      </c>
      <c r="G2" s="9" t="str">
        <f>IF(D2&gt;=300,"Əla",IF(D2&gt;=200,"Yaxşı",IF(D2&gt;=150,"Pis")))</f>
        <v>Əla</v>
      </c>
      <c r="H2">
        <f>555*0.6</f>
        <v>333</v>
      </c>
      <c r="I2" s="27"/>
      <c r="J2" s="27"/>
      <c r="K2" s="27"/>
    </row>
    <row r="3" spans="1:11" x14ac:dyDescent="0.35">
      <c r="A3" s="6" t="s">
        <v>15</v>
      </c>
      <c r="B3" s="7" t="s">
        <v>14</v>
      </c>
      <c r="C3" s="8">
        <v>517</v>
      </c>
      <c r="D3" s="6">
        <v>300</v>
      </c>
      <c r="E3" s="6">
        <f>IF(D3&lt;300, C3*0.2, IF(D3=300,C3*0.6, C3*1))</f>
        <v>310.2</v>
      </c>
      <c r="F3" s="9" t="str">
        <f t="shared" ref="F3:F37" si="0">IF(AND(D3&gt;=150,D3&lt;=200),"Pis",IF(AND(D3&gt;=201,D3&lt;=300),"Yaxşı",IF(AND(D3&gt;=301,D3&lt;=400),"Əla","Dəyər səhvdir")))</f>
        <v>Yaxşı</v>
      </c>
      <c r="G3" s="9" t="str">
        <f t="shared" ref="G3:G37" si="1">IF(D3&gt;=300,"Əla",IF(D3&gt;=200,"Yaxşı",IF(D3&gt;=150,"Pis")))</f>
        <v>Əla</v>
      </c>
      <c r="H3">
        <f>C3*0.6</f>
        <v>310.2</v>
      </c>
      <c r="I3" s="27"/>
      <c r="J3" s="27"/>
      <c r="K3" s="27"/>
    </row>
    <row r="4" spans="1:11" x14ac:dyDescent="0.35">
      <c r="A4" s="6" t="s">
        <v>16</v>
      </c>
      <c r="B4" s="7" t="s">
        <v>14</v>
      </c>
      <c r="C4" s="8">
        <v>575</v>
      </c>
      <c r="D4" s="6">
        <v>159</v>
      </c>
      <c r="E4" s="6">
        <f t="shared" ref="E4:E37" si="2">IF(D4&lt;300, C4*0.2, IF(D4=300,C4*0.6, C4*1))</f>
        <v>115</v>
      </c>
      <c r="F4" s="9" t="str">
        <f t="shared" si="0"/>
        <v>Pis</v>
      </c>
      <c r="G4" s="9" t="str">
        <f t="shared" si="1"/>
        <v>Pis</v>
      </c>
      <c r="H4">
        <f>C4*0.2</f>
        <v>115</v>
      </c>
      <c r="I4" s="28"/>
      <c r="J4" s="27"/>
      <c r="K4" s="27"/>
    </row>
    <row r="5" spans="1:11" x14ac:dyDescent="0.35">
      <c r="A5" s="6" t="s">
        <v>17</v>
      </c>
      <c r="B5" s="7" t="s">
        <v>14</v>
      </c>
      <c r="C5" s="8">
        <v>625</v>
      </c>
      <c r="D5" s="6">
        <v>152</v>
      </c>
      <c r="E5" s="6">
        <f t="shared" si="2"/>
        <v>125</v>
      </c>
      <c r="F5" s="9" t="str">
        <f t="shared" si="0"/>
        <v>Pis</v>
      </c>
      <c r="G5" s="9" t="str">
        <f t="shared" si="1"/>
        <v>Pis</v>
      </c>
      <c r="I5" s="28"/>
      <c r="J5" s="27"/>
      <c r="K5" s="27"/>
    </row>
    <row r="6" spans="1:11" x14ac:dyDescent="0.35">
      <c r="A6" s="6" t="s">
        <v>18</v>
      </c>
      <c r="B6" s="7" t="s">
        <v>14</v>
      </c>
      <c r="C6" s="8">
        <v>894</v>
      </c>
      <c r="D6" s="6">
        <v>255</v>
      </c>
      <c r="E6" s="6">
        <f t="shared" si="2"/>
        <v>178.8</v>
      </c>
      <c r="F6" s="9" t="str">
        <f t="shared" si="0"/>
        <v>Yaxşı</v>
      </c>
      <c r="G6" s="9" t="str">
        <f t="shared" si="1"/>
        <v>Yaxşı</v>
      </c>
    </row>
    <row r="7" spans="1:11" x14ac:dyDescent="0.35">
      <c r="A7" s="6" t="s">
        <v>19</v>
      </c>
      <c r="B7" s="7" t="s">
        <v>14</v>
      </c>
      <c r="C7" s="8">
        <v>427</v>
      </c>
      <c r="D7" s="6">
        <v>364</v>
      </c>
      <c r="E7" s="6">
        <f t="shared" si="2"/>
        <v>427</v>
      </c>
      <c r="F7" s="9" t="str">
        <f t="shared" si="0"/>
        <v>Əla</v>
      </c>
      <c r="G7" s="9" t="str">
        <f t="shared" si="1"/>
        <v>Əla</v>
      </c>
    </row>
    <row r="8" spans="1:11" x14ac:dyDescent="0.35">
      <c r="A8" s="6" t="s">
        <v>20</v>
      </c>
      <c r="B8" s="7" t="s">
        <v>14</v>
      </c>
      <c r="C8" s="8">
        <v>828</v>
      </c>
      <c r="D8" s="6">
        <v>176</v>
      </c>
      <c r="E8" s="6">
        <f t="shared" si="2"/>
        <v>165.60000000000002</v>
      </c>
      <c r="F8" s="9" t="str">
        <f t="shared" si="0"/>
        <v>Pis</v>
      </c>
      <c r="G8" s="9" t="str">
        <f t="shared" si="1"/>
        <v>Pis</v>
      </c>
      <c r="H8" s="10"/>
    </row>
    <row r="9" spans="1:11" x14ac:dyDescent="0.35">
      <c r="A9" s="6" t="s">
        <v>21</v>
      </c>
      <c r="B9" s="7" t="s">
        <v>14</v>
      </c>
      <c r="C9" s="8">
        <v>572</v>
      </c>
      <c r="D9" s="6">
        <v>231</v>
      </c>
      <c r="E9" s="6">
        <f t="shared" si="2"/>
        <v>114.4</v>
      </c>
      <c r="F9" s="9" t="str">
        <f t="shared" si="0"/>
        <v>Yaxşı</v>
      </c>
      <c r="G9" s="9" t="str">
        <f t="shared" si="1"/>
        <v>Yaxşı</v>
      </c>
    </row>
    <row r="10" spans="1:11" x14ac:dyDescent="0.35">
      <c r="A10" s="6" t="s">
        <v>22</v>
      </c>
      <c r="B10" s="7" t="s">
        <v>14</v>
      </c>
      <c r="C10" s="8">
        <v>1500</v>
      </c>
      <c r="D10" s="6">
        <v>388</v>
      </c>
      <c r="E10" s="6">
        <f t="shared" si="2"/>
        <v>1500</v>
      </c>
      <c r="F10" s="9" t="str">
        <f t="shared" si="0"/>
        <v>Əla</v>
      </c>
      <c r="G10" s="9" t="str">
        <f t="shared" si="1"/>
        <v>Əla</v>
      </c>
    </row>
    <row r="11" spans="1:11" x14ac:dyDescent="0.35">
      <c r="A11" s="6" t="s">
        <v>23</v>
      </c>
      <c r="B11" s="7" t="s">
        <v>14</v>
      </c>
      <c r="C11" s="8">
        <v>614</v>
      </c>
      <c r="D11" s="6">
        <v>150</v>
      </c>
      <c r="E11" s="6">
        <f t="shared" si="2"/>
        <v>122.80000000000001</v>
      </c>
      <c r="F11" s="9" t="str">
        <f t="shared" si="0"/>
        <v>Pis</v>
      </c>
      <c r="G11" s="9" t="str">
        <f t="shared" si="1"/>
        <v>Pis</v>
      </c>
    </row>
    <row r="12" spans="1:11" x14ac:dyDescent="0.35">
      <c r="A12" s="6" t="s">
        <v>24</v>
      </c>
      <c r="B12" s="7" t="s">
        <v>25</v>
      </c>
      <c r="C12" s="8">
        <v>982</v>
      </c>
      <c r="D12" s="6">
        <v>252</v>
      </c>
      <c r="E12" s="6">
        <f t="shared" si="2"/>
        <v>196.4</v>
      </c>
      <c r="F12" s="9" t="str">
        <f t="shared" si="0"/>
        <v>Yaxşı</v>
      </c>
      <c r="G12" s="9" t="str">
        <f t="shared" si="1"/>
        <v>Yaxşı</v>
      </c>
    </row>
    <row r="13" spans="1:11" x14ac:dyDescent="0.35">
      <c r="A13" s="6" t="s">
        <v>26</v>
      </c>
      <c r="B13" s="7" t="s">
        <v>25</v>
      </c>
      <c r="C13" s="8">
        <v>790</v>
      </c>
      <c r="D13" s="6">
        <v>228</v>
      </c>
      <c r="E13" s="6">
        <f t="shared" si="2"/>
        <v>158</v>
      </c>
      <c r="F13" s="9" t="str">
        <f t="shared" si="0"/>
        <v>Yaxşı</v>
      </c>
      <c r="G13" s="9" t="str">
        <f t="shared" si="1"/>
        <v>Yaxşı</v>
      </c>
    </row>
    <row r="14" spans="1:11" x14ac:dyDescent="0.35">
      <c r="A14" s="6" t="s">
        <v>27</v>
      </c>
      <c r="B14" s="7" t="s">
        <v>25</v>
      </c>
      <c r="C14" s="8">
        <v>768</v>
      </c>
      <c r="D14" s="6">
        <v>189</v>
      </c>
      <c r="E14" s="6">
        <f t="shared" si="2"/>
        <v>153.60000000000002</v>
      </c>
      <c r="F14" s="9" t="str">
        <f t="shared" si="0"/>
        <v>Pis</v>
      </c>
      <c r="G14" s="9" t="str">
        <f t="shared" si="1"/>
        <v>Pis</v>
      </c>
    </row>
    <row r="15" spans="1:11" x14ac:dyDescent="0.35">
      <c r="A15" s="6" t="s">
        <v>28</v>
      </c>
      <c r="B15" s="7" t="s">
        <v>25</v>
      </c>
      <c r="C15" s="8">
        <v>651</v>
      </c>
      <c r="D15" s="6">
        <v>367</v>
      </c>
      <c r="E15" s="6">
        <f t="shared" si="2"/>
        <v>651</v>
      </c>
      <c r="F15" s="9" t="str">
        <f t="shared" si="0"/>
        <v>Əla</v>
      </c>
      <c r="G15" s="9" t="str">
        <f t="shared" si="1"/>
        <v>Əla</v>
      </c>
    </row>
    <row r="16" spans="1:11" x14ac:dyDescent="0.35">
      <c r="A16" s="6" t="s">
        <v>29</v>
      </c>
      <c r="B16" s="7" t="s">
        <v>25</v>
      </c>
      <c r="C16" s="8">
        <v>704</v>
      </c>
      <c r="D16" s="6">
        <v>171</v>
      </c>
      <c r="E16" s="6">
        <f t="shared" si="2"/>
        <v>140.80000000000001</v>
      </c>
      <c r="F16" s="9" t="str">
        <f t="shared" si="0"/>
        <v>Pis</v>
      </c>
      <c r="G16" s="9" t="str">
        <f t="shared" si="1"/>
        <v>Pis</v>
      </c>
    </row>
    <row r="17" spans="1:7" x14ac:dyDescent="0.35">
      <c r="A17" s="6" t="s">
        <v>30</v>
      </c>
      <c r="B17" s="7" t="s">
        <v>25</v>
      </c>
      <c r="C17" s="8">
        <v>539</v>
      </c>
      <c r="D17" s="6">
        <v>356</v>
      </c>
      <c r="E17" s="6">
        <f t="shared" si="2"/>
        <v>539</v>
      </c>
      <c r="F17" s="9" t="str">
        <f t="shared" si="0"/>
        <v>Əla</v>
      </c>
      <c r="G17" s="9" t="str">
        <f t="shared" si="1"/>
        <v>Əla</v>
      </c>
    </row>
    <row r="18" spans="1:7" x14ac:dyDescent="0.35">
      <c r="A18" s="6" t="s">
        <v>31</v>
      </c>
      <c r="B18" s="7" t="s">
        <v>25</v>
      </c>
      <c r="C18" s="8">
        <v>536</v>
      </c>
      <c r="D18" s="6">
        <v>181</v>
      </c>
      <c r="E18" s="6">
        <f t="shared" si="2"/>
        <v>107.2</v>
      </c>
      <c r="F18" s="9" t="str">
        <f t="shared" si="0"/>
        <v>Pis</v>
      </c>
      <c r="G18" s="9" t="str">
        <f t="shared" si="1"/>
        <v>Pis</v>
      </c>
    </row>
    <row r="19" spans="1:7" x14ac:dyDescent="0.35">
      <c r="A19" s="6" t="s">
        <v>32</v>
      </c>
      <c r="B19" s="7" t="s">
        <v>25</v>
      </c>
      <c r="C19" s="8">
        <v>722</v>
      </c>
      <c r="D19" s="6">
        <v>264</v>
      </c>
      <c r="E19" s="6">
        <f t="shared" si="2"/>
        <v>144.4</v>
      </c>
      <c r="F19" s="9" t="str">
        <f t="shared" si="0"/>
        <v>Yaxşı</v>
      </c>
      <c r="G19" s="9" t="str">
        <f t="shared" si="1"/>
        <v>Yaxşı</v>
      </c>
    </row>
    <row r="20" spans="1:7" x14ac:dyDescent="0.35">
      <c r="A20" s="6" t="s">
        <v>33</v>
      </c>
      <c r="B20" s="7" t="s">
        <v>25</v>
      </c>
      <c r="C20" s="8">
        <v>896</v>
      </c>
      <c r="D20" s="6">
        <v>340</v>
      </c>
      <c r="E20" s="6">
        <f t="shared" si="2"/>
        <v>896</v>
      </c>
      <c r="F20" s="9" t="str">
        <f t="shared" si="0"/>
        <v>Əla</v>
      </c>
      <c r="G20" s="9" t="str">
        <f t="shared" si="1"/>
        <v>Əla</v>
      </c>
    </row>
    <row r="21" spans="1:7" x14ac:dyDescent="0.35">
      <c r="A21" s="6" t="s">
        <v>34</v>
      </c>
      <c r="B21" s="7" t="s">
        <v>25</v>
      </c>
      <c r="C21" s="8">
        <v>495</v>
      </c>
      <c r="D21" s="6">
        <v>352</v>
      </c>
      <c r="E21" s="6">
        <f t="shared" si="2"/>
        <v>495</v>
      </c>
      <c r="F21" s="9" t="str">
        <f t="shared" si="0"/>
        <v>Əla</v>
      </c>
      <c r="G21" s="9" t="str">
        <f t="shared" si="1"/>
        <v>Əla</v>
      </c>
    </row>
    <row r="22" spans="1:7" x14ac:dyDescent="0.35">
      <c r="A22" s="6" t="s">
        <v>35</v>
      </c>
      <c r="B22" s="7" t="s">
        <v>25</v>
      </c>
      <c r="C22" s="8">
        <v>954</v>
      </c>
      <c r="D22" s="6">
        <v>251</v>
      </c>
      <c r="E22" s="6">
        <f t="shared" si="2"/>
        <v>190.8</v>
      </c>
      <c r="F22" s="9" t="str">
        <f t="shared" si="0"/>
        <v>Yaxşı</v>
      </c>
      <c r="G22" s="9" t="str">
        <f t="shared" si="1"/>
        <v>Yaxşı</v>
      </c>
    </row>
    <row r="23" spans="1:7" x14ac:dyDescent="0.35">
      <c r="A23" s="6" t="s">
        <v>36</v>
      </c>
      <c r="B23" s="7" t="s">
        <v>37</v>
      </c>
      <c r="C23" s="8">
        <v>686</v>
      </c>
      <c r="D23" s="6">
        <v>250</v>
      </c>
      <c r="E23" s="6">
        <f t="shared" si="2"/>
        <v>137.20000000000002</v>
      </c>
      <c r="F23" s="9" t="str">
        <f t="shared" si="0"/>
        <v>Yaxşı</v>
      </c>
      <c r="G23" s="9" t="str">
        <f t="shared" si="1"/>
        <v>Yaxşı</v>
      </c>
    </row>
    <row r="24" spans="1:7" x14ac:dyDescent="0.35">
      <c r="A24" s="6" t="s">
        <v>38</v>
      </c>
      <c r="B24" s="7" t="s">
        <v>37</v>
      </c>
      <c r="C24" s="8">
        <v>907</v>
      </c>
      <c r="D24" s="6">
        <v>211</v>
      </c>
      <c r="E24" s="6">
        <f t="shared" si="2"/>
        <v>181.4</v>
      </c>
      <c r="F24" s="9" t="str">
        <f t="shared" si="0"/>
        <v>Yaxşı</v>
      </c>
      <c r="G24" s="9" t="str">
        <f t="shared" si="1"/>
        <v>Yaxşı</v>
      </c>
    </row>
    <row r="25" spans="1:7" x14ac:dyDescent="0.35">
      <c r="A25" s="6" t="s">
        <v>39</v>
      </c>
      <c r="B25" s="7" t="s">
        <v>37</v>
      </c>
      <c r="C25" s="8">
        <v>860</v>
      </c>
      <c r="D25" s="6">
        <v>201</v>
      </c>
      <c r="E25" s="6">
        <f t="shared" si="2"/>
        <v>172</v>
      </c>
      <c r="F25" s="9" t="str">
        <f t="shared" si="0"/>
        <v>Yaxşı</v>
      </c>
      <c r="G25" s="9" t="str">
        <f t="shared" si="1"/>
        <v>Yaxşı</v>
      </c>
    </row>
    <row r="26" spans="1:7" x14ac:dyDescent="0.35">
      <c r="A26" s="6" t="s">
        <v>40</v>
      </c>
      <c r="B26" s="7" t="s">
        <v>37</v>
      </c>
      <c r="C26" s="8">
        <v>597</v>
      </c>
      <c r="D26" s="6">
        <v>290</v>
      </c>
      <c r="E26" s="6">
        <f t="shared" si="2"/>
        <v>119.4</v>
      </c>
      <c r="F26" s="9" t="str">
        <f t="shared" si="0"/>
        <v>Yaxşı</v>
      </c>
      <c r="G26" s="9" t="str">
        <f t="shared" si="1"/>
        <v>Yaxşı</v>
      </c>
    </row>
    <row r="27" spans="1:7" x14ac:dyDescent="0.35">
      <c r="A27" s="6" t="s">
        <v>41</v>
      </c>
      <c r="B27" s="7" t="s">
        <v>37</v>
      </c>
      <c r="C27" s="8">
        <v>885</v>
      </c>
      <c r="D27" s="6">
        <v>303</v>
      </c>
      <c r="E27" s="6">
        <f t="shared" si="2"/>
        <v>885</v>
      </c>
      <c r="F27" s="9" t="str">
        <f t="shared" si="0"/>
        <v>Əla</v>
      </c>
      <c r="G27" s="9" t="str">
        <f t="shared" si="1"/>
        <v>Əla</v>
      </c>
    </row>
    <row r="28" spans="1:7" x14ac:dyDescent="0.35">
      <c r="A28" s="6" t="s">
        <v>41</v>
      </c>
      <c r="B28" s="7" t="s">
        <v>37</v>
      </c>
      <c r="C28" s="8">
        <v>824</v>
      </c>
      <c r="D28" s="6">
        <v>168</v>
      </c>
      <c r="E28" s="6">
        <f t="shared" si="2"/>
        <v>164.8</v>
      </c>
      <c r="F28" s="9" t="str">
        <f t="shared" si="0"/>
        <v>Pis</v>
      </c>
      <c r="G28" s="9" t="str">
        <f t="shared" si="1"/>
        <v>Pis</v>
      </c>
    </row>
    <row r="29" spans="1:7" x14ac:dyDescent="0.35">
      <c r="A29" s="6" t="s">
        <v>42</v>
      </c>
      <c r="B29" s="7" t="s">
        <v>37</v>
      </c>
      <c r="C29" s="8">
        <v>806</v>
      </c>
      <c r="D29" s="6">
        <v>311</v>
      </c>
      <c r="E29" s="6">
        <f t="shared" si="2"/>
        <v>806</v>
      </c>
      <c r="F29" s="9" t="str">
        <f t="shared" si="0"/>
        <v>Əla</v>
      </c>
      <c r="G29" s="9" t="str">
        <f t="shared" si="1"/>
        <v>Əla</v>
      </c>
    </row>
    <row r="30" spans="1:7" x14ac:dyDescent="0.35">
      <c r="A30" s="6" t="s">
        <v>43</v>
      </c>
      <c r="B30" s="7" t="s">
        <v>37</v>
      </c>
      <c r="C30" s="8">
        <v>899</v>
      </c>
      <c r="D30" s="6">
        <v>222</v>
      </c>
      <c r="E30" s="6">
        <f t="shared" si="2"/>
        <v>179.8</v>
      </c>
      <c r="F30" s="9" t="str">
        <f t="shared" si="0"/>
        <v>Yaxşı</v>
      </c>
      <c r="G30" s="9" t="str">
        <f t="shared" si="1"/>
        <v>Yaxşı</v>
      </c>
    </row>
    <row r="31" spans="1:7" x14ac:dyDescent="0.35">
      <c r="A31" s="6" t="s">
        <v>44</v>
      </c>
      <c r="B31" s="7" t="s">
        <v>45</v>
      </c>
      <c r="C31" s="8">
        <v>790</v>
      </c>
      <c r="D31" s="6">
        <v>304</v>
      </c>
      <c r="E31" s="6">
        <f t="shared" si="2"/>
        <v>790</v>
      </c>
      <c r="F31" s="9" t="str">
        <f t="shared" si="0"/>
        <v>Əla</v>
      </c>
      <c r="G31" s="9" t="str">
        <f t="shared" si="1"/>
        <v>Əla</v>
      </c>
    </row>
    <row r="32" spans="1:7" x14ac:dyDescent="0.35">
      <c r="A32" s="6" t="s">
        <v>46</v>
      </c>
      <c r="B32" s="7" t="s">
        <v>45</v>
      </c>
      <c r="C32" s="8">
        <v>938</v>
      </c>
      <c r="D32" s="6">
        <v>343</v>
      </c>
      <c r="E32" s="6">
        <f t="shared" si="2"/>
        <v>938</v>
      </c>
      <c r="F32" s="9" t="str">
        <f t="shared" si="0"/>
        <v>Əla</v>
      </c>
      <c r="G32" s="9" t="str">
        <f t="shared" si="1"/>
        <v>Əla</v>
      </c>
    </row>
    <row r="33" spans="1:7" x14ac:dyDescent="0.35">
      <c r="A33" s="6" t="s">
        <v>47</v>
      </c>
      <c r="B33" s="7" t="s">
        <v>45</v>
      </c>
      <c r="C33" s="8">
        <v>834</v>
      </c>
      <c r="D33" s="6">
        <v>350</v>
      </c>
      <c r="E33" s="6">
        <f t="shared" si="2"/>
        <v>834</v>
      </c>
      <c r="F33" s="9" t="str">
        <f t="shared" si="0"/>
        <v>Əla</v>
      </c>
      <c r="G33" s="9" t="str">
        <f t="shared" si="1"/>
        <v>Əla</v>
      </c>
    </row>
    <row r="34" spans="1:7" x14ac:dyDescent="0.35">
      <c r="A34" s="6" t="s">
        <v>48</v>
      </c>
      <c r="B34" s="7" t="s">
        <v>45</v>
      </c>
      <c r="C34" s="8">
        <v>967</v>
      </c>
      <c r="D34" s="6">
        <v>350</v>
      </c>
      <c r="E34" s="6">
        <f t="shared" si="2"/>
        <v>967</v>
      </c>
      <c r="F34" s="9" t="str">
        <f t="shared" si="0"/>
        <v>Əla</v>
      </c>
      <c r="G34" s="9" t="str">
        <f t="shared" si="1"/>
        <v>Əla</v>
      </c>
    </row>
    <row r="35" spans="1:7" x14ac:dyDescent="0.35">
      <c r="A35" s="6" t="s">
        <v>49</v>
      </c>
      <c r="B35" s="7" t="s">
        <v>45</v>
      </c>
      <c r="C35" s="8">
        <v>824</v>
      </c>
      <c r="D35" s="6">
        <v>282</v>
      </c>
      <c r="E35" s="6">
        <f t="shared" si="2"/>
        <v>164.8</v>
      </c>
      <c r="F35" s="9" t="str">
        <f t="shared" si="0"/>
        <v>Yaxşı</v>
      </c>
      <c r="G35" s="9" t="str">
        <f t="shared" si="1"/>
        <v>Yaxşı</v>
      </c>
    </row>
    <row r="36" spans="1:7" x14ac:dyDescent="0.35">
      <c r="A36" s="6" t="s">
        <v>50</v>
      </c>
      <c r="B36" s="7" t="s">
        <v>45</v>
      </c>
      <c r="C36" s="8">
        <v>997</v>
      </c>
      <c r="D36" s="6">
        <v>289</v>
      </c>
      <c r="E36" s="6">
        <f t="shared" si="2"/>
        <v>199.4</v>
      </c>
      <c r="F36" s="9" t="str">
        <f t="shared" si="0"/>
        <v>Yaxşı</v>
      </c>
      <c r="G36" s="9" t="str">
        <f t="shared" si="1"/>
        <v>Yaxşı</v>
      </c>
    </row>
    <row r="37" spans="1:7" x14ac:dyDescent="0.35">
      <c r="A37" s="6" t="s">
        <v>51</v>
      </c>
      <c r="B37" s="7" t="s">
        <v>45</v>
      </c>
      <c r="C37" s="8">
        <v>432</v>
      </c>
      <c r="D37" s="6">
        <v>378</v>
      </c>
      <c r="E37" s="6">
        <f t="shared" si="2"/>
        <v>432</v>
      </c>
      <c r="F37" s="9" t="str">
        <f t="shared" si="0"/>
        <v>Əla</v>
      </c>
      <c r="G37" s="9" t="str">
        <f t="shared" si="1"/>
        <v>Əla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2025-03-20T15:11:15Z</dcterms:modified>
</cp:coreProperties>
</file>