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166925"/>
  <mc:AlternateContent xmlns:mc="http://schemas.openxmlformats.org/markup-compatibility/2006">
    <mc:Choice Requires="x15">
      <x15ac:absPath xmlns:x15ac="http://schemas.microsoft.com/office/spreadsheetml/2010/11/ac" url="E:\Handex\YouTube\Excel\1.Microsoft Excel dərs faylları\1.Microsoft Excel dərs faylları\1\"/>
    </mc:Choice>
  </mc:AlternateContent>
  <xr:revisionPtr revIDLastSave="0" documentId="13_ncr:1_{B2525247-397A-4CE3-AACC-8700AE4FBE22}" xr6:coauthVersionLast="47" xr6:coauthVersionMax="47" xr10:uidLastSave="{00000000-0000-0000-0000-000000000000}"/>
  <bookViews>
    <workbookView xWindow="-108" yWindow="-108" windowWidth="23256" windowHeight="12576" xr2:uid="{8E1047E3-AD81-4E66-B3C2-9D5348066E1E}"/>
  </bookViews>
  <sheets>
    <sheet name="HANDEX" sheetId="9" r:id="rId1"/>
    <sheet name="General practise" sheetId="2" r:id="rId2"/>
    <sheet name="Logical formulas" sheetId="1" r:id="rId3"/>
    <sheet name="IFERROR" sheetId="7" r:id="rId4"/>
    <sheet name="Məntiqi ədədlər" sheetId="6" r:id="rId5"/>
    <sheet name="ERROR Types" sheetId="5" r:id="rId6"/>
    <sheet name="DATABASE" sheetId="4"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7" i="1" l="1"/>
  <c r="C6" i="1"/>
  <c r="F3" i="4" l="1"/>
  <c r="F4" i="4"/>
  <c r="F5" i="4"/>
  <c r="F6" i="4"/>
  <c r="F7" i="4"/>
  <c r="F8" i="4"/>
  <c r="F9" i="4"/>
  <c r="F10" i="4"/>
  <c r="F11" i="4"/>
  <c r="F12" i="4"/>
  <c r="F13" i="4"/>
  <c r="F14" i="4"/>
  <c r="F15" i="4"/>
  <c r="F16" i="4"/>
  <c r="F17" i="4"/>
  <c r="F18" i="4"/>
  <c r="F19" i="4"/>
  <c r="F20" i="4"/>
  <c r="F21" i="4"/>
  <c r="F22" i="4"/>
  <c r="F23" i="4"/>
  <c r="F24" i="4"/>
  <c r="F25" i="4"/>
  <c r="F26" i="4"/>
  <c r="F27" i="4"/>
  <c r="F28" i="4"/>
  <c r="F29" i="4"/>
  <c r="F30" i="4"/>
  <c r="F31" i="4"/>
  <c r="F32" i="4"/>
  <c r="F33" i="4"/>
  <c r="F34" i="4"/>
  <c r="F35" i="4"/>
  <c r="F36" i="4"/>
  <c r="F37" i="4"/>
  <c r="D5" i="1" l="1"/>
  <c r="D3" i="7"/>
  <c r="D4" i="7"/>
  <c r="D5" i="7"/>
  <c r="D6" i="7"/>
  <c r="D2" i="7"/>
  <c r="F2" i="4"/>
  <c r="E3" i="4"/>
  <c r="E4" i="4"/>
  <c r="E5" i="4"/>
  <c r="E6" i="4"/>
  <c r="E7" i="4"/>
  <c r="E8" i="4"/>
  <c r="E9" i="4"/>
  <c r="E10" i="4"/>
  <c r="E11" i="4"/>
  <c r="E12" i="4"/>
  <c r="E13" i="4"/>
  <c r="E14" i="4"/>
  <c r="E15" i="4"/>
  <c r="E16" i="4"/>
  <c r="E17" i="4"/>
  <c r="E18" i="4"/>
  <c r="E19" i="4"/>
  <c r="E20" i="4"/>
  <c r="E21" i="4"/>
  <c r="E22" i="4"/>
  <c r="E23" i="4"/>
  <c r="E24" i="4"/>
  <c r="E25" i="4"/>
  <c r="E26" i="4"/>
  <c r="E27" i="4"/>
  <c r="E28" i="4"/>
  <c r="E29" i="4"/>
  <c r="E30" i="4"/>
  <c r="E31" i="4"/>
  <c r="E32" i="4"/>
  <c r="E33" i="4"/>
  <c r="E34" i="4"/>
  <c r="E35" i="4"/>
  <c r="E36" i="4"/>
  <c r="E37" i="4"/>
  <c r="E2" i="4"/>
  <c r="E2" i="6"/>
  <c r="E1" i="6"/>
  <c r="B4" i="1"/>
  <c r="B3" i="1"/>
  <c r="C2" i="1"/>
  <c r="A7" i="5"/>
  <c r="A8" i="5"/>
  <c r="A6" i="5"/>
  <c r="A5" i="5"/>
  <c r="A4" i="5"/>
  <c r="A3" i="5"/>
  <c r="A2" i="5"/>
  <c r="A1" i="5"/>
  <c r="D2" i="2" l="1"/>
  <c r="D3" i="2"/>
  <c r="D4" i="2"/>
  <c r="D5" i="2"/>
  <c r="D6"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Rashad</author>
  </authors>
  <commentList>
    <comment ref="B2" authorId="0" shapeId="0" xr:uid="{8F968F3D-0169-42A8-9317-D54C471231FC}">
      <text>
        <r>
          <rPr>
            <b/>
            <sz val="9"/>
            <color indexed="81"/>
            <rFont val="Tahoma"/>
            <family val="2"/>
          </rPr>
          <t>Rashad:</t>
        </r>
        <r>
          <rPr>
            <sz val="9"/>
            <color indexed="81"/>
            <rFont val="Tahoma"/>
            <family val="2"/>
          </rPr>
          <t xml:space="preserve">
Duzgun deyil</t>
        </r>
      </text>
    </comment>
  </commentList>
</comments>
</file>

<file path=xl/sharedStrings.xml><?xml version="1.0" encoding="utf-8"?>
<sst xmlns="http://schemas.openxmlformats.org/spreadsheetml/2006/main" count="136" uniqueCount="93">
  <si>
    <t>Məhsul</t>
  </si>
  <si>
    <t>Say</t>
  </si>
  <si>
    <t>Qiymət</t>
  </si>
  <si>
    <t>Məbləğ</t>
  </si>
  <si>
    <t>Kitab</t>
  </si>
  <si>
    <t>Qələm</t>
  </si>
  <si>
    <t>Dəftər</t>
  </si>
  <si>
    <t>Pozan</t>
  </si>
  <si>
    <t>Albom</t>
  </si>
  <si>
    <t>Ad&amp;Soyad</t>
  </si>
  <si>
    <t>Filial</t>
  </si>
  <si>
    <t>Maaşı</t>
  </si>
  <si>
    <t>Satış miqdarı</t>
  </si>
  <si>
    <t>Adilə Eldarova</t>
  </si>
  <si>
    <t>Gəncə</t>
  </si>
  <si>
    <t>Novruz Əhmədov</t>
  </si>
  <si>
    <t>Adilə Rəhmanova</t>
  </si>
  <si>
    <t>Çimnaz Ismayilova</t>
  </si>
  <si>
    <t>Nader Şəmsiyev</t>
  </si>
  <si>
    <t>Nizami Sadiqov</t>
  </si>
  <si>
    <t>Sahib Kərimov</t>
  </si>
  <si>
    <t>Xamis Əhmədov</t>
  </si>
  <si>
    <t>Şükür Xəlilov</t>
  </si>
  <si>
    <t>Ürfət Niftəliyev</t>
  </si>
  <si>
    <t>Akif Kərimov</t>
  </si>
  <si>
    <t>Nərimanov</t>
  </si>
  <si>
    <t>Aydın Rüstəmzadə</t>
  </si>
  <si>
    <t>Vadim Ələkbərov</t>
  </si>
  <si>
    <t>Vüqar Əliyev</t>
  </si>
  <si>
    <t>Qoşqar Əliyev</t>
  </si>
  <si>
    <t>Aydın Əsgərov</t>
  </si>
  <si>
    <t>Fəridə Əhmədova</t>
  </si>
  <si>
    <t>Ramin Aslanov</t>
  </si>
  <si>
    <t>Rəşad Seyfullayev</t>
  </si>
  <si>
    <t>Rəşad Vəlizadə</t>
  </si>
  <si>
    <t>Səadət Qarayeva</t>
  </si>
  <si>
    <t>Şahəddin Ağayev</t>
  </si>
  <si>
    <t>Nəsimi 1</t>
  </si>
  <si>
    <t>Aydın Əliyev</t>
  </si>
  <si>
    <t>Akif Əliyev</t>
  </si>
  <si>
    <t>Minəxanım Mustafayeva</t>
  </si>
  <si>
    <t>Ramin Allahverdiyev</t>
  </si>
  <si>
    <t>Seccad Əhmədov</t>
  </si>
  <si>
    <t>Xəlil Ələkbərov</t>
  </si>
  <si>
    <t>Afaq Babaşlı</t>
  </si>
  <si>
    <t>Nəsimi 2</t>
  </si>
  <si>
    <t>Akif Ismayılov</t>
  </si>
  <si>
    <t>Teymur Xanməmmədov</t>
  </si>
  <si>
    <t>Vaqif Əliyev</t>
  </si>
  <si>
    <t>Aftandil Baxşəliyev</t>
  </si>
  <si>
    <t>Akif Əmrahov</t>
  </si>
  <si>
    <t>Aydın Yaqubov</t>
  </si>
  <si>
    <t>e</t>
  </si>
  <si>
    <t>Yanvar</t>
  </si>
  <si>
    <t>Fevral</t>
  </si>
  <si>
    <t>Mart</t>
  </si>
  <si>
    <t>#GETTİNG_DATA</t>
  </si>
  <si>
    <t>&gt;</t>
  </si>
  <si>
    <t>&lt;</t>
  </si>
  <si>
    <t>&gt;=</t>
  </si>
  <si>
    <t>&lt;=</t>
  </si>
  <si>
    <t>=</t>
  </si>
  <si>
    <t>&lt;&gt;</t>
  </si>
  <si>
    <t>Məntiqi vurma AND</t>
  </si>
  <si>
    <t>Məntiqi toplama OR</t>
  </si>
  <si>
    <t>150-200</t>
  </si>
  <si>
    <t>200-300</t>
  </si>
  <si>
    <t>300-400</t>
  </si>
  <si>
    <t>PIS</t>
  </si>
  <si>
    <t>YAXŞI</t>
  </si>
  <si>
    <t>ƏLA</t>
  </si>
  <si>
    <t>STATUS</t>
  </si>
  <si>
    <t>İF+AND</t>
  </si>
  <si>
    <t>30-40</t>
  </si>
  <si>
    <t>əla</t>
  </si>
  <si>
    <r>
      <rPr>
        <sz val="13"/>
        <color rgb="FFFF0000"/>
        <rFont val="Palatino Linotype"/>
        <family val="1"/>
      </rPr>
      <t>IF</t>
    </r>
    <r>
      <rPr>
        <sz val="13"/>
        <color theme="1"/>
        <rFont val="Palatino Linotype"/>
        <family val="1"/>
      </rPr>
      <t xml:space="preserve"> (ЕСЛИ; EĞER)</t>
    </r>
  </si>
  <si>
    <r>
      <rPr>
        <sz val="13"/>
        <color rgb="FFFF0000"/>
        <rFont val="Palatino Linotype"/>
        <family val="1"/>
      </rPr>
      <t>AND</t>
    </r>
    <r>
      <rPr>
        <sz val="13"/>
        <color theme="1"/>
        <rFont val="Palatino Linotype"/>
        <family val="1"/>
      </rPr>
      <t xml:space="preserve"> (И; VE)</t>
    </r>
  </si>
  <si>
    <r>
      <rPr>
        <sz val="13"/>
        <color rgb="FFFF0000"/>
        <rFont val="Palatino Linotype"/>
        <family val="1"/>
      </rPr>
      <t>OR</t>
    </r>
    <r>
      <rPr>
        <sz val="13"/>
        <color theme="1"/>
        <rFont val="Palatino Linotype"/>
        <family val="1"/>
      </rPr>
      <t xml:space="preserve"> (ИЛИ; YADA)</t>
    </r>
  </si>
  <si>
    <r>
      <rPr>
        <sz val="13"/>
        <color rgb="FFFF0000"/>
        <rFont val="Palatino Linotype"/>
        <family val="1"/>
      </rPr>
      <t>IFERROR</t>
    </r>
    <r>
      <rPr>
        <sz val="13"/>
        <color theme="1"/>
        <rFont val="Palatino Linotype"/>
        <family val="1"/>
      </rPr>
      <t xml:space="preserve"> (ЕСЛИОШИБКА; EĞERHATA)</t>
    </r>
  </si>
  <si>
    <r>
      <rPr>
        <sz val="13"/>
        <color rgb="FFFF0000"/>
        <rFont val="Palatino Linotype"/>
        <family val="1"/>
      </rPr>
      <t>NOT</t>
    </r>
    <r>
      <rPr>
        <sz val="13"/>
        <color theme="1"/>
        <rFont val="Palatino Linotype"/>
        <family val="1"/>
      </rPr>
      <t xml:space="preserve"> (НЕ; DEĞİL)</t>
    </r>
  </si>
  <si>
    <r>
      <rPr>
        <b/>
        <sz val="13"/>
        <color rgb="FFFF0000"/>
        <rFont val="Palatino Linotype"/>
        <family val="1"/>
      </rPr>
      <t>Logical functions</t>
    </r>
    <r>
      <rPr>
        <b/>
        <sz val="13"/>
        <color theme="1"/>
        <rFont val="Palatino Linotype"/>
        <family val="1"/>
      </rPr>
      <t xml:space="preserve"> (Логические, Mantıksal)</t>
    </r>
  </si>
  <si>
    <r>
      <rPr>
        <sz val="13"/>
        <color rgb="FFFF0000"/>
        <rFont val="Palatino Linotype"/>
        <family val="1"/>
      </rPr>
      <t>IFS</t>
    </r>
    <r>
      <rPr>
        <sz val="13"/>
        <color theme="1"/>
        <rFont val="Palatino Linotype"/>
        <family val="1"/>
      </rPr>
      <t xml:space="preserve"> (ЕСЛИМН; ÇOKEĞER)</t>
    </r>
  </si>
  <si>
    <r>
      <rPr>
        <sz val="13"/>
        <color rgb="FFFF0000"/>
        <rFont val="Palatino Linotype"/>
        <family val="1"/>
      </rPr>
      <t>SWITCH</t>
    </r>
    <r>
      <rPr>
        <sz val="13"/>
        <color theme="1"/>
        <rFont val="Palatino Linotype"/>
        <family val="1"/>
      </rPr>
      <t xml:space="preserve"> (ПЕРЕКЛЮЧ; İLKEŞLENEN)</t>
    </r>
  </si>
  <si>
    <t>facebook</t>
  </si>
  <si>
    <t>linkedin</t>
  </si>
  <si>
    <t>instagram</t>
  </si>
  <si>
    <t>telegram</t>
  </si>
  <si>
    <t>www.handex.az</t>
  </si>
  <si>
    <t>Bunlardan daim xəbərdar olmaq üçün bizi digər sosial şəbəkələrdə də izləyə bilərsiniz</t>
  </si>
  <si>
    <t>Hey everyone,
If you enjoyed and found our video lesson helpful, please subscribe to our YouTube channel and give the video a thumbs up before moving on to the practical part. This really helps us reach more people and create better content for you. Thanks for your support!</t>
  </si>
  <si>
    <t xml:space="preserve">Əziz izləyicilər,
Videodərsimizi bəyəndinizsə və faydalı hesab etdinizsə, praktiki hissəyə keçməmişdən əvvəl zəhmət olmasa YouTube kanalımıza abunə olub və videomuzu bəyənin. Bu, bizə daha çox insana çatmağa və sizlər üçün daha keyfiyyətli məzmun hazırlamağa kömək edəcək. Dəstəyiniz üçün əvvəlcədən təşəkkür edirik! </t>
  </si>
  <si>
    <t>HANDEX TƏLİM, TƏDRİS VƏ XİDMƏTLƏR MƏRKƏZİ</t>
  </si>
  <si>
    <t xml:space="preserve">Tədris mərkəzində mütəmadi olaraq aidiyyəti sahələrin ekspertləri və mütəxəssisləri ilə birlikdə ödənişsiz dərslər, seminar və webinarlar keçirilir.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</si>
</sst>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quot;₼&quot;\ * #,##0.00_-;\-&quot;₼&quot;\ * #,##0.00_-;_-&quot;₼&quot;\ * &quot;-&quot;??_-;_-@_-"/>
    <numFmt numFmtId="165" formatCode="&quot;₼&quot;\ #,##0.00"/>
    <numFmt numFmtId="166" formatCode="0&quot; ədəd&quot;"/>
  </numFmts>
  <fonts count="25" x14ac:knownFonts="1">
    <font>
      <sz val="13"/>
      <color theme="1"/>
      <name val="Palatino Linotype"/>
      <family val="2"/>
      <charset val="186"/>
    </font>
    <font>
      <sz val="13"/>
      <color rgb="FFFF0000"/>
      <name val="Palatino Linotype"/>
      <family val="2"/>
      <charset val="186"/>
    </font>
    <font>
      <sz val="13"/>
      <color theme="1"/>
      <name val="Palatino Linotype"/>
      <family val="2"/>
      <charset val="186"/>
    </font>
    <font>
      <b/>
      <i/>
      <sz val="20"/>
      <color rgb="FFFF0000"/>
      <name val="Palatino Linotype"/>
      <family val="1"/>
    </font>
    <font>
      <b/>
      <i/>
      <u/>
      <sz val="16"/>
      <color rgb="FFFF0000"/>
      <name val="Palatino Linotype"/>
      <family val="1"/>
    </font>
    <font>
      <sz val="9"/>
      <color indexed="81"/>
      <name val="Tahoma"/>
      <family val="2"/>
    </font>
    <font>
      <b/>
      <sz val="9"/>
      <color indexed="81"/>
      <name val="Tahoma"/>
      <family val="2"/>
    </font>
    <font>
      <sz val="11"/>
      <color theme="1"/>
      <name val="Calibri"/>
      <family val="2"/>
      <charset val="186"/>
      <scheme val="minor"/>
    </font>
    <font>
      <b/>
      <sz val="12"/>
      <color theme="0"/>
      <name val="Arial"/>
      <family val="2"/>
    </font>
    <font>
      <sz val="12"/>
      <color theme="1"/>
      <name val="Arial"/>
      <family val="2"/>
    </font>
    <font>
      <sz val="12"/>
      <name val="Palatino Linotype"/>
      <family val="1"/>
    </font>
    <font>
      <i/>
      <sz val="12"/>
      <name val="Palatino Linotype"/>
      <family val="1"/>
    </font>
    <font>
      <i/>
      <u/>
      <sz val="12"/>
      <name val="Palatino Linotype"/>
      <family val="1"/>
    </font>
    <font>
      <sz val="13"/>
      <color rgb="FFFF0000"/>
      <name val="Palatino Linotype"/>
      <family val="1"/>
    </font>
    <font>
      <sz val="13"/>
      <color theme="1"/>
      <name val="Palatino Linotype"/>
      <family val="1"/>
    </font>
    <font>
      <b/>
      <sz val="13"/>
      <color theme="1"/>
      <name val="Palatino Linotype"/>
      <family val="1"/>
    </font>
    <font>
      <b/>
      <sz val="13"/>
      <color rgb="FFFF0000"/>
      <name val="Palatino Linotype"/>
      <family val="1"/>
    </font>
    <font>
      <b/>
      <sz val="18"/>
      <color rgb="FF002060"/>
      <name val="Palatino Linotype"/>
      <family val="1"/>
    </font>
    <font>
      <b/>
      <sz val="18"/>
      <color theme="0"/>
      <name val="Calibri Light"/>
      <family val="2"/>
      <scheme val="major"/>
    </font>
    <font>
      <b/>
      <sz val="18"/>
      <name val="Palatino Linotype"/>
      <family val="1"/>
    </font>
    <font>
      <b/>
      <sz val="16"/>
      <name val="Palatino Linotype"/>
      <family val="1"/>
    </font>
    <font>
      <u/>
      <sz val="13"/>
      <color theme="10"/>
      <name val="Palatino Linotype"/>
      <family val="2"/>
      <charset val="186"/>
    </font>
    <font>
      <sz val="45"/>
      <color theme="1"/>
      <name val="Palatino Linotype"/>
      <family val="2"/>
      <charset val="186"/>
    </font>
    <font>
      <u/>
      <sz val="45"/>
      <color theme="10"/>
      <name val="Palatino Linotype"/>
      <family val="2"/>
      <charset val="186"/>
    </font>
    <font>
      <b/>
      <sz val="28"/>
      <name val="Palatino Linotype"/>
      <family val="1"/>
    </font>
  </fonts>
  <fills count="6">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rgb="FF00B050"/>
        <bgColor theme="4"/>
      </patternFill>
    </fill>
    <fill>
      <patternFill patternType="solid">
        <fgColor theme="7" tint="0.7999816888943144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s>
  <cellStyleXfs count="5">
    <xf numFmtId="0" fontId="0" fillId="0" borderId="0"/>
    <xf numFmtId="164" fontId="2" fillId="0" borderId="0" applyFont="0" applyFill="0" applyBorder="0" applyAlignment="0" applyProtection="0"/>
    <xf numFmtId="0" fontId="7" fillId="0" borderId="0"/>
    <xf numFmtId="0" fontId="2" fillId="0" borderId="0"/>
    <xf numFmtId="0" fontId="21" fillId="0" borderId="0" applyNumberFormat="0" applyFill="0" applyBorder="0" applyAlignment="0" applyProtection="0"/>
  </cellStyleXfs>
  <cellXfs count="30">
    <xf numFmtId="0" fontId="0" fillId="0" borderId="0" xfId="0"/>
    <xf numFmtId="0" fontId="0" fillId="0" borderId="1" xfId="0" applyBorder="1" applyAlignment="1">
      <alignment horizontal="center" vertical="center"/>
    </xf>
    <xf numFmtId="0" fontId="1" fillId="2" borderId="1" xfId="0" applyFont="1" applyFill="1" applyBorder="1" applyAlignment="1">
      <alignment horizontal="center" vertical="center"/>
    </xf>
    <xf numFmtId="0" fontId="3" fillId="3" borderId="1" xfId="0" applyFont="1" applyFill="1" applyBorder="1" applyAlignment="1">
      <alignment horizontal="center" vertical="center"/>
    </xf>
    <xf numFmtId="0" fontId="4" fillId="3" borderId="1" xfId="0" applyFont="1" applyFill="1" applyBorder="1" applyAlignment="1">
      <alignment horizontal="center" vertical="center"/>
    </xf>
    <xf numFmtId="0" fontId="0" fillId="0" borderId="0" xfId="0" applyAlignment="1">
      <alignment horizontal="left"/>
    </xf>
    <xf numFmtId="0" fontId="0" fillId="0" borderId="0" xfId="0" applyAlignment="1">
      <alignment wrapText="1"/>
    </xf>
    <xf numFmtId="0" fontId="0" fillId="0" borderId="0" xfId="0" applyAlignment="1">
      <alignment horizontal="center"/>
    </xf>
    <xf numFmtId="0" fontId="8" fillId="4" borderId="2" xfId="2" applyFont="1" applyFill="1" applyBorder="1" applyAlignment="1">
      <alignment horizontal="center" vertical="center"/>
    </xf>
    <xf numFmtId="0" fontId="8" fillId="4" borderId="2" xfId="2" applyFont="1" applyFill="1" applyBorder="1" applyAlignment="1">
      <alignment vertical="center"/>
    </xf>
    <xf numFmtId="0" fontId="9" fillId="0" borderId="2" xfId="2" applyFont="1" applyBorder="1"/>
    <xf numFmtId="0" fontId="9" fillId="0" borderId="2" xfId="2" quotePrefix="1" applyFont="1" applyBorder="1"/>
    <xf numFmtId="165" fontId="9" fillId="0" borderId="2" xfId="2" applyNumberFormat="1" applyFont="1" applyBorder="1"/>
    <xf numFmtId="2" fontId="9" fillId="0" borderId="2" xfId="1" applyNumberFormat="1" applyFont="1" applyBorder="1"/>
    <xf numFmtId="165" fontId="0" fillId="0" borderId="0" xfId="0" applyNumberFormat="1"/>
    <xf numFmtId="166" fontId="0" fillId="0" borderId="0" xfId="0" applyNumberFormat="1"/>
    <xf numFmtId="0" fontId="10" fillId="0" borderId="1" xfId="0" applyFont="1" applyBorder="1" applyAlignment="1">
      <alignment horizontal="center" vertical="center"/>
    </xf>
    <xf numFmtId="0" fontId="12" fillId="0" borderId="1" xfId="0" applyFont="1" applyBorder="1" applyAlignment="1">
      <alignment horizontal="center" vertical="center"/>
    </xf>
    <xf numFmtId="0" fontId="11" fillId="0" borderId="1" xfId="0" applyFont="1" applyBorder="1" applyAlignment="1">
      <alignment horizontal="center" vertical="center" wrapText="1"/>
    </xf>
    <xf numFmtId="0" fontId="14" fillId="0" borderId="0" xfId="0" applyFont="1"/>
    <xf numFmtId="0" fontId="15" fillId="2" borderId="0" xfId="0" applyFont="1" applyFill="1"/>
    <xf numFmtId="0" fontId="2" fillId="5" borderId="0" xfId="3" applyFill="1"/>
    <xf numFmtId="0" fontId="18" fillId="5" borderId="0" xfId="3" applyFont="1" applyFill="1"/>
    <xf numFmtId="0" fontId="19" fillId="5" borderId="0" xfId="3" applyFont="1" applyFill="1"/>
    <xf numFmtId="0" fontId="22" fillId="5" borderId="0" xfId="3" applyFont="1" applyFill="1"/>
    <xf numFmtId="0" fontId="23" fillId="5" borderId="0" xfId="4" applyFont="1" applyFill="1" applyAlignment="1">
      <alignment horizontal="center" vertical="center"/>
    </xf>
    <xf numFmtId="0" fontId="22" fillId="5" borderId="0" xfId="3" applyFont="1" applyFill="1" applyAlignment="1">
      <alignment horizontal="center" vertical="center"/>
    </xf>
    <xf numFmtId="0" fontId="24" fillId="5" borderId="0" xfId="3" applyFont="1" applyFill="1" applyAlignment="1">
      <alignment horizontal="right" vertical="center"/>
    </xf>
    <xf numFmtId="0" fontId="17" fillId="5" borderId="0" xfId="3" applyFont="1" applyFill="1" applyAlignment="1">
      <alignment horizontal="left" wrapText="1"/>
    </xf>
    <xf numFmtId="0" fontId="20" fillId="5" borderId="0" xfId="3" applyFont="1" applyFill="1" applyAlignment="1">
      <alignment horizontal="center"/>
    </xf>
  </cellXfs>
  <cellStyles count="5">
    <cellStyle name="Currency" xfId="1" builtinId="4"/>
    <cellStyle name="Hyperlink" xfId="4" builtinId="8"/>
    <cellStyle name="Normal" xfId="0" builtinId="0"/>
    <cellStyle name="Normal 2" xfId="2" xr:uid="{D3C4D743-B4F1-4367-9E47-F5550436E6DE}"/>
    <cellStyle name="Normal 2 2" xfId="3" xr:uid="{82DF7D33-404C-4049-9C0F-ABEE796D8DB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8" Type="http://schemas.openxmlformats.org/officeDocument/2006/relationships/image" Target="../media/image4.png"/><Relationship Id="rId3" Type="http://schemas.openxmlformats.org/officeDocument/2006/relationships/hyperlink" Target="https://www.instagram.com/handex.az/" TargetMode="External"/><Relationship Id="rId7" Type="http://schemas.openxmlformats.org/officeDocument/2006/relationships/hyperlink" Target="https://t.me/handex" TargetMode="External"/><Relationship Id="rId2" Type="http://schemas.openxmlformats.org/officeDocument/2006/relationships/image" Target="../media/image1.png"/><Relationship Id="rId1" Type="http://schemas.openxmlformats.org/officeDocument/2006/relationships/hyperlink" Target="https://www.facebook.com/handex.edu" TargetMode="External"/><Relationship Id="rId6" Type="http://schemas.openxmlformats.org/officeDocument/2006/relationships/image" Target="../media/image3.png"/><Relationship Id="rId5" Type="http://schemas.openxmlformats.org/officeDocument/2006/relationships/hyperlink" Target="https://www.linkedin.com/company/handexaz/" TargetMode="External"/><Relationship Id="rId4" Type="http://schemas.openxmlformats.org/officeDocument/2006/relationships/image" Target="../media/image2.png"/><Relationship Id="rId9"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1</xdr:col>
      <xdr:colOff>176896</xdr:colOff>
      <xdr:row>11</xdr:row>
      <xdr:rowOff>214077</xdr:rowOff>
    </xdr:from>
    <xdr:to>
      <xdr:col>2</xdr:col>
      <xdr:colOff>494896</xdr:colOff>
      <xdr:row>15</xdr:row>
      <xdr:rowOff>196360</xdr:rowOff>
    </xdr:to>
    <xdr:pic>
      <xdr:nvPicPr>
        <xdr:cNvPr id="2" name="Picture 1">
          <a:hlinkClick xmlns:r="http://schemas.openxmlformats.org/officeDocument/2006/relationships" r:id="rId1"/>
          <a:extLst>
            <a:ext uri="{FF2B5EF4-FFF2-40B4-BE49-F238E27FC236}">
              <a16:creationId xmlns:a16="http://schemas.microsoft.com/office/drawing/2014/main" id="{0C843231-85F1-44C1-92BF-A5DE52C47AA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82439" y="3289291"/>
          <a:ext cx="1123543" cy="940228"/>
        </a:xfrm>
        <a:prstGeom prst="rect">
          <a:avLst/>
        </a:prstGeom>
        <a:ln w="3175">
          <a:noFill/>
        </a:ln>
      </xdr:spPr>
    </xdr:pic>
    <xdr:clientData/>
  </xdr:twoCellAnchor>
  <xdr:twoCellAnchor editAs="oneCell">
    <xdr:from>
      <xdr:col>5</xdr:col>
      <xdr:colOff>280147</xdr:colOff>
      <xdr:row>11</xdr:row>
      <xdr:rowOff>156882</xdr:rowOff>
    </xdr:from>
    <xdr:to>
      <xdr:col>6</xdr:col>
      <xdr:colOff>653863</xdr:colOff>
      <xdr:row>16</xdr:row>
      <xdr:rowOff>76179</xdr:rowOff>
    </xdr:to>
    <xdr:pic>
      <xdr:nvPicPr>
        <xdr:cNvPr id="3" name="Picture 2">
          <a:hlinkClick xmlns:r="http://schemas.openxmlformats.org/officeDocument/2006/relationships" r:id="rId3"/>
          <a:extLst>
            <a:ext uri="{FF2B5EF4-FFF2-40B4-BE49-F238E27FC236}">
              <a16:creationId xmlns:a16="http://schemas.microsoft.com/office/drawing/2014/main" id="{4000EAE6-ABE6-4D4C-8302-58BAE8E85C21}"/>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4307861" y="3232096"/>
          <a:ext cx="1179259" cy="1116728"/>
        </a:xfrm>
        <a:prstGeom prst="rect">
          <a:avLst/>
        </a:prstGeom>
      </xdr:spPr>
    </xdr:pic>
    <xdr:clientData/>
  </xdr:twoCellAnchor>
  <xdr:twoCellAnchor editAs="oneCell">
    <xdr:from>
      <xdr:col>3</xdr:col>
      <xdr:colOff>276029</xdr:colOff>
      <xdr:row>11</xdr:row>
      <xdr:rowOff>163972</xdr:rowOff>
    </xdr:from>
    <xdr:to>
      <xdr:col>4</xdr:col>
      <xdr:colOff>594029</xdr:colOff>
      <xdr:row>16</xdr:row>
      <xdr:rowOff>80437</xdr:rowOff>
    </xdr:to>
    <xdr:pic>
      <xdr:nvPicPr>
        <xdr:cNvPr id="4" name="Picture 3">
          <a:hlinkClick xmlns:r="http://schemas.openxmlformats.org/officeDocument/2006/relationships" r:id="rId5"/>
          <a:extLst>
            <a:ext uri="{FF2B5EF4-FFF2-40B4-BE49-F238E27FC236}">
              <a16:creationId xmlns:a16="http://schemas.microsoft.com/office/drawing/2014/main" id="{C2FF4521-210C-4509-A959-CF7151DB07F7}"/>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2692658" y="3239186"/>
          <a:ext cx="1123542" cy="1113896"/>
        </a:xfrm>
        <a:prstGeom prst="rect">
          <a:avLst/>
        </a:prstGeom>
      </xdr:spPr>
    </xdr:pic>
    <xdr:clientData/>
  </xdr:twoCellAnchor>
  <xdr:twoCellAnchor editAs="oneCell">
    <xdr:from>
      <xdr:col>7</xdr:col>
      <xdr:colOff>252648</xdr:colOff>
      <xdr:row>11</xdr:row>
      <xdr:rowOff>77122</xdr:rowOff>
    </xdr:from>
    <xdr:to>
      <xdr:col>9</xdr:col>
      <xdr:colOff>22412</xdr:colOff>
      <xdr:row>16</xdr:row>
      <xdr:rowOff>195149</xdr:rowOff>
    </xdr:to>
    <xdr:pic>
      <xdr:nvPicPr>
        <xdr:cNvPr id="5" name="Picture 4">
          <a:hlinkClick xmlns:r="http://schemas.openxmlformats.org/officeDocument/2006/relationships" r:id="rId7"/>
          <a:extLst>
            <a:ext uri="{FF2B5EF4-FFF2-40B4-BE49-F238E27FC236}">
              <a16:creationId xmlns:a16="http://schemas.microsoft.com/office/drawing/2014/main" id="{E581884F-DA0F-43CB-B1E8-A6825351196F}"/>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5891448" y="3152336"/>
          <a:ext cx="1380850" cy="1315458"/>
        </a:xfrm>
        <a:prstGeom prst="rect">
          <a:avLst/>
        </a:prstGeom>
      </xdr:spPr>
    </xdr:pic>
    <xdr:clientData/>
  </xdr:twoCellAnchor>
  <xdr:twoCellAnchor>
    <xdr:from>
      <xdr:col>10</xdr:col>
      <xdr:colOff>299128</xdr:colOff>
      <xdr:row>10</xdr:row>
      <xdr:rowOff>303244</xdr:rowOff>
    </xdr:from>
    <xdr:to>
      <xdr:col>18</xdr:col>
      <xdr:colOff>435428</xdr:colOff>
      <xdr:row>20</xdr:row>
      <xdr:rowOff>186611</xdr:rowOff>
    </xdr:to>
    <xdr:sp macro="" textlink="">
      <xdr:nvSpPr>
        <xdr:cNvPr id="6" name="Rectangle: Rounded Corners 5">
          <a:extLst>
            <a:ext uri="{FF2B5EF4-FFF2-40B4-BE49-F238E27FC236}">
              <a16:creationId xmlns:a16="http://schemas.microsoft.com/office/drawing/2014/main" id="{725A8C36-61D0-40BD-ABA8-C594AA6E7D1D}"/>
            </a:ext>
          </a:extLst>
        </xdr:cNvPr>
        <xdr:cNvSpPr/>
      </xdr:nvSpPr>
      <xdr:spPr>
        <a:xfrm>
          <a:off x="8385658" y="5613917"/>
          <a:ext cx="6605526" cy="2216021"/>
        </a:xfrm>
        <a:prstGeom prst="roundRect">
          <a:avLst/>
        </a:prstGeom>
        <a:solidFill>
          <a:srgbClr val="F1EA6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az-Latn-AZ" sz="1800" b="1">
              <a:solidFill>
                <a:srgbClr val="008DF6"/>
              </a:solidFill>
              <a:latin typeface="Palatino Linotype" panose="02040502050505030304" pitchFamily="18" charset="0"/>
            </a:rPr>
            <a:t>İzləmək</a:t>
          </a:r>
          <a:r>
            <a:rPr lang="az-Latn-AZ" sz="1800" b="1" baseline="0">
              <a:solidFill>
                <a:srgbClr val="008DF6"/>
              </a:solidFill>
              <a:latin typeface="Palatino Linotype" panose="02040502050505030304" pitchFamily="18" charset="0"/>
            </a:rPr>
            <a:t> üçün solda gördüyünüz sosial şəbəkə loqolarının üzərinə klikləməyiniz kifayətdir. </a:t>
          </a:r>
          <a:br>
            <a:rPr lang="az-Latn-AZ" sz="1800" b="1" baseline="0">
              <a:solidFill>
                <a:srgbClr val="008DF6"/>
              </a:solidFill>
              <a:latin typeface="Palatino Linotype" panose="02040502050505030304" pitchFamily="18" charset="0"/>
            </a:rPr>
          </a:br>
          <a:br>
            <a:rPr lang="az-Latn-AZ" sz="1800" b="1" baseline="0">
              <a:solidFill>
                <a:srgbClr val="008DF6"/>
              </a:solidFill>
              <a:latin typeface="Palatino Linotype" panose="02040502050505030304" pitchFamily="18" charset="0"/>
            </a:rPr>
          </a:br>
          <a:r>
            <a:rPr lang="az-Latn-AZ" sz="1800" b="1" baseline="0">
              <a:solidFill>
                <a:srgbClr val="008DF6"/>
              </a:solidFill>
              <a:latin typeface="Palatino Linotype" panose="02040502050505030304" pitchFamily="18" charset="0"/>
            </a:rPr>
            <a:t>İzlədiyiniz üçün Sizə, Handex komandası olaraq təşəkkür edirik. Çünki bu bizi dahada həvəsləndirir ki, sizlər üçün daim yeni dərslər hazırlayaq </a:t>
          </a:r>
          <a:r>
            <a:rPr lang="en-US" sz="1800" b="0" i="0">
              <a:solidFill>
                <a:schemeClr val="lt1"/>
              </a:solidFill>
              <a:effectLst/>
              <a:latin typeface="+mn-lt"/>
              <a:ea typeface="+mn-ea"/>
              <a:cs typeface="+mn-cs"/>
            </a:rPr>
            <a:t>💪</a:t>
          </a:r>
          <a:endParaRPr lang="en-US" sz="1800" b="1" i="0">
            <a:solidFill>
              <a:schemeClr val="lt1"/>
            </a:solidFill>
            <a:effectLst/>
            <a:latin typeface="+mn-lt"/>
            <a:ea typeface="+mn-ea"/>
            <a:cs typeface="+mn-cs"/>
          </a:endParaRPr>
        </a:p>
        <a:p>
          <a:pPr algn="l"/>
          <a:endParaRPr lang="en-US" sz="1500" b="1">
            <a:solidFill>
              <a:srgbClr val="0070C0"/>
            </a:solidFill>
            <a:latin typeface="Palatino Linotype" panose="02040502050505030304" pitchFamily="18" charset="0"/>
          </a:endParaRPr>
        </a:p>
      </xdr:txBody>
    </xdr:sp>
    <xdr:clientData/>
  </xdr:twoCellAnchor>
  <xdr:twoCellAnchor editAs="oneCell">
    <xdr:from>
      <xdr:col>16</xdr:col>
      <xdr:colOff>283022</xdr:colOff>
      <xdr:row>0</xdr:row>
      <xdr:rowOff>153681</xdr:rowOff>
    </xdr:from>
    <xdr:to>
      <xdr:col>18</xdr:col>
      <xdr:colOff>42974</xdr:colOff>
      <xdr:row>3</xdr:row>
      <xdr:rowOff>185698</xdr:rowOff>
    </xdr:to>
    <xdr:pic>
      <xdr:nvPicPr>
        <xdr:cNvPr id="7" name="Picture 6">
          <a:extLst>
            <a:ext uri="{FF2B5EF4-FFF2-40B4-BE49-F238E27FC236}">
              <a16:creationId xmlns:a16="http://schemas.microsoft.com/office/drawing/2014/main" id="{E64B35AE-7709-4BEE-8302-89C8FF1AF50F}"/>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13192198" y="153681"/>
          <a:ext cx="1373600" cy="742790"/>
        </a:xfrm>
        <a:prstGeom prst="rect">
          <a:avLst/>
        </a:prstGeom>
      </xdr:spPr>
    </xdr:pic>
    <xdr:clientData/>
  </xdr:twoCellAnchor>
  <xdr:twoCellAnchor>
    <xdr:from>
      <xdr:col>0</xdr:col>
      <xdr:colOff>140872</xdr:colOff>
      <xdr:row>21</xdr:row>
      <xdr:rowOff>23328</xdr:rowOff>
    </xdr:from>
    <xdr:to>
      <xdr:col>10</xdr:col>
      <xdr:colOff>295469</xdr:colOff>
      <xdr:row>25</xdr:row>
      <xdr:rowOff>89648</xdr:rowOff>
    </xdr:to>
    <xdr:sp macro="" textlink="">
      <xdr:nvSpPr>
        <xdr:cNvPr id="8" name="Rectangle: Rounded Corners 7">
          <a:extLst>
            <a:ext uri="{FF2B5EF4-FFF2-40B4-BE49-F238E27FC236}">
              <a16:creationId xmlns:a16="http://schemas.microsoft.com/office/drawing/2014/main" id="{5D104F43-464D-4309-A06B-FEF6A21D24DD}"/>
            </a:ext>
          </a:extLst>
        </xdr:cNvPr>
        <xdr:cNvSpPr/>
      </xdr:nvSpPr>
      <xdr:spPr>
        <a:xfrm>
          <a:off x="140872" y="7899919"/>
          <a:ext cx="8241127" cy="999382"/>
        </a:xfrm>
        <a:prstGeom prst="roundRect">
          <a:avLst/>
        </a:prstGeom>
        <a:solidFill>
          <a:srgbClr val="F1EA6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az-Latn-AZ" sz="1800" b="1">
              <a:solidFill>
                <a:srgbClr val="008DF6"/>
              </a:solidFill>
              <a:latin typeface="Palatino Linotype" panose="02040502050505030304" pitchFamily="18" charset="0"/>
            </a:rPr>
            <a:t>Bütün təlimlər</a:t>
          </a:r>
          <a:r>
            <a:rPr lang="az-Latn-AZ" sz="1800" b="1" baseline="0">
              <a:solidFill>
                <a:srgbClr val="008DF6"/>
              </a:solidFill>
              <a:latin typeface="Palatino Linotype" panose="02040502050505030304" pitchFamily="18" charset="0"/>
            </a:rPr>
            <a:t>, xidmətlər və Handex haqqında digər məlumatları əldə etmək üçün saytımıza keçid edə bilərsiniz:  </a:t>
          </a:r>
          <a:r>
            <a:rPr lang="en-GB" sz="1800" b="1" baseline="0">
              <a:solidFill>
                <a:srgbClr val="008DF6"/>
              </a:solidFill>
              <a:latin typeface="Palatino Linotype" panose="02040502050505030304" pitchFamily="18" charset="0"/>
              <a:ea typeface="+mn-ea"/>
              <a:cs typeface="+mn-cs"/>
            </a:rPr>
            <a:t>➡➡➡➡➡➡➡➡➡➡➡➡➡</a:t>
          </a:r>
          <a:endParaRPr lang="az-Latn-AZ" sz="1800" b="1" baseline="0">
            <a:solidFill>
              <a:srgbClr val="008DF6"/>
            </a:solidFill>
            <a:latin typeface="Palatino Linotype" panose="02040502050505030304" pitchFamily="18"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US" sz="1800" b="1">
            <a:solidFill>
              <a:srgbClr val="0070C0"/>
            </a:solidFill>
            <a:latin typeface="Palatino Linotype" panose="02040502050505030304" pitchFamily="18" charset="0"/>
          </a:endParaRPr>
        </a:p>
      </xdr:txBody>
    </xdr:sp>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ww.handex.az/" TargetMode="Externa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A58CB0-3B2E-44A8-A634-90FCC1F08058}">
  <sheetPr>
    <tabColor rgb="FF2988B7"/>
  </sheetPr>
  <dimension ref="A1:XFC26"/>
  <sheetViews>
    <sheetView showGridLines="0" tabSelected="1" topLeftCell="A6" zoomScale="70" zoomScaleNormal="70" workbookViewId="0"/>
  </sheetViews>
  <sheetFormatPr defaultColWidth="0" defaultRowHeight="0" customHeight="1" zeroHeight="1" x14ac:dyDescent="0.4"/>
  <cols>
    <col min="1" max="18" width="9.81640625" style="21" customWidth="1"/>
    <col min="19" max="19" width="9.6328125" style="21" customWidth="1"/>
    <col min="20" max="16383" width="9.81640625" style="21" hidden="1"/>
    <col min="16384" max="16384" width="6.54296875" style="21" hidden="1" customWidth="1"/>
  </cols>
  <sheetData>
    <row r="1" spans="1:19" ht="18.899999999999999" customHeight="1" x14ac:dyDescent="0.4">
      <c r="B1" s="27" t="s">
        <v>91</v>
      </c>
      <c r="C1" s="27"/>
      <c r="D1" s="27"/>
      <c r="E1" s="27"/>
      <c r="F1" s="27"/>
      <c r="G1" s="27"/>
      <c r="H1" s="27"/>
      <c r="I1" s="27"/>
      <c r="J1" s="27"/>
      <c r="K1" s="27"/>
      <c r="L1" s="27"/>
      <c r="M1" s="27"/>
      <c r="N1" s="27"/>
      <c r="O1" s="27"/>
    </row>
    <row r="2" spans="1:19" ht="18.899999999999999" customHeight="1" x14ac:dyDescent="0.4">
      <c r="B2" s="27"/>
      <c r="C2" s="27"/>
      <c r="D2" s="27"/>
      <c r="E2" s="27"/>
      <c r="F2" s="27"/>
      <c r="G2" s="27"/>
      <c r="H2" s="27"/>
      <c r="I2" s="27"/>
      <c r="J2" s="27"/>
      <c r="K2" s="27"/>
      <c r="L2" s="27"/>
      <c r="M2" s="27"/>
      <c r="N2" s="27"/>
      <c r="O2" s="27"/>
    </row>
    <row r="3" spans="1:19" ht="18.899999999999999" customHeight="1" x14ac:dyDescent="0.4">
      <c r="B3" s="27"/>
      <c r="C3" s="27"/>
      <c r="D3" s="27"/>
      <c r="E3" s="27"/>
      <c r="F3" s="27"/>
      <c r="G3" s="27"/>
      <c r="H3" s="27"/>
      <c r="I3" s="27"/>
      <c r="J3" s="27"/>
      <c r="K3" s="27"/>
      <c r="L3" s="27"/>
      <c r="M3" s="27"/>
      <c r="N3" s="27"/>
      <c r="O3" s="27"/>
    </row>
    <row r="4" spans="1:19" ht="18.899999999999999" customHeight="1" x14ac:dyDescent="0.4">
      <c r="B4" s="27"/>
      <c r="C4" s="27"/>
      <c r="D4" s="27"/>
      <c r="E4" s="27"/>
      <c r="F4" s="27"/>
      <c r="G4" s="27"/>
      <c r="H4" s="27"/>
      <c r="I4" s="27"/>
      <c r="J4" s="27"/>
      <c r="K4" s="27"/>
      <c r="L4" s="27"/>
      <c r="M4" s="27"/>
      <c r="N4" s="27"/>
      <c r="O4" s="27"/>
    </row>
    <row r="5" spans="1:19" ht="18.899999999999999" customHeight="1" x14ac:dyDescent="0.4">
      <c r="B5" s="27"/>
      <c r="C5" s="27"/>
      <c r="D5" s="27"/>
      <c r="E5" s="27"/>
      <c r="F5" s="27"/>
      <c r="G5" s="27"/>
      <c r="H5" s="27"/>
      <c r="I5" s="27"/>
      <c r="J5" s="27"/>
      <c r="K5" s="27"/>
      <c r="L5" s="27"/>
      <c r="M5" s="27"/>
      <c r="N5" s="27"/>
      <c r="O5" s="27"/>
    </row>
    <row r="6" spans="1:19" ht="141.9" customHeight="1" x14ac:dyDescent="0.6">
      <c r="A6" s="28" t="s">
        <v>90</v>
      </c>
      <c r="B6" s="28"/>
      <c r="C6" s="28"/>
      <c r="D6" s="28"/>
      <c r="E6" s="28"/>
      <c r="F6" s="28"/>
      <c r="G6" s="28"/>
      <c r="H6" s="28"/>
      <c r="I6" s="28"/>
      <c r="J6" s="28"/>
      <c r="K6" s="28"/>
      <c r="L6" s="28"/>
      <c r="M6" s="28"/>
      <c r="N6" s="28"/>
      <c r="O6" s="28"/>
      <c r="P6" s="28"/>
      <c r="Q6" s="28"/>
      <c r="R6" s="28"/>
      <c r="S6" s="28"/>
    </row>
    <row r="7" spans="1:19" ht="128.55000000000001" customHeight="1" x14ac:dyDescent="0.6">
      <c r="A7" s="28" t="s">
        <v>89</v>
      </c>
      <c r="B7" s="28"/>
      <c r="C7" s="28"/>
      <c r="D7" s="28"/>
      <c r="E7" s="28"/>
      <c r="F7" s="28"/>
      <c r="G7" s="28"/>
      <c r="H7" s="28"/>
      <c r="I7" s="28"/>
      <c r="J7" s="28"/>
      <c r="K7" s="28"/>
      <c r="L7" s="28"/>
      <c r="M7" s="28"/>
      <c r="N7" s="28"/>
      <c r="O7" s="28"/>
      <c r="P7" s="28"/>
      <c r="Q7" s="28"/>
      <c r="R7" s="28"/>
      <c r="S7" s="28"/>
    </row>
    <row r="8" spans="1:19" ht="3.45" customHeight="1" x14ac:dyDescent="0.4"/>
    <row r="9" spans="1:19" ht="23.4" x14ac:dyDescent="0.45">
      <c r="A9" s="22"/>
    </row>
    <row r="10" spans="1:19" ht="26.4" x14ac:dyDescent="0.6">
      <c r="A10" s="23" t="s">
        <v>92</v>
      </c>
    </row>
    <row r="11" spans="1:19" ht="26.4" x14ac:dyDescent="0.6">
      <c r="A11" s="23" t="s">
        <v>88</v>
      </c>
    </row>
    <row r="12" spans="1:19" ht="18.600000000000001" x14ac:dyDescent="0.4"/>
    <row r="13" spans="1:19" ht="18.600000000000001" x14ac:dyDescent="0.4"/>
    <row r="14" spans="1:19" ht="18.600000000000001" x14ac:dyDescent="0.4"/>
    <row r="15" spans="1:19" ht="18.600000000000001" x14ac:dyDescent="0.4"/>
    <row r="16" spans="1:19" ht="18.600000000000001" x14ac:dyDescent="0.4"/>
    <row r="17" spans="2:18" ht="18.600000000000001" x14ac:dyDescent="0.4"/>
    <row r="18" spans="2:18" ht="23.4" x14ac:dyDescent="0.55000000000000004">
      <c r="B18" s="29" t="s">
        <v>83</v>
      </c>
      <c r="C18" s="29"/>
      <c r="D18" s="29" t="s">
        <v>84</v>
      </c>
      <c r="E18" s="29"/>
      <c r="F18" s="29" t="s">
        <v>85</v>
      </c>
      <c r="G18" s="29"/>
      <c r="H18" s="29" t="s">
        <v>86</v>
      </c>
      <c r="I18" s="29"/>
    </row>
    <row r="19" spans="2:18" ht="18.600000000000001" x14ac:dyDescent="0.4"/>
    <row r="20" spans="2:18" ht="2.25" customHeight="1" x14ac:dyDescent="0.4"/>
    <row r="21" spans="2:18" ht="18.75" customHeight="1" x14ac:dyDescent="1.35">
      <c r="J21" s="24"/>
      <c r="K21" s="24"/>
      <c r="L21" s="24"/>
      <c r="M21" s="24"/>
      <c r="N21" s="24"/>
      <c r="O21" s="24"/>
      <c r="P21" s="24"/>
      <c r="Q21" s="24"/>
      <c r="R21" s="24"/>
    </row>
    <row r="22" spans="2:18" ht="18.75" customHeight="1" x14ac:dyDescent="1.35">
      <c r="J22" s="24"/>
      <c r="K22" s="24"/>
      <c r="L22" s="24"/>
      <c r="M22" s="24"/>
      <c r="N22" s="24"/>
      <c r="O22" s="24"/>
      <c r="P22" s="24"/>
      <c r="Q22" s="24"/>
      <c r="R22" s="24"/>
    </row>
    <row r="23" spans="2:18" ht="18.75" customHeight="1" x14ac:dyDescent="0.4">
      <c r="J23" s="25" t="s">
        <v>87</v>
      </c>
      <c r="K23" s="26"/>
      <c r="L23" s="26"/>
      <c r="M23" s="26"/>
      <c r="N23" s="26"/>
      <c r="O23" s="26"/>
      <c r="P23" s="26"/>
      <c r="Q23" s="26"/>
      <c r="R23" s="26"/>
    </row>
    <row r="24" spans="2:18" ht="18.75" customHeight="1" x14ac:dyDescent="0.4">
      <c r="J24" s="26"/>
      <c r="K24" s="26"/>
      <c r="L24" s="26"/>
      <c r="M24" s="26"/>
      <c r="N24" s="26"/>
      <c r="O24" s="26"/>
      <c r="P24" s="26"/>
      <c r="Q24" s="26"/>
      <c r="R24" s="26"/>
    </row>
    <row r="25" spans="2:18" ht="18.75" customHeight="1" x14ac:dyDescent="0.4">
      <c r="J25" s="26"/>
      <c r="K25" s="26"/>
      <c r="L25" s="26"/>
      <c r="M25" s="26"/>
      <c r="N25" s="26"/>
      <c r="O25" s="26"/>
      <c r="P25" s="26"/>
      <c r="Q25" s="26"/>
      <c r="R25" s="26"/>
    </row>
    <row r="26" spans="2:18" ht="18.75" customHeight="1" x14ac:dyDescent="0.4"/>
  </sheetData>
  <mergeCells count="8">
    <mergeCell ref="J23:R25"/>
    <mergeCell ref="B1:O5"/>
    <mergeCell ref="A6:S6"/>
    <mergeCell ref="A7:S7"/>
    <mergeCell ref="B18:C18"/>
    <mergeCell ref="D18:E18"/>
    <mergeCell ref="F18:G18"/>
    <mergeCell ref="H18:I18"/>
  </mergeCells>
  <hyperlinks>
    <hyperlink ref="J23" r:id="rId1" xr:uid="{182DAA84-C058-4D53-A886-236253B01FE7}"/>
  </hyperlinks>
  <pageMargins left="0.7" right="0.7" top="0.75" bottom="0.75" header="0.3" footer="0.3"/>
  <pageSetup orientation="portrait" r:id="rId2"/>
  <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941037-CAC1-4D51-85DB-0E8C79E09507}">
  <dimension ref="A1:G6"/>
  <sheetViews>
    <sheetView zoomScale="70" zoomScaleNormal="70" workbookViewId="0">
      <selection activeCell="B3" sqref="B3"/>
    </sheetView>
  </sheetViews>
  <sheetFormatPr defaultRowHeight="18.600000000000001" x14ac:dyDescent="0.4"/>
  <cols>
    <col min="2" max="2" width="21.08984375" customWidth="1"/>
    <col min="3" max="4" width="11.6328125" customWidth="1"/>
    <col min="5" max="5" width="11.1796875" customWidth="1"/>
    <col min="6" max="13" width="11.36328125" customWidth="1"/>
  </cols>
  <sheetData>
    <row r="1" spans="1:7" x14ac:dyDescent="0.4">
      <c r="A1" s="2" t="s">
        <v>0</v>
      </c>
      <c r="B1" s="2" t="s">
        <v>1</v>
      </c>
      <c r="C1" s="2" t="s">
        <v>2</v>
      </c>
      <c r="D1" s="2" t="s">
        <v>3</v>
      </c>
    </row>
    <row r="2" spans="1:7" ht="28.2" x14ac:dyDescent="0.4">
      <c r="A2" s="1" t="s">
        <v>4</v>
      </c>
      <c r="B2" s="1">
        <v>5</v>
      </c>
      <c r="C2" s="3">
        <v>2</v>
      </c>
      <c r="D2" s="1">
        <f>B2*C2</f>
        <v>10</v>
      </c>
      <c r="G2" s="5"/>
    </row>
    <row r="3" spans="1:7" x14ac:dyDescent="0.4">
      <c r="A3" s="1" t="s">
        <v>5</v>
      </c>
      <c r="B3" s="1">
        <v>9</v>
      </c>
      <c r="C3" s="1">
        <v>4</v>
      </c>
      <c r="D3" s="1">
        <f t="shared" ref="D3:D6" si="0">B3*C3</f>
        <v>36</v>
      </c>
    </row>
    <row r="4" spans="1:7" ht="22.2" x14ac:dyDescent="0.4">
      <c r="A4" s="1" t="s">
        <v>6</v>
      </c>
      <c r="B4" s="1">
        <v>7</v>
      </c>
      <c r="C4" s="1">
        <v>5</v>
      </c>
      <c r="D4" s="4">
        <f t="shared" si="0"/>
        <v>35</v>
      </c>
    </row>
    <row r="5" spans="1:7" x14ac:dyDescent="0.4">
      <c r="A5" s="1" t="s">
        <v>7</v>
      </c>
      <c r="B5" s="1">
        <v>10</v>
      </c>
      <c r="C5" s="1">
        <v>8</v>
      </c>
      <c r="D5" s="1">
        <f t="shared" si="0"/>
        <v>80</v>
      </c>
    </row>
    <row r="6" spans="1:7" x14ac:dyDescent="0.4">
      <c r="A6" s="1" t="s">
        <v>8</v>
      </c>
      <c r="B6" s="1">
        <v>3</v>
      </c>
      <c r="C6" s="1">
        <v>7</v>
      </c>
      <c r="D6" s="1">
        <f t="shared" si="0"/>
        <v>21</v>
      </c>
    </row>
  </sheetData>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881189-837D-4F91-8ED7-7A98B9B8AF2D}">
  <sheetPr>
    <tabColor theme="5"/>
  </sheetPr>
  <dimension ref="A1:G12"/>
  <sheetViews>
    <sheetView zoomScale="160" zoomScaleNormal="160" workbookViewId="0">
      <selection activeCell="B6" sqref="B6"/>
    </sheetView>
  </sheetViews>
  <sheetFormatPr defaultRowHeight="18.600000000000001" x14ac:dyDescent="0.4"/>
  <cols>
    <col min="1" max="1" width="43.36328125" customWidth="1"/>
    <col min="2" max="2" width="16.1796875" customWidth="1"/>
    <col min="3" max="3" width="19.453125" customWidth="1"/>
  </cols>
  <sheetData>
    <row r="1" spans="1:7" x14ac:dyDescent="0.4">
      <c r="A1" s="20" t="s">
        <v>80</v>
      </c>
    </row>
    <row r="2" spans="1:7" x14ac:dyDescent="0.4">
      <c r="A2" s="19" t="s">
        <v>75</v>
      </c>
      <c r="B2" s="7">
        <v>9</v>
      </c>
      <c r="C2" s="6" t="str">
        <f>IF(B2&gt;10,"Böyükdür",IF(B2&lt;10,"Kiçikdir","Bərabərdir"))</f>
        <v>Kiçikdir</v>
      </c>
      <c r="G2" t="s">
        <v>57</v>
      </c>
    </row>
    <row r="3" spans="1:7" x14ac:dyDescent="0.4">
      <c r="A3" s="19" t="s">
        <v>76</v>
      </c>
      <c r="B3" s="6" t="b">
        <f>AND(C3&lt;25,D3=50,E3&gt;100)</f>
        <v>0</v>
      </c>
      <c r="C3">
        <v>26</v>
      </c>
      <c r="D3">
        <v>35</v>
      </c>
      <c r="E3">
        <v>99</v>
      </c>
      <c r="G3" t="s">
        <v>58</v>
      </c>
    </row>
    <row r="4" spans="1:7" x14ac:dyDescent="0.4">
      <c r="A4" s="19" t="s">
        <v>77</v>
      </c>
      <c r="B4" t="b">
        <f>OR(C3&lt;25,D3=50,E3&gt;100)</f>
        <v>0</v>
      </c>
      <c r="G4" t="s">
        <v>59</v>
      </c>
    </row>
    <row r="5" spans="1:7" x14ac:dyDescent="0.4">
      <c r="A5" s="19" t="s">
        <v>78</v>
      </c>
      <c r="D5" t="str">
        <f>IF(30&lt;D3&lt;40,1,"Excel")</f>
        <v>Excel</v>
      </c>
      <c r="E5" t="s">
        <v>73</v>
      </c>
      <c r="F5" t="s">
        <v>74</v>
      </c>
      <c r="G5" t="s">
        <v>60</v>
      </c>
    </row>
    <row r="6" spans="1:7" x14ac:dyDescent="0.4">
      <c r="A6" s="19" t="s">
        <v>79</v>
      </c>
      <c r="B6" s="19">
        <v>5</v>
      </c>
      <c r="C6" t="b">
        <f>NOT(B6="Excel")</f>
        <v>1</v>
      </c>
      <c r="G6" t="s">
        <v>61</v>
      </c>
    </row>
    <row r="7" spans="1:7" x14ac:dyDescent="0.4">
      <c r="A7" s="19" t="s">
        <v>81</v>
      </c>
      <c r="B7" s="19"/>
      <c r="C7" t="b">
        <f>B6&lt;&gt;"Excel"</f>
        <v>1</v>
      </c>
      <c r="G7" t="s">
        <v>62</v>
      </c>
    </row>
    <row r="8" spans="1:7" x14ac:dyDescent="0.4">
      <c r="A8" s="19" t="s">
        <v>82</v>
      </c>
    </row>
    <row r="9" spans="1:7" x14ac:dyDescent="0.4">
      <c r="A9" s="19"/>
    </row>
    <row r="12" spans="1:7" x14ac:dyDescent="0.4">
      <c r="A12" s="19"/>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2751EF-F03F-41E4-B310-95A5901F3BF1}">
  <dimension ref="A1:D6"/>
  <sheetViews>
    <sheetView zoomScale="175" zoomScaleNormal="175" workbookViewId="0">
      <selection activeCell="C10" sqref="C10"/>
    </sheetView>
  </sheetViews>
  <sheetFormatPr defaultRowHeight="18.600000000000001" x14ac:dyDescent="0.4"/>
  <cols>
    <col min="4" max="4" width="18.36328125" customWidth="1"/>
  </cols>
  <sheetData>
    <row r="1" spans="1:4" x14ac:dyDescent="0.4">
      <c r="A1" s="2" t="s">
        <v>0</v>
      </c>
      <c r="B1" s="2" t="s">
        <v>3</v>
      </c>
      <c r="C1" s="2" t="s">
        <v>1</v>
      </c>
      <c r="D1" s="2" t="s">
        <v>2</v>
      </c>
    </row>
    <row r="2" spans="1:4" x14ac:dyDescent="0.4">
      <c r="A2" s="16" t="s">
        <v>4</v>
      </c>
      <c r="B2" s="16">
        <v>10</v>
      </c>
      <c r="C2" s="16">
        <v>5</v>
      </c>
      <c r="D2" s="18">
        <f>IFERROR(B2/C2," ")</f>
        <v>2</v>
      </c>
    </row>
    <row r="3" spans="1:4" x14ac:dyDescent="0.4">
      <c r="A3" s="16" t="s">
        <v>5</v>
      </c>
      <c r="B3" s="16">
        <v>36</v>
      </c>
      <c r="C3" s="16">
        <v>9</v>
      </c>
      <c r="D3" s="18">
        <f t="shared" ref="D3:D6" si="0">IFERROR(B3/C3," ")</f>
        <v>4</v>
      </c>
    </row>
    <row r="4" spans="1:4" x14ac:dyDescent="0.4">
      <c r="A4" s="16" t="s">
        <v>6</v>
      </c>
      <c r="B4" s="17">
        <v>35</v>
      </c>
      <c r="C4" s="16">
        <v>7</v>
      </c>
      <c r="D4" s="18">
        <f t="shared" si="0"/>
        <v>5</v>
      </c>
    </row>
    <row r="5" spans="1:4" x14ac:dyDescent="0.4">
      <c r="A5" s="16" t="s">
        <v>7</v>
      </c>
      <c r="B5" s="16">
        <v>80</v>
      </c>
      <c r="C5" s="16">
        <v>0</v>
      </c>
      <c r="D5" s="18" t="str">
        <f t="shared" si="0"/>
        <v xml:space="preserve"> </v>
      </c>
    </row>
    <row r="6" spans="1:4" x14ac:dyDescent="0.4">
      <c r="A6" s="16" t="s">
        <v>8</v>
      </c>
      <c r="B6" s="16">
        <v>21</v>
      </c>
      <c r="C6" s="16">
        <v>3</v>
      </c>
      <c r="D6" s="18">
        <f t="shared" si="0"/>
        <v>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314632-9814-4602-840C-05E7216A99B8}">
  <dimension ref="A1:E2"/>
  <sheetViews>
    <sheetView zoomScale="190" zoomScaleNormal="190" workbookViewId="0">
      <selection activeCell="B9" sqref="B9"/>
    </sheetView>
  </sheetViews>
  <sheetFormatPr defaultRowHeight="18.600000000000001" x14ac:dyDescent="0.4"/>
  <cols>
    <col min="1" max="1" width="18.81640625" bestFit="1" customWidth="1"/>
    <col min="2" max="2" width="16.453125" customWidth="1"/>
  </cols>
  <sheetData>
    <row r="1" spans="1:5" x14ac:dyDescent="0.4">
      <c r="A1" t="s">
        <v>63</v>
      </c>
      <c r="B1" t="b">
        <v>1</v>
      </c>
      <c r="C1" t="b">
        <v>1</v>
      </c>
      <c r="D1" t="b">
        <v>0</v>
      </c>
      <c r="E1">
        <f>B1*C1*D1</f>
        <v>0</v>
      </c>
    </row>
    <row r="2" spans="1:5" x14ac:dyDescent="0.4">
      <c r="A2" t="s">
        <v>64</v>
      </c>
      <c r="B2" t="b">
        <v>1</v>
      </c>
      <c r="C2" t="b">
        <v>0</v>
      </c>
      <c r="D2" t="b">
        <v>0</v>
      </c>
      <c r="E2">
        <f>B2+C2+D2</f>
        <v>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C403A2-83E1-4F61-91CE-6DE36A37C374}">
  <dimension ref="A1:F9"/>
  <sheetViews>
    <sheetView zoomScale="160" zoomScaleNormal="160" workbookViewId="0">
      <selection activeCell="C3" sqref="C3"/>
    </sheetView>
  </sheetViews>
  <sheetFormatPr defaultRowHeight="18.600000000000001" x14ac:dyDescent="0.4"/>
  <cols>
    <col min="1" max="1" width="17.453125" bestFit="1" customWidth="1"/>
  </cols>
  <sheetData>
    <row r="1" spans="1:6" x14ac:dyDescent="0.4">
      <c r="A1" t="e">
        <f>B1/C1</f>
        <v>#DIV/0!</v>
      </c>
      <c r="B1">
        <v>5</v>
      </c>
      <c r="E1">
        <v>1</v>
      </c>
      <c r="F1" t="s">
        <v>53</v>
      </c>
    </row>
    <row r="2" spans="1:6" x14ac:dyDescent="0.4">
      <c r="A2" t="e">
        <f>C2*#REF!</f>
        <v>#REF!</v>
      </c>
      <c r="C2">
        <v>6</v>
      </c>
      <c r="E2">
        <v>2</v>
      </c>
      <c r="F2" t="s">
        <v>54</v>
      </c>
    </row>
    <row r="3" spans="1:6" x14ac:dyDescent="0.4">
      <c r="A3" t="e">
        <f>B3*C3</f>
        <v>#VALUE!</v>
      </c>
      <c r="B3">
        <v>8</v>
      </c>
      <c r="C3" t="s">
        <v>52</v>
      </c>
      <c r="E3">
        <v>3</v>
      </c>
      <c r="F3" t="s">
        <v>55</v>
      </c>
    </row>
    <row r="4" spans="1:6" x14ac:dyDescent="0.4">
      <c r="A4" t="e">
        <f>SQRT(-64)</f>
        <v>#NUM!</v>
      </c>
    </row>
    <row r="5" spans="1:6" x14ac:dyDescent="0.4">
      <c r="A5" s="6" t="e">
        <f>VLOOKUP(B5,E1:F3,2,0)</f>
        <v>#N/A</v>
      </c>
      <c r="B5">
        <v>5</v>
      </c>
    </row>
    <row r="6" spans="1:6" x14ac:dyDescent="0.4">
      <c r="A6" t="e">
        <f ca="1">SUn(B6:D6)</f>
        <v>#NAME?</v>
      </c>
      <c r="B6">
        <v>9</v>
      </c>
      <c r="C6">
        <v>6</v>
      </c>
      <c r="D6">
        <v>6</v>
      </c>
    </row>
    <row r="7" spans="1:6" x14ac:dyDescent="0.4">
      <c r="A7" t="e">
        <f>CONCATENATE(Rəşad, Qurbanov)</f>
        <v>#NAME?</v>
      </c>
    </row>
    <row r="8" spans="1:6" x14ac:dyDescent="0.4">
      <c r="A8" t="e">
        <f>SUM(B6 F8)</f>
        <v>#NULL!</v>
      </c>
    </row>
    <row r="9" spans="1:6" x14ac:dyDescent="0.4">
      <c r="A9" t="s">
        <v>56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73F8A6-9A71-4416-B237-6F10432DACA5}">
  <dimension ref="A1:J37"/>
  <sheetViews>
    <sheetView zoomScale="145" zoomScaleNormal="145" workbookViewId="0">
      <selection activeCell="G4" sqref="G4"/>
    </sheetView>
  </sheetViews>
  <sheetFormatPr defaultRowHeight="18.600000000000001" x14ac:dyDescent="0.4"/>
  <cols>
    <col min="1" max="1" width="19.54296875" bestFit="1" customWidth="1"/>
    <col min="2" max="2" width="9.36328125" bestFit="1" customWidth="1"/>
    <col min="3" max="3" width="9.81640625" bestFit="1" customWidth="1"/>
    <col min="4" max="4" width="12" bestFit="1" customWidth="1"/>
    <col min="5" max="6" width="8.1796875" customWidth="1"/>
  </cols>
  <sheetData>
    <row r="1" spans="1:10" x14ac:dyDescent="0.4">
      <c r="A1" s="8" t="s">
        <v>9</v>
      </c>
      <c r="B1" s="8" t="s">
        <v>10</v>
      </c>
      <c r="C1" s="9" t="s">
        <v>11</v>
      </c>
      <c r="D1" s="8" t="s">
        <v>12</v>
      </c>
      <c r="E1" s="8" t="s">
        <v>71</v>
      </c>
      <c r="F1" s="8" t="s">
        <v>71</v>
      </c>
    </row>
    <row r="2" spans="1:10" x14ac:dyDescent="0.4">
      <c r="A2" s="10" t="s">
        <v>13</v>
      </c>
      <c r="B2" s="11" t="s">
        <v>14</v>
      </c>
      <c r="C2" s="12">
        <v>555</v>
      </c>
      <c r="D2" s="10">
        <v>200</v>
      </c>
      <c r="E2" s="13" t="str">
        <f>IF(AND(D2&gt;=150,D2&lt;=200),"Pis",IF(AND(D2&gt;=201,D2&lt;=300),"Yaxşı",IF(AND(D2&gt;=301,D2&lt;=400),"Əla","Dəyər səhvdir")))</f>
        <v>Pis</v>
      </c>
      <c r="F2" s="13" t="str">
        <f>IF(D2&gt;=300,"Əla",IF(D2&gt;=200,"Yaxşı",IF(D2&gt;=150,"Pis")))</f>
        <v>Yaxşı</v>
      </c>
      <c r="H2" t="s">
        <v>72</v>
      </c>
      <c r="I2" t="s">
        <v>65</v>
      </c>
      <c r="J2" t="s">
        <v>68</v>
      </c>
    </row>
    <row r="3" spans="1:10" x14ac:dyDescent="0.4">
      <c r="A3" s="10" t="s">
        <v>15</v>
      </c>
      <c r="B3" s="11" t="s">
        <v>14</v>
      </c>
      <c r="C3" s="12">
        <v>517</v>
      </c>
      <c r="D3" s="10">
        <v>350</v>
      </c>
      <c r="E3" s="13" t="str">
        <f t="shared" ref="E3:E37" si="0">IF(AND(D3&gt;=150,D3&lt;=200),"Pis",IF(AND(D3&gt;=201,D3&lt;=300),"Yaxşı",IF(AND(D3&gt;=301,D3&lt;=400),"Əla","Dəyər səhvdir")))</f>
        <v>Əla</v>
      </c>
      <c r="F3" s="13" t="str">
        <f t="shared" ref="F3:F37" si="1">IF(D3&gt;=300,"Əla",IF(D3&gt;=200,"Yaxşı",IF(D3&gt;=150,"Pis")))</f>
        <v>Əla</v>
      </c>
      <c r="I3" t="s">
        <v>66</v>
      </c>
      <c r="J3" t="s">
        <v>69</v>
      </c>
    </row>
    <row r="4" spans="1:10" x14ac:dyDescent="0.4">
      <c r="A4" s="10" t="s">
        <v>16</v>
      </c>
      <c r="B4" s="11" t="s">
        <v>14</v>
      </c>
      <c r="C4" s="12">
        <v>575</v>
      </c>
      <c r="D4" s="10">
        <v>159</v>
      </c>
      <c r="E4" s="13" t="str">
        <f t="shared" si="0"/>
        <v>Pis</v>
      </c>
      <c r="F4" s="13" t="str">
        <f t="shared" si="1"/>
        <v>Pis</v>
      </c>
      <c r="H4" s="15"/>
      <c r="I4" t="s">
        <v>67</v>
      </c>
      <c r="J4" t="s">
        <v>70</v>
      </c>
    </row>
    <row r="5" spans="1:10" x14ac:dyDescent="0.4">
      <c r="A5" s="10" t="s">
        <v>17</v>
      </c>
      <c r="B5" s="11" t="s">
        <v>14</v>
      </c>
      <c r="C5" s="12">
        <v>625</v>
      </c>
      <c r="D5" s="10">
        <v>152</v>
      </c>
      <c r="E5" s="13" t="str">
        <f t="shared" si="0"/>
        <v>Pis</v>
      </c>
      <c r="F5" s="13" t="str">
        <f t="shared" si="1"/>
        <v>Pis</v>
      </c>
      <c r="H5" s="15"/>
    </row>
    <row r="6" spans="1:10" x14ac:dyDescent="0.4">
      <c r="A6" s="10" t="s">
        <v>18</v>
      </c>
      <c r="B6" s="11" t="s">
        <v>14</v>
      </c>
      <c r="C6" s="12">
        <v>894</v>
      </c>
      <c r="D6" s="10">
        <v>255</v>
      </c>
      <c r="E6" s="13" t="str">
        <f t="shared" si="0"/>
        <v>Yaxşı</v>
      </c>
      <c r="F6" s="13" t="str">
        <f t="shared" si="1"/>
        <v>Yaxşı</v>
      </c>
    </row>
    <row r="7" spans="1:10" x14ac:dyDescent="0.4">
      <c r="A7" s="10" t="s">
        <v>19</v>
      </c>
      <c r="B7" s="11" t="s">
        <v>14</v>
      </c>
      <c r="C7" s="12">
        <v>427</v>
      </c>
      <c r="D7" s="10">
        <v>364</v>
      </c>
      <c r="E7" s="13" t="str">
        <f t="shared" si="0"/>
        <v>Əla</v>
      </c>
      <c r="F7" s="13" t="str">
        <f t="shared" si="1"/>
        <v>Əla</v>
      </c>
    </row>
    <row r="8" spans="1:10" x14ac:dyDescent="0.4">
      <c r="A8" s="10" t="s">
        <v>20</v>
      </c>
      <c r="B8" s="11" t="s">
        <v>14</v>
      </c>
      <c r="C8" s="12">
        <v>828</v>
      </c>
      <c r="D8" s="10">
        <v>176</v>
      </c>
      <c r="E8" s="13" t="str">
        <f t="shared" si="0"/>
        <v>Pis</v>
      </c>
      <c r="F8" s="13" t="str">
        <f t="shared" si="1"/>
        <v>Pis</v>
      </c>
      <c r="G8" s="14"/>
    </row>
    <row r="9" spans="1:10" x14ac:dyDescent="0.4">
      <c r="A9" s="10" t="s">
        <v>21</v>
      </c>
      <c r="B9" s="11" t="s">
        <v>14</v>
      </c>
      <c r="C9" s="12">
        <v>572</v>
      </c>
      <c r="D9" s="10">
        <v>231</v>
      </c>
      <c r="E9" s="13" t="str">
        <f t="shared" si="0"/>
        <v>Yaxşı</v>
      </c>
      <c r="F9" s="13" t="str">
        <f t="shared" si="1"/>
        <v>Yaxşı</v>
      </c>
    </row>
    <row r="10" spans="1:10" x14ac:dyDescent="0.4">
      <c r="A10" s="10" t="s">
        <v>22</v>
      </c>
      <c r="B10" s="11" t="s">
        <v>14</v>
      </c>
      <c r="C10" s="12">
        <v>1500</v>
      </c>
      <c r="D10" s="10">
        <v>388</v>
      </c>
      <c r="E10" s="13" t="str">
        <f t="shared" si="0"/>
        <v>Əla</v>
      </c>
      <c r="F10" s="13" t="str">
        <f t="shared" si="1"/>
        <v>Əla</v>
      </c>
    </row>
    <row r="11" spans="1:10" x14ac:dyDescent="0.4">
      <c r="A11" s="10" t="s">
        <v>23</v>
      </c>
      <c r="B11" s="11" t="s">
        <v>14</v>
      </c>
      <c r="C11" s="12">
        <v>614</v>
      </c>
      <c r="D11" s="10">
        <v>150</v>
      </c>
      <c r="E11" s="13" t="str">
        <f t="shared" si="0"/>
        <v>Pis</v>
      </c>
      <c r="F11" s="13" t="str">
        <f t="shared" si="1"/>
        <v>Pis</v>
      </c>
    </row>
    <row r="12" spans="1:10" x14ac:dyDescent="0.4">
      <c r="A12" s="10" t="s">
        <v>24</v>
      </c>
      <c r="B12" s="11" t="s">
        <v>25</v>
      </c>
      <c r="C12" s="12">
        <v>982</v>
      </c>
      <c r="D12" s="10">
        <v>252</v>
      </c>
      <c r="E12" s="13" t="str">
        <f t="shared" si="0"/>
        <v>Yaxşı</v>
      </c>
      <c r="F12" s="13" t="str">
        <f t="shared" si="1"/>
        <v>Yaxşı</v>
      </c>
    </row>
    <row r="13" spans="1:10" x14ac:dyDescent="0.4">
      <c r="A13" s="10" t="s">
        <v>26</v>
      </c>
      <c r="B13" s="11" t="s">
        <v>25</v>
      </c>
      <c r="C13" s="12">
        <v>790</v>
      </c>
      <c r="D13" s="10">
        <v>228</v>
      </c>
      <c r="E13" s="13" t="str">
        <f t="shared" si="0"/>
        <v>Yaxşı</v>
      </c>
      <c r="F13" s="13" t="str">
        <f t="shared" si="1"/>
        <v>Yaxşı</v>
      </c>
    </row>
    <row r="14" spans="1:10" x14ac:dyDescent="0.4">
      <c r="A14" s="10" t="s">
        <v>27</v>
      </c>
      <c r="B14" s="11" t="s">
        <v>25</v>
      </c>
      <c r="C14" s="12">
        <v>768</v>
      </c>
      <c r="D14" s="10">
        <v>189</v>
      </c>
      <c r="E14" s="13" t="str">
        <f t="shared" si="0"/>
        <v>Pis</v>
      </c>
      <c r="F14" s="13" t="str">
        <f t="shared" si="1"/>
        <v>Pis</v>
      </c>
    </row>
    <row r="15" spans="1:10" x14ac:dyDescent="0.4">
      <c r="A15" s="10" t="s">
        <v>28</v>
      </c>
      <c r="B15" s="11" t="s">
        <v>25</v>
      </c>
      <c r="C15" s="12">
        <v>651</v>
      </c>
      <c r="D15" s="10">
        <v>367</v>
      </c>
      <c r="E15" s="13" t="str">
        <f t="shared" si="0"/>
        <v>Əla</v>
      </c>
      <c r="F15" s="13" t="str">
        <f t="shared" si="1"/>
        <v>Əla</v>
      </c>
    </row>
    <row r="16" spans="1:10" x14ac:dyDescent="0.4">
      <c r="A16" s="10" t="s">
        <v>29</v>
      </c>
      <c r="B16" s="11" t="s">
        <v>25</v>
      </c>
      <c r="C16" s="12">
        <v>704</v>
      </c>
      <c r="D16" s="10">
        <v>171</v>
      </c>
      <c r="E16" s="13" t="str">
        <f t="shared" si="0"/>
        <v>Pis</v>
      </c>
      <c r="F16" s="13" t="str">
        <f t="shared" si="1"/>
        <v>Pis</v>
      </c>
    </row>
    <row r="17" spans="1:6" x14ac:dyDescent="0.4">
      <c r="A17" s="10" t="s">
        <v>30</v>
      </c>
      <c r="B17" s="11" t="s">
        <v>25</v>
      </c>
      <c r="C17" s="12">
        <v>539</v>
      </c>
      <c r="D17" s="10">
        <v>356</v>
      </c>
      <c r="E17" s="13" t="str">
        <f t="shared" si="0"/>
        <v>Əla</v>
      </c>
      <c r="F17" s="13" t="str">
        <f t="shared" si="1"/>
        <v>Əla</v>
      </c>
    </row>
    <row r="18" spans="1:6" x14ac:dyDescent="0.4">
      <c r="A18" s="10" t="s">
        <v>31</v>
      </c>
      <c r="B18" s="11" t="s">
        <v>25</v>
      </c>
      <c r="C18" s="12">
        <v>536</v>
      </c>
      <c r="D18" s="10">
        <v>181</v>
      </c>
      <c r="E18" s="13" t="str">
        <f t="shared" si="0"/>
        <v>Pis</v>
      </c>
      <c r="F18" s="13" t="str">
        <f t="shared" si="1"/>
        <v>Pis</v>
      </c>
    </row>
    <row r="19" spans="1:6" x14ac:dyDescent="0.4">
      <c r="A19" s="10" t="s">
        <v>32</v>
      </c>
      <c r="B19" s="11" t="s">
        <v>25</v>
      </c>
      <c r="C19" s="12">
        <v>722</v>
      </c>
      <c r="D19" s="10">
        <v>264</v>
      </c>
      <c r="E19" s="13" t="str">
        <f t="shared" si="0"/>
        <v>Yaxşı</v>
      </c>
      <c r="F19" s="13" t="str">
        <f t="shared" si="1"/>
        <v>Yaxşı</v>
      </c>
    </row>
    <row r="20" spans="1:6" x14ac:dyDescent="0.4">
      <c r="A20" s="10" t="s">
        <v>33</v>
      </c>
      <c r="B20" s="11" t="s">
        <v>25</v>
      </c>
      <c r="C20" s="12">
        <v>896</v>
      </c>
      <c r="D20" s="10">
        <v>340</v>
      </c>
      <c r="E20" s="13" t="str">
        <f t="shared" si="0"/>
        <v>Əla</v>
      </c>
      <c r="F20" s="13" t="str">
        <f t="shared" si="1"/>
        <v>Əla</v>
      </c>
    </row>
    <row r="21" spans="1:6" x14ac:dyDescent="0.4">
      <c r="A21" s="10" t="s">
        <v>34</v>
      </c>
      <c r="B21" s="11" t="s">
        <v>25</v>
      </c>
      <c r="C21" s="12">
        <v>495</v>
      </c>
      <c r="D21" s="10">
        <v>352</v>
      </c>
      <c r="E21" s="13" t="str">
        <f t="shared" si="0"/>
        <v>Əla</v>
      </c>
      <c r="F21" s="13" t="str">
        <f t="shared" si="1"/>
        <v>Əla</v>
      </c>
    </row>
    <row r="22" spans="1:6" x14ac:dyDescent="0.4">
      <c r="A22" s="10" t="s">
        <v>35</v>
      </c>
      <c r="B22" s="11" t="s">
        <v>25</v>
      </c>
      <c r="C22" s="12">
        <v>954</v>
      </c>
      <c r="D22" s="10">
        <v>251</v>
      </c>
      <c r="E22" s="13" t="str">
        <f t="shared" si="0"/>
        <v>Yaxşı</v>
      </c>
      <c r="F22" s="13" t="str">
        <f t="shared" si="1"/>
        <v>Yaxşı</v>
      </c>
    </row>
    <row r="23" spans="1:6" x14ac:dyDescent="0.4">
      <c r="A23" s="10" t="s">
        <v>36</v>
      </c>
      <c r="B23" s="11" t="s">
        <v>37</v>
      </c>
      <c r="C23" s="12">
        <v>686</v>
      </c>
      <c r="D23" s="10">
        <v>250</v>
      </c>
      <c r="E23" s="13" t="str">
        <f t="shared" si="0"/>
        <v>Yaxşı</v>
      </c>
      <c r="F23" s="13" t="str">
        <f t="shared" si="1"/>
        <v>Yaxşı</v>
      </c>
    </row>
    <row r="24" spans="1:6" x14ac:dyDescent="0.4">
      <c r="A24" s="10" t="s">
        <v>38</v>
      </c>
      <c r="B24" s="11" t="s">
        <v>37</v>
      </c>
      <c r="C24" s="12">
        <v>907</v>
      </c>
      <c r="D24" s="10">
        <v>211</v>
      </c>
      <c r="E24" s="13" t="str">
        <f t="shared" si="0"/>
        <v>Yaxşı</v>
      </c>
      <c r="F24" s="13" t="str">
        <f t="shared" si="1"/>
        <v>Yaxşı</v>
      </c>
    </row>
    <row r="25" spans="1:6" x14ac:dyDescent="0.4">
      <c r="A25" s="10" t="s">
        <v>39</v>
      </c>
      <c r="B25" s="11" t="s">
        <v>37</v>
      </c>
      <c r="C25" s="12">
        <v>860</v>
      </c>
      <c r="D25" s="10">
        <v>201</v>
      </c>
      <c r="E25" s="13" t="str">
        <f t="shared" si="0"/>
        <v>Yaxşı</v>
      </c>
      <c r="F25" s="13" t="str">
        <f t="shared" si="1"/>
        <v>Yaxşı</v>
      </c>
    </row>
    <row r="26" spans="1:6" x14ac:dyDescent="0.4">
      <c r="A26" s="10" t="s">
        <v>40</v>
      </c>
      <c r="B26" s="11" t="s">
        <v>37</v>
      </c>
      <c r="C26" s="12">
        <v>597</v>
      </c>
      <c r="D26" s="10">
        <v>290</v>
      </c>
      <c r="E26" s="13" t="str">
        <f t="shared" si="0"/>
        <v>Yaxşı</v>
      </c>
      <c r="F26" s="13" t="str">
        <f t="shared" si="1"/>
        <v>Yaxşı</v>
      </c>
    </row>
    <row r="27" spans="1:6" x14ac:dyDescent="0.4">
      <c r="A27" s="10" t="s">
        <v>41</v>
      </c>
      <c r="B27" s="11" t="s">
        <v>37</v>
      </c>
      <c r="C27" s="12">
        <v>885</v>
      </c>
      <c r="D27" s="10">
        <v>303</v>
      </c>
      <c r="E27" s="13" t="str">
        <f t="shared" si="0"/>
        <v>Əla</v>
      </c>
      <c r="F27" s="13" t="str">
        <f t="shared" si="1"/>
        <v>Əla</v>
      </c>
    </row>
    <row r="28" spans="1:6" x14ac:dyDescent="0.4">
      <c r="A28" s="10" t="s">
        <v>41</v>
      </c>
      <c r="B28" s="11" t="s">
        <v>37</v>
      </c>
      <c r="C28" s="12">
        <v>824</v>
      </c>
      <c r="D28" s="10">
        <v>168</v>
      </c>
      <c r="E28" s="13" t="str">
        <f t="shared" si="0"/>
        <v>Pis</v>
      </c>
      <c r="F28" s="13" t="str">
        <f t="shared" si="1"/>
        <v>Pis</v>
      </c>
    </row>
    <row r="29" spans="1:6" x14ac:dyDescent="0.4">
      <c r="A29" s="10" t="s">
        <v>42</v>
      </c>
      <c r="B29" s="11" t="s">
        <v>37</v>
      </c>
      <c r="C29" s="12">
        <v>806</v>
      </c>
      <c r="D29" s="10">
        <v>311</v>
      </c>
      <c r="E29" s="13" t="str">
        <f t="shared" si="0"/>
        <v>Əla</v>
      </c>
      <c r="F29" s="13" t="str">
        <f t="shared" si="1"/>
        <v>Əla</v>
      </c>
    </row>
    <row r="30" spans="1:6" x14ac:dyDescent="0.4">
      <c r="A30" s="10" t="s">
        <v>43</v>
      </c>
      <c r="B30" s="11" t="s">
        <v>37</v>
      </c>
      <c r="C30" s="12">
        <v>899</v>
      </c>
      <c r="D30" s="10">
        <v>222</v>
      </c>
      <c r="E30" s="13" t="str">
        <f t="shared" si="0"/>
        <v>Yaxşı</v>
      </c>
      <c r="F30" s="13" t="str">
        <f t="shared" si="1"/>
        <v>Yaxşı</v>
      </c>
    </row>
    <row r="31" spans="1:6" x14ac:dyDescent="0.4">
      <c r="A31" s="10" t="s">
        <v>44</v>
      </c>
      <c r="B31" s="11" t="s">
        <v>45</v>
      </c>
      <c r="C31" s="12">
        <v>790</v>
      </c>
      <c r="D31" s="10">
        <v>304</v>
      </c>
      <c r="E31" s="13" t="str">
        <f t="shared" si="0"/>
        <v>Əla</v>
      </c>
      <c r="F31" s="13" t="str">
        <f t="shared" si="1"/>
        <v>Əla</v>
      </c>
    </row>
    <row r="32" spans="1:6" x14ac:dyDescent="0.4">
      <c r="A32" s="10" t="s">
        <v>46</v>
      </c>
      <c r="B32" s="11" t="s">
        <v>45</v>
      </c>
      <c r="C32" s="12">
        <v>938</v>
      </c>
      <c r="D32" s="10">
        <v>343</v>
      </c>
      <c r="E32" s="13" t="str">
        <f t="shared" si="0"/>
        <v>Əla</v>
      </c>
      <c r="F32" s="13" t="str">
        <f t="shared" si="1"/>
        <v>Əla</v>
      </c>
    </row>
    <row r="33" spans="1:6" x14ac:dyDescent="0.4">
      <c r="A33" s="10" t="s">
        <v>47</v>
      </c>
      <c r="B33" s="11" t="s">
        <v>45</v>
      </c>
      <c r="C33" s="12">
        <v>834</v>
      </c>
      <c r="D33" s="10">
        <v>350</v>
      </c>
      <c r="E33" s="13" t="str">
        <f t="shared" si="0"/>
        <v>Əla</v>
      </c>
      <c r="F33" s="13" t="str">
        <f t="shared" si="1"/>
        <v>Əla</v>
      </c>
    </row>
    <row r="34" spans="1:6" x14ac:dyDescent="0.4">
      <c r="A34" s="10" t="s">
        <v>48</v>
      </c>
      <c r="B34" s="11" t="s">
        <v>45</v>
      </c>
      <c r="C34" s="12">
        <v>967</v>
      </c>
      <c r="D34" s="10">
        <v>350</v>
      </c>
      <c r="E34" s="13" t="str">
        <f t="shared" si="0"/>
        <v>Əla</v>
      </c>
      <c r="F34" s="13" t="str">
        <f t="shared" si="1"/>
        <v>Əla</v>
      </c>
    </row>
    <row r="35" spans="1:6" x14ac:dyDescent="0.4">
      <c r="A35" s="10" t="s">
        <v>49</v>
      </c>
      <c r="B35" s="11" t="s">
        <v>45</v>
      </c>
      <c r="C35" s="12">
        <v>824</v>
      </c>
      <c r="D35" s="10">
        <v>282</v>
      </c>
      <c r="E35" s="13" t="str">
        <f t="shared" si="0"/>
        <v>Yaxşı</v>
      </c>
      <c r="F35" s="13" t="str">
        <f t="shared" si="1"/>
        <v>Yaxşı</v>
      </c>
    </row>
    <row r="36" spans="1:6" x14ac:dyDescent="0.4">
      <c r="A36" s="10" t="s">
        <v>50</v>
      </c>
      <c r="B36" s="11" t="s">
        <v>45</v>
      </c>
      <c r="C36" s="12">
        <v>997</v>
      </c>
      <c r="D36" s="10">
        <v>289</v>
      </c>
      <c r="E36" s="13" t="str">
        <f t="shared" si="0"/>
        <v>Yaxşı</v>
      </c>
      <c r="F36" s="13" t="str">
        <f t="shared" si="1"/>
        <v>Yaxşı</v>
      </c>
    </row>
    <row r="37" spans="1:6" x14ac:dyDescent="0.4">
      <c r="A37" s="10" t="s">
        <v>51</v>
      </c>
      <c r="B37" s="11" t="s">
        <v>45</v>
      </c>
      <c r="C37" s="12">
        <v>432</v>
      </c>
      <c r="D37" s="10">
        <v>378</v>
      </c>
      <c r="E37" s="13" t="str">
        <f t="shared" si="0"/>
        <v>Əla</v>
      </c>
      <c r="F37" s="13" t="str">
        <f t="shared" si="1"/>
        <v>Əla</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HANDEX</vt:lpstr>
      <vt:lpstr>General practise</vt:lpstr>
      <vt:lpstr>Logical formulas</vt:lpstr>
      <vt:lpstr>IFERROR</vt:lpstr>
      <vt:lpstr>Məntiqi ədədlər</vt:lpstr>
      <vt:lpstr>ERROR Types</vt:lpstr>
      <vt:lpstr>DATABASE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Rashad</dc:creator>
  <cp:lastModifiedBy>FARID NAGIYEV</cp:lastModifiedBy>
  <dcterms:created xsi:type="dcterms:W3CDTF">2020-06-25T14:40:29Z</dcterms:created>
  <dcterms:modified xsi:type="dcterms:W3CDTF">2024-05-30T11:07:55Z</dcterms:modified>
</cp:coreProperties>
</file>