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filterPrivacy="1"/>
  <xr:revisionPtr revIDLastSave="0" documentId="13_ncr:1_{37906786-8177-46B2-B02A-6E7C2DCA77FE}" xr6:coauthVersionLast="47" xr6:coauthVersionMax="47" xr10:uidLastSave="{00000000-0000-0000-0000-000000000000}"/>
  <bookViews>
    <workbookView xWindow="-108" yWindow="-108" windowWidth="23256" windowHeight="12576" tabRatio="638" xr2:uid="{00000000-000D-0000-FFFF-FFFF00000000}"/>
  </bookViews>
  <sheets>
    <sheet name="HANDEX" sheetId="7" r:id="rId1"/>
    <sheet name="Task1 - Məhsul" sheetId="1" r:id="rId2"/>
    <sheet name="Task1 - Hərəkət cədvəli" sheetId="2" r:id="rId3"/>
    <sheet name="Task1 - Stok" sheetId="3" r:id="rId4"/>
    <sheet name="Task1 - Kassa" sheetId="4" r:id="rId5"/>
    <sheet name="Task2 - Şahmat cədvəli" sheetId="6" r:id="rId6"/>
  </sheets>
  <externalReferences>
    <externalReference r:id="rId7"/>
  </externalReferences>
  <definedNames>
    <definedName name="_xlcn.WorksheetConnection_T9A2C161" hidden="1">#REF!</definedName>
    <definedName name="Excel">#REF!</definedName>
    <definedName name="ok" hidden="1">#REF!</definedName>
    <definedName name="valuevx">42.314159</definedName>
    <definedName name="vertex42_copyright" hidden="1">"© 2014 Vertex42 LLC"</definedName>
    <definedName name="vertex42_id" hidden="1">"travel-budget.xlsx"</definedName>
    <definedName name="vertex42_title" hidden="1">"Travel Budget Worksheet"</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4" l="1"/>
  <c r="C8" i="4"/>
  <c r="E4" i="2"/>
  <c r="F4" i="2" s="1"/>
  <c r="E5" i="2"/>
  <c r="F5" i="2" s="1"/>
  <c r="E6" i="2"/>
  <c r="F6" i="2" s="1"/>
  <c r="E7" i="2"/>
  <c r="F7" i="2" s="1"/>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3" i="2"/>
  <c r="F3" i="2" s="1"/>
  <c r="D8" i="4" l="1"/>
  <c r="B8" i="3"/>
  <c r="C8" i="3"/>
  <c r="D8" i="3" l="1"/>
  <c r="E8" i="3" s="1"/>
  <c r="C3" i="3"/>
  <c r="C4" i="3"/>
  <c r="C5" i="3"/>
  <c r="C6" i="3"/>
  <c r="C7" i="3"/>
  <c r="C2" i="3"/>
  <c r="B3" i="3"/>
  <c r="B4" i="3"/>
  <c r="B5" i="3"/>
  <c r="B6" i="3"/>
  <c r="B7" i="3"/>
  <c r="B2" i="3"/>
  <c r="B5" i="4"/>
  <c r="B7" i="4"/>
  <c r="B6" i="4" l="1"/>
  <c r="B3" i="4"/>
  <c r="B4" i="4"/>
  <c r="C5" i="4"/>
  <c r="D5" i="4" s="1"/>
  <c r="B2" i="4"/>
  <c r="C6" i="4"/>
  <c r="C7" i="4"/>
  <c r="D7" i="4" s="1"/>
  <c r="C4" i="4"/>
  <c r="C2" i="4"/>
  <c r="C3" i="4"/>
  <c r="D2" i="3"/>
  <c r="E2" i="3" s="1"/>
  <c r="D4" i="3"/>
  <c r="E4" i="3" s="1"/>
  <c r="D7" i="3"/>
  <c r="E7" i="3" s="1"/>
  <c r="D3" i="3"/>
  <c r="E3" i="3" s="1"/>
  <c r="D6" i="3"/>
  <c r="E6" i="3" s="1"/>
  <c r="D5" i="3"/>
  <c r="E5" i="3" s="1"/>
  <c r="D3" i="4" l="1"/>
  <c r="D2" i="4"/>
  <c r="D4" i="4"/>
  <c r="D6" i="4"/>
  <c r="B9" i="4"/>
  <c r="C9" i="4"/>
  <c r="D9" i="4" l="1"/>
</calcChain>
</file>

<file path=xl/sharedStrings.xml><?xml version="1.0" encoding="utf-8"?>
<sst xmlns="http://schemas.openxmlformats.org/spreadsheetml/2006/main" count="57" uniqueCount="32">
  <si>
    <t>Məhsulun adı</t>
  </si>
  <si>
    <t>Alış qiyməti</t>
  </si>
  <si>
    <t>Satış qiyməti</t>
  </si>
  <si>
    <t>Sayı</t>
  </si>
  <si>
    <t>Alış/Satış</t>
  </si>
  <si>
    <t>Qiyməti</t>
  </si>
  <si>
    <t>Yekun məbləğ</t>
  </si>
  <si>
    <t>Alış</t>
  </si>
  <si>
    <t>Satış</t>
  </si>
  <si>
    <t>Anbara giriş</t>
  </si>
  <si>
    <t>Anbardan çıxış</t>
  </si>
  <si>
    <t>Qalıq</t>
  </si>
  <si>
    <t>Qeyd</t>
  </si>
  <si>
    <t>Total</t>
  </si>
  <si>
    <t>Lenovo</t>
  </si>
  <si>
    <t>LG</t>
  </si>
  <si>
    <t>Toshiba</t>
  </si>
  <si>
    <t>DELL</t>
  </si>
  <si>
    <t>Acer</t>
  </si>
  <si>
    <t>Genius</t>
  </si>
  <si>
    <t>HP</t>
  </si>
  <si>
    <t>Mənfəət</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</si>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</sst>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quot; ədəd&quot;"/>
    <numFmt numFmtId="165" formatCode="#,##0&quot; AZN&quot;;[Red]#,##0&quot; AZN&quot;"/>
    <numFmt numFmtId="166" formatCode="_-* #,##0.00\ [$₼-42C]_-;\-* #,##0.00\ [$₼-42C]_-;_-* &quot;-&quot;??\ [$₼-42C]_-;_-@_-"/>
    <numFmt numFmtId="167" formatCode="#,##0.00\ [$₼-42C];[Red]#,##0.00\ [$₼-42C]"/>
  </numFmts>
  <fonts count="14" x14ac:knownFonts="1">
    <font>
      <sz val="11"/>
      <color theme="1"/>
      <name val="Calibri"/>
      <family val="2"/>
      <scheme val="minor"/>
    </font>
    <font>
      <b/>
      <sz val="14"/>
      <color theme="0"/>
      <name val="Cambria"/>
      <family val="1"/>
    </font>
    <font>
      <sz val="13"/>
      <color theme="1"/>
      <name val="Palatino Linotype"/>
      <family val="2"/>
      <charset val="186"/>
    </font>
    <font>
      <sz val="12"/>
      <name val="Palatino Linotype"/>
      <family val="1"/>
    </font>
    <font>
      <sz val="12"/>
      <color theme="1"/>
      <name val="Cambria"/>
      <family val="1"/>
    </font>
    <font>
      <b/>
      <sz val="12"/>
      <color theme="1"/>
      <name val="Palatino Linotype"/>
      <family val="1"/>
    </font>
    <font>
      <b/>
      <sz val="28"/>
      <name val="Palatino Linotype"/>
      <family val="1"/>
    </font>
    <font>
      <b/>
      <sz val="18"/>
      <color rgb="FF002060"/>
      <name val="Palatino Linotype"/>
      <family val="1"/>
    </font>
    <font>
      <b/>
      <sz val="18"/>
      <color theme="0"/>
      <name val="Cambria"/>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5">
    <fill>
      <patternFill patternType="none"/>
    </fill>
    <fill>
      <patternFill patternType="gray125"/>
    </fill>
    <fill>
      <patternFill patternType="solid">
        <fgColor rgb="FF227447"/>
        <bgColor indexed="64"/>
      </patternFill>
    </fill>
    <fill>
      <patternFill patternType="solid">
        <fgColor rgb="FFD9D9D9"/>
        <bgColor indexed="64"/>
      </patternFill>
    </fill>
    <fill>
      <patternFill patternType="solid">
        <fgColor theme="7" tint="0.79998168889431442"/>
        <bgColor indexed="64"/>
      </patternFill>
    </fill>
  </fills>
  <borders count="5">
    <border>
      <left/>
      <right/>
      <top/>
      <bottom/>
      <diagonal/>
    </border>
    <border>
      <left/>
      <right/>
      <top/>
      <bottom style="medium">
        <color indexed="64"/>
      </bottom>
      <diagonal/>
    </border>
    <border>
      <left/>
      <right/>
      <top style="thin">
        <color indexed="64"/>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xf numFmtId="0" fontId="2" fillId="0" borderId="0"/>
    <xf numFmtId="0" fontId="12" fillId="0" borderId="0" applyNumberFormat="0" applyFill="0" applyBorder="0" applyAlignment="0" applyProtection="0"/>
  </cellStyleXfs>
  <cellXfs count="39">
    <xf numFmtId="0" fontId="0" fillId="0" borderId="0" xfId="0"/>
    <xf numFmtId="164" fontId="0" fillId="0" borderId="0" xfId="0" applyNumberFormat="1"/>
    <xf numFmtId="165" fontId="0" fillId="0" borderId="0" xfId="0" applyNumberFormat="1"/>
    <xf numFmtId="0" fontId="1" fillId="2" borderId="0" xfId="0" applyFont="1" applyFill="1" applyAlignment="1">
      <alignment horizontal="center" vertical="center"/>
    </xf>
    <xf numFmtId="0" fontId="3" fillId="0" borderId="0" xfId="1" applyFont="1" applyAlignment="1" applyProtection="1">
      <alignment horizontal="center" vertical="center"/>
      <protection locked="0" hidden="1"/>
    </xf>
    <xf numFmtId="0" fontId="1" fillId="2" borderId="2" xfId="0" applyFont="1" applyFill="1" applyBorder="1" applyAlignment="1">
      <alignment horizontal="center" vertical="center"/>
    </xf>
    <xf numFmtId="0" fontId="3" fillId="0" borderId="3" xfId="1" applyFont="1" applyBorder="1" applyAlignment="1" applyProtection="1">
      <alignment horizontal="center" vertical="center"/>
      <protection locked="0" hidden="1"/>
    </xf>
    <xf numFmtId="166" fontId="3" fillId="0" borderId="0" xfId="1" applyNumberFormat="1" applyFont="1" applyAlignment="1" applyProtection="1">
      <alignment horizontal="center" vertical="center"/>
      <protection locked="0" hidden="1"/>
    </xf>
    <xf numFmtId="166" fontId="3" fillId="0" borderId="3" xfId="1" applyNumberFormat="1" applyFont="1" applyBorder="1" applyAlignment="1" applyProtection="1">
      <alignment horizontal="center" vertical="center"/>
      <protection locked="0" hidden="1"/>
    </xf>
    <xf numFmtId="166" fontId="0" fillId="0" borderId="0" xfId="0" applyNumberFormat="1" applyAlignment="1">
      <alignment horizontal="center" vertical="center"/>
    </xf>
    <xf numFmtId="14" fontId="1" fillId="2" borderId="0" xfId="0" applyNumberFormat="1" applyFont="1" applyFill="1" applyAlignment="1">
      <alignment horizontal="center" vertical="center"/>
    </xf>
    <xf numFmtId="166" fontId="1" fillId="2" borderId="0" xfId="0" applyNumberFormat="1" applyFont="1" applyFill="1" applyAlignment="1">
      <alignment horizontal="center" vertical="center"/>
    </xf>
    <xf numFmtId="0" fontId="4" fillId="3" borderId="0" xfId="0" applyFont="1" applyFill="1" applyAlignment="1">
      <alignment horizontal="center" vertical="center"/>
    </xf>
    <xf numFmtId="14" fontId="4" fillId="3" borderId="0" xfId="0" applyNumberFormat="1" applyFont="1" applyFill="1" applyAlignment="1">
      <alignment horizontal="center" vertical="center"/>
    </xf>
    <xf numFmtId="166" fontId="4" fillId="3" borderId="0" xfId="0" applyNumberFormat="1" applyFont="1" applyFill="1" applyAlignment="1">
      <alignment horizontal="center" vertical="center"/>
    </xf>
    <xf numFmtId="0" fontId="0" fillId="0" borderId="0" xfId="0" quotePrefix="1"/>
    <xf numFmtId="0" fontId="4" fillId="0" borderId="0" xfId="0" applyFont="1" applyAlignment="1">
      <alignment horizontal="center" vertical="center"/>
    </xf>
    <xf numFmtId="14" fontId="4" fillId="0" borderId="0" xfId="0" applyNumberFormat="1" applyFont="1" applyAlignment="1">
      <alignment horizontal="center" vertical="center"/>
    </xf>
    <xf numFmtId="166" fontId="4" fillId="0" borderId="0" xfId="0" applyNumberFormat="1" applyFont="1" applyAlignment="1">
      <alignment horizontal="center" vertical="center"/>
    </xf>
    <xf numFmtId="0" fontId="3" fillId="0" borderId="2" xfId="1" applyFont="1" applyBorder="1" applyAlignment="1" applyProtection="1">
      <alignment horizontal="center" vertical="center"/>
      <protection locked="0" hidden="1"/>
    </xf>
    <xf numFmtId="0" fontId="3" fillId="0" borderId="1" xfId="1" applyFont="1" applyBorder="1" applyAlignment="1" applyProtection="1">
      <alignment horizontal="center" vertical="center"/>
      <protection locked="0" hidden="1"/>
    </xf>
    <xf numFmtId="0" fontId="5" fillId="0" borderId="0" xfId="0" applyFont="1" applyAlignment="1">
      <alignment horizontal="center"/>
    </xf>
    <xf numFmtId="166" fontId="3" fillId="0" borderId="2" xfId="1" applyNumberFormat="1" applyFont="1" applyBorder="1" applyAlignment="1" applyProtection="1">
      <alignment vertical="center"/>
      <protection locked="0" hidden="1"/>
    </xf>
    <xf numFmtId="167" fontId="3" fillId="0" borderId="2" xfId="1" applyNumberFormat="1" applyFont="1" applyBorder="1" applyAlignment="1" applyProtection="1">
      <alignment vertical="center"/>
      <protection locked="0" hidden="1"/>
    </xf>
    <xf numFmtId="166" fontId="3" fillId="0" borderId="0" xfId="1" applyNumberFormat="1" applyFont="1" applyAlignment="1" applyProtection="1">
      <alignment vertical="center"/>
      <protection locked="0" hidden="1"/>
    </xf>
    <xf numFmtId="167" fontId="3" fillId="0" borderId="0" xfId="1" applyNumberFormat="1" applyFont="1" applyAlignment="1" applyProtection="1">
      <alignment vertical="center"/>
      <protection locked="0" hidden="1"/>
    </xf>
    <xf numFmtId="166" fontId="3" fillId="0" borderId="1" xfId="1" applyNumberFormat="1" applyFont="1" applyBorder="1" applyAlignment="1" applyProtection="1">
      <alignment vertical="center"/>
      <protection locked="0" hidden="1"/>
    </xf>
    <xf numFmtId="167" fontId="3" fillId="0" borderId="1" xfId="1" applyNumberFormat="1" applyFont="1" applyBorder="1" applyAlignment="1" applyProtection="1">
      <alignment vertical="center"/>
      <protection locked="0" hidden="1"/>
    </xf>
    <xf numFmtId="166" fontId="5" fillId="0" borderId="0" xfId="0" applyNumberFormat="1" applyFont="1"/>
    <xf numFmtId="0" fontId="0" fillId="0" borderId="4" xfId="0" applyBorder="1"/>
    <xf numFmtId="0" fontId="2" fillId="4" borderId="0" xfId="2" applyFill="1"/>
    <xf numFmtId="0" fontId="6" fillId="4" borderId="0" xfId="2" applyFont="1" applyFill="1" applyAlignment="1">
      <alignment horizontal="right" vertical="center"/>
    </xf>
    <xf numFmtId="0" fontId="7" fillId="4" borderId="0" xfId="2" applyFont="1" applyFill="1" applyAlignment="1">
      <alignment horizontal="left" wrapText="1"/>
    </xf>
    <xf numFmtId="0" fontId="8" fillId="4" borderId="0" xfId="2" applyFont="1" applyFill="1"/>
    <xf numFmtId="0" fontId="9" fillId="4" borderId="0" xfId="2" applyFont="1" applyFill="1"/>
    <xf numFmtId="0" fontId="10" fillId="4" borderId="0" xfId="2" applyFont="1" applyFill="1" applyAlignment="1">
      <alignment horizontal="center"/>
    </xf>
    <xf numFmtId="0" fontId="11" fillId="4" borderId="0" xfId="2" applyFont="1" applyFill="1"/>
    <xf numFmtId="0" fontId="13" fillId="4" borderId="0" xfId="3" applyFont="1" applyFill="1" applyAlignment="1">
      <alignment horizontal="center" vertical="center"/>
    </xf>
    <xf numFmtId="0" fontId="11" fillId="4" borderId="0" xfId="2" applyFont="1" applyFill="1" applyAlignment="1">
      <alignment horizontal="center" vertical="center"/>
    </xf>
  </cellXfs>
  <cellStyles count="4">
    <cellStyle name="Hyperlink 3" xfId="3" xr:uid="{F86A85C9-D983-4A44-9253-612ED523747A}"/>
    <cellStyle name="Normal" xfId="0" builtinId="0"/>
    <cellStyle name="Normal 2 2 2" xfId="2" xr:uid="{7EB4D5A3-C98E-4A20-9130-CEDB744EF402}"/>
    <cellStyle name="Normal 3" xfId="1" xr:uid="{31A54709-03D4-416D-9503-D27E6674697D}"/>
  </cellStyles>
  <dxfs count="2">
    <dxf>
      <font>
        <b/>
        <i val="0"/>
        <color theme="0"/>
      </font>
      <fill>
        <patternFill>
          <bgColor rgb="FFFF0000"/>
        </patternFill>
      </fill>
    </dxf>
    <dxf>
      <font>
        <b/>
        <i val="0"/>
        <color theme="0"/>
      </font>
      <fill>
        <gradientFill degree="135">
          <stop position="0">
            <color theme="5" tint="0.40000610370189521"/>
          </stop>
          <stop position="1">
            <color theme="5" tint="-0.25098422193060094"/>
          </stop>
        </gradient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9F4A8149-2318-446C-98F1-F93040FCD0B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EEAE8EED-847B-4B5C-AE3A-02304030626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4CCEBA78-20EC-400B-A782-406FBAC6367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544B23B6-091A-4D00-BFD4-6B42113B7E3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1A2E8D4C-3BC4-4E3B-9575-B750385CBA1E}"/>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6B38C345-BBCC-4F43-B662-9B71DFA0B05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8D4D5A1-B49C-4CD2-A1BB-E8FCFAF2930E}"/>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E:\Handex\YouTube\Excel\1.Microsoft%20Excel%20d&#601;rs%20fayllar&#305;\1.Microsoft%20Excel%20d&#601;rs%20fayllar&#305;\13\Modul%2313-D&#601;rs%20fayl&#305;.xlsx" TargetMode="External"/><Relationship Id="rId1" Type="http://schemas.openxmlformats.org/officeDocument/2006/relationships/externalLinkPath" Target="Modul%2313-D&#601;rs%20fayl&#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ANDEX"/>
      <sheetName val="Statistical formulas"/>
      <sheetName val="AVERAGE,AVERAGEIF,AVERAGEIFS"/>
      <sheetName val="Yanvar"/>
      <sheetName val="Fevral"/>
      <sheetName val="Mart"/>
      <sheetName val="Aprel"/>
      <sheetName val="May"/>
      <sheetName val="Yekun"/>
      <sheetName val="What-If-Analysis"/>
      <sheetName val="Scenario Summary"/>
      <sheetName val="Scenario mng (Səyahət Büdcəsi)"/>
      <sheetName val="Data table Practise"/>
      <sheetName val="Subtotal menu"/>
      <sheetName val="Group, Ungrou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2007 - 2010">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C9D5-9A64-4BEA-8DD5-65586F2E2A0D}">
  <sheetPr>
    <tabColor rgb="FF2988B7"/>
  </sheetPr>
  <dimension ref="A1:XFC26"/>
  <sheetViews>
    <sheetView showGridLines="0" tabSelected="1" topLeftCell="A6" zoomScale="70" zoomScaleNormal="70" workbookViewId="0">
      <selection activeCell="A6" sqref="A6:S6"/>
    </sheetView>
  </sheetViews>
  <sheetFormatPr defaultColWidth="0" defaultRowHeight="0" customHeight="1" zeroHeight="1" x14ac:dyDescent="0.4"/>
  <cols>
    <col min="1" max="18" width="12" style="30" customWidth="1"/>
    <col min="19" max="19" width="11.77734375" style="30" customWidth="1"/>
    <col min="20" max="16383" width="12" style="30" hidden="1"/>
    <col min="16384" max="16384" width="8" style="30" hidden="1" customWidth="1"/>
  </cols>
  <sheetData>
    <row r="1" spans="1:19" ht="18.899999999999999" customHeight="1" x14ac:dyDescent="0.4">
      <c r="B1" s="31" t="s">
        <v>22</v>
      </c>
      <c r="C1" s="31"/>
      <c r="D1" s="31"/>
      <c r="E1" s="31"/>
      <c r="F1" s="31"/>
      <c r="G1" s="31"/>
      <c r="H1" s="31"/>
      <c r="I1" s="31"/>
      <c r="J1" s="31"/>
      <c r="K1" s="31"/>
      <c r="L1" s="31"/>
      <c r="M1" s="31"/>
      <c r="N1" s="31"/>
      <c r="O1" s="31"/>
    </row>
    <row r="2" spans="1:19" ht="18.899999999999999" customHeight="1" x14ac:dyDescent="0.4">
      <c r="B2" s="31"/>
      <c r="C2" s="31"/>
      <c r="D2" s="31"/>
      <c r="E2" s="31"/>
      <c r="F2" s="31"/>
      <c r="G2" s="31"/>
      <c r="H2" s="31"/>
      <c r="I2" s="31"/>
      <c r="J2" s="31"/>
      <c r="K2" s="31"/>
      <c r="L2" s="31"/>
      <c r="M2" s="31"/>
      <c r="N2" s="31"/>
      <c r="O2" s="31"/>
    </row>
    <row r="3" spans="1:19" ht="18.899999999999999" customHeight="1" x14ac:dyDescent="0.4">
      <c r="B3" s="31"/>
      <c r="C3" s="31"/>
      <c r="D3" s="31"/>
      <c r="E3" s="31"/>
      <c r="F3" s="31"/>
      <c r="G3" s="31"/>
      <c r="H3" s="31"/>
      <c r="I3" s="31"/>
      <c r="J3" s="31"/>
      <c r="K3" s="31"/>
      <c r="L3" s="31"/>
      <c r="M3" s="31"/>
      <c r="N3" s="31"/>
      <c r="O3" s="31"/>
    </row>
    <row r="4" spans="1:19" ht="18.899999999999999" customHeight="1" x14ac:dyDescent="0.4">
      <c r="B4" s="31"/>
      <c r="C4" s="31"/>
      <c r="D4" s="31"/>
      <c r="E4" s="31"/>
      <c r="F4" s="31"/>
      <c r="G4" s="31"/>
      <c r="H4" s="31"/>
      <c r="I4" s="31"/>
      <c r="J4" s="31"/>
      <c r="K4" s="31"/>
      <c r="L4" s="31"/>
      <c r="M4" s="31"/>
      <c r="N4" s="31"/>
      <c r="O4" s="31"/>
    </row>
    <row r="5" spans="1:19" ht="18.899999999999999" customHeight="1" x14ac:dyDescent="0.4">
      <c r="B5" s="31"/>
      <c r="C5" s="31"/>
      <c r="D5" s="31"/>
      <c r="E5" s="31"/>
      <c r="F5" s="31"/>
      <c r="G5" s="31"/>
      <c r="H5" s="31"/>
      <c r="I5" s="31"/>
      <c r="J5" s="31"/>
      <c r="K5" s="31"/>
      <c r="L5" s="31"/>
      <c r="M5" s="31"/>
      <c r="N5" s="31"/>
      <c r="O5" s="31"/>
    </row>
    <row r="6" spans="1:19" ht="141.9" customHeight="1" x14ac:dyDescent="0.6">
      <c r="A6" s="32" t="s">
        <v>23</v>
      </c>
      <c r="B6" s="32"/>
      <c r="C6" s="32"/>
      <c r="D6" s="32"/>
      <c r="E6" s="32"/>
      <c r="F6" s="32"/>
      <c r="G6" s="32"/>
      <c r="H6" s="32"/>
      <c r="I6" s="32"/>
      <c r="J6" s="32"/>
      <c r="K6" s="32"/>
      <c r="L6" s="32"/>
      <c r="M6" s="32"/>
      <c r="N6" s="32"/>
      <c r="O6" s="32"/>
      <c r="P6" s="32"/>
      <c r="Q6" s="32"/>
      <c r="R6" s="32"/>
      <c r="S6" s="32"/>
    </row>
    <row r="7" spans="1:19" ht="128.55000000000001" customHeight="1" x14ac:dyDescent="0.6">
      <c r="A7" s="32" t="s">
        <v>24</v>
      </c>
      <c r="B7" s="32"/>
      <c r="C7" s="32"/>
      <c r="D7" s="32"/>
      <c r="E7" s="32"/>
      <c r="F7" s="32"/>
      <c r="G7" s="32"/>
      <c r="H7" s="32"/>
      <c r="I7" s="32"/>
      <c r="J7" s="32"/>
      <c r="K7" s="32"/>
      <c r="L7" s="32"/>
      <c r="M7" s="32"/>
      <c r="N7" s="32"/>
      <c r="O7" s="32"/>
      <c r="P7" s="32"/>
      <c r="Q7" s="32"/>
      <c r="R7" s="32"/>
      <c r="S7" s="32"/>
    </row>
    <row r="8" spans="1:19" ht="3.45" customHeight="1" x14ac:dyDescent="0.4"/>
    <row r="9" spans="1:19" ht="22.8" x14ac:dyDescent="0.4">
      <c r="A9" s="33"/>
    </row>
    <row r="10" spans="1:19" ht="26.4" x14ac:dyDescent="0.6">
      <c r="A10" s="34" t="s">
        <v>25</v>
      </c>
    </row>
    <row r="11" spans="1:19" ht="26.4" x14ac:dyDescent="0.6">
      <c r="A11" s="34" t="s">
        <v>26</v>
      </c>
    </row>
    <row r="12" spans="1:19" ht="18.600000000000001" x14ac:dyDescent="0.4"/>
    <row r="13" spans="1:19" ht="18.600000000000001" x14ac:dyDescent="0.4"/>
    <row r="14" spans="1:19" ht="18.600000000000001" x14ac:dyDescent="0.4"/>
    <row r="15" spans="1:19" ht="18.600000000000001" x14ac:dyDescent="0.4"/>
    <row r="16" spans="1:19" ht="18.600000000000001" x14ac:dyDescent="0.4"/>
    <row r="17" spans="2:18" ht="18.600000000000001" x14ac:dyDescent="0.4"/>
    <row r="18" spans="2:18" ht="23.4" x14ac:dyDescent="0.55000000000000004">
      <c r="B18" s="35" t="s">
        <v>27</v>
      </c>
      <c r="C18" s="35"/>
      <c r="D18" s="35" t="s">
        <v>28</v>
      </c>
      <c r="E18" s="35"/>
      <c r="F18" s="35" t="s">
        <v>29</v>
      </c>
      <c r="G18" s="35"/>
      <c r="H18" s="35" t="s">
        <v>30</v>
      </c>
      <c r="I18" s="35"/>
    </row>
    <row r="19" spans="2:18" ht="18.600000000000001" x14ac:dyDescent="0.4"/>
    <row r="20" spans="2:18" ht="2.25" customHeight="1" x14ac:dyDescent="0.4"/>
    <row r="21" spans="2:18" ht="18.75" customHeight="1" x14ac:dyDescent="1.35">
      <c r="J21" s="36"/>
      <c r="K21" s="36"/>
      <c r="L21" s="36"/>
      <c r="M21" s="36"/>
      <c r="N21" s="36"/>
      <c r="O21" s="36"/>
      <c r="P21" s="36"/>
      <c r="Q21" s="36"/>
      <c r="R21" s="36"/>
    </row>
    <row r="22" spans="2:18" ht="18.75" customHeight="1" x14ac:dyDescent="1.35">
      <c r="J22" s="36"/>
      <c r="K22" s="36"/>
      <c r="L22" s="36"/>
      <c r="M22" s="36"/>
      <c r="N22" s="36"/>
      <c r="O22" s="36"/>
      <c r="P22" s="36"/>
      <c r="Q22" s="36"/>
      <c r="R22" s="36"/>
    </row>
    <row r="23" spans="2:18" ht="18.75" customHeight="1" x14ac:dyDescent="0.4">
      <c r="J23" s="37" t="s">
        <v>31</v>
      </c>
      <c r="K23" s="38"/>
      <c r="L23" s="38"/>
      <c r="M23" s="38"/>
      <c r="N23" s="38"/>
      <c r="O23" s="38"/>
      <c r="P23" s="38"/>
      <c r="Q23" s="38"/>
      <c r="R23" s="38"/>
    </row>
    <row r="24" spans="2:18" ht="18.75" customHeight="1" x14ac:dyDescent="0.4">
      <c r="J24" s="38"/>
      <c r="K24" s="38"/>
      <c r="L24" s="38"/>
      <c r="M24" s="38"/>
      <c r="N24" s="38"/>
      <c r="O24" s="38"/>
      <c r="P24" s="38"/>
      <c r="Q24" s="38"/>
      <c r="R24" s="38"/>
    </row>
    <row r="25" spans="2:18" ht="18.75" customHeight="1" x14ac:dyDescent="0.4">
      <c r="J25" s="38"/>
      <c r="K25" s="38"/>
      <c r="L25" s="38"/>
      <c r="M25" s="38"/>
      <c r="N25" s="38"/>
      <c r="O25" s="38"/>
      <c r="P25" s="38"/>
      <c r="Q25" s="38"/>
      <c r="R25" s="38"/>
    </row>
    <row r="26" spans="2:18" ht="18.75" customHeight="1" x14ac:dyDescent="0.4"/>
  </sheetData>
  <mergeCells count="8">
    <mergeCell ref="J23:R25"/>
    <mergeCell ref="B1:O5"/>
    <mergeCell ref="A6:S6"/>
    <mergeCell ref="A7:S7"/>
    <mergeCell ref="B18:C18"/>
    <mergeCell ref="D18:E18"/>
    <mergeCell ref="F18:G18"/>
    <mergeCell ref="H18:I18"/>
  </mergeCells>
  <hyperlinks>
    <hyperlink ref="J23" r:id="rId1" xr:uid="{BFB7B782-534B-46E7-B1B8-9D650D3D7226}"/>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0"/>
  <sheetViews>
    <sheetView showGridLines="0" zoomScale="160" zoomScaleNormal="160" workbookViewId="0">
      <selection activeCell="B13" sqref="B13"/>
    </sheetView>
  </sheetViews>
  <sheetFormatPr defaultRowHeight="14.4" x14ac:dyDescent="0.3"/>
  <cols>
    <col min="1" max="1" width="2.33203125" customWidth="1"/>
    <col min="2" max="2" width="18.109375" bestFit="1" customWidth="1"/>
    <col min="3" max="3" width="16.33203125" bestFit="1" customWidth="1"/>
    <col min="4" max="4" width="17.6640625" bestFit="1" customWidth="1"/>
  </cols>
  <sheetData>
    <row r="1" spans="2:4" ht="6.75" customHeight="1" x14ac:dyDescent="0.3"/>
    <row r="2" spans="2:4" ht="17.399999999999999" x14ac:dyDescent="0.3">
      <c r="B2" s="5" t="s">
        <v>0</v>
      </c>
      <c r="C2" s="5" t="s">
        <v>1</v>
      </c>
      <c r="D2" s="5" t="s">
        <v>2</v>
      </c>
    </row>
    <row r="3" spans="2:4" ht="17.399999999999999" x14ac:dyDescent="0.3">
      <c r="B3" s="4" t="s">
        <v>14</v>
      </c>
      <c r="C3" s="7">
        <v>1895</v>
      </c>
      <c r="D3" s="7">
        <v>2419</v>
      </c>
    </row>
    <row r="4" spans="2:4" ht="17.399999999999999" x14ac:dyDescent="0.3">
      <c r="B4" s="4" t="s">
        <v>15</v>
      </c>
      <c r="C4" s="7">
        <v>1745</v>
      </c>
      <c r="D4" s="7">
        <v>2112</v>
      </c>
    </row>
    <row r="5" spans="2:4" ht="17.399999999999999" x14ac:dyDescent="0.3">
      <c r="B5" s="4" t="s">
        <v>16</v>
      </c>
      <c r="C5" s="7">
        <v>1608</v>
      </c>
      <c r="D5" s="7">
        <v>2411</v>
      </c>
    </row>
    <row r="6" spans="2:4" ht="17.399999999999999" x14ac:dyDescent="0.3">
      <c r="B6" s="4" t="s">
        <v>20</v>
      </c>
      <c r="C6" s="7">
        <v>1233</v>
      </c>
      <c r="D6" s="7">
        <v>2414</v>
      </c>
    </row>
    <row r="7" spans="2:4" ht="17.399999999999999" x14ac:dyDescent="0.3">
      <c r="B7" s="4" t="s">
        <v>17</v>
      </c>
      <c r="C7" s="7">
        <v>1449</v>
      </c>
      <c r="D7" s="7">
        <v>2250</v>
      </c>
    </row>
    <row r="8" spans="2:4" ht="17.399999999999999" x14ac:dyDescent="0.3">
      <c r="B8" s="4" t="s">
        <v>18</v>
      </c>
      <c r="C8" s="7">
        <v>1371</v>
      </c>
      <c r="D8" s="7">
        <v>2098</v>
      </c>
    </row>
    <row r="9" spans="2:4" ht="18" thickBot="1" x14ac:dyDescent="0.35">
      <c r="B9" s="6" t="s">
        <v>19</v>
      </c>
      <c r="C9" s="8">
        <v>1896</v>
      </c>
      <c r="D9" s="8">
        <v>2000</v>
      </c>
    </row>
    <row r="10" spans="2:4" ht="15" thickTop="1"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50"/>
  <sheetViews>
    <sheetView showGridLines="0" zoomScale="115" zoomScaleNormal="115" workbookViewId="0">
      <selection activeCell="E3" sqref="E3"/>
    </sheetView>
  </sheetViews>
  <sheetFormatPr defaultColWidth="9.109375" defaultRowHeight="14.4" x14ac:dyDescent="0.3"/>
  <cols>
    <col min="1" max="1" width="3.109375" customWidth="1"/>
    <col min="2" max="4" width="28.88671875" customWidth="1"/>
    <col min="5" max="6" width="28.88671875" style="9" customWidth="1"/>
  </cols>
  <sheetData>
    <row r="1" spans="2:8" ht="7.5" customHeight="1" x14ac:dyDescent="0.3"/>
    <row r="2" spans="2:8" ht="17.399999999999999" x14ac:dyDescent="0.3">
      <c r="B2" s="3" t="s">
        <v>0</v>
      </c>
      <c r="C2" s="10" t="s">
        <v>4</v>
      </c>
      <c r="D2" s="3" t="s">
        <v>3</v>
      </c>
      <c r="E2" s="11" t="s">
        <v>5</v>
      </c>
      <c r="F2" s="11" t="s">
        <v>6</v>
      </c>
    </row>
    <row r="3" spans="2:8" ht="15" x14ac:dyDescent="0.3">
      <c r="B3" s="12" t="s">
        <v>18</v>
      </c>
      <c r="C3" s="13" t="s">
        <v>7</v>
      </c>
      <c r="D3" s="12">
        <v>70</v>
      </c>
      <c r="E3" s="14">
        <f>IF(OR(B3="",C3=""),"",IF(C3="alış",VLOOKUP(B3,'Task1 - Məhsul'!B:D,2,0),VLOOKUP(B3,'Task1 - Məhsul'!B:D,3,0)))</f>
        <v>1371</v>
      </c>
      <c r="F3" s="14">
        <f>IF(OR(D3="",C3="",B3=""),"",D3*E3)</f>
        <v>95970</v>
      </c>
      <c r="H3" s="15"/>
    </row>
    <row r="4" spans="2:8" ht="15" x14ac:dyDescent="0.3">
      <c r="B4" s="16" t="s">
        <v>15</v>
      </c>
      <c r="C4" s="17" t="s">
        <v>7</v>
      </c>
      <c r="D4" s="16">
        <v>100</v>
      </c>
      <c r="E4" s="18">
        <f>IF(OR(B4="",C4=""),"",IF(C4="alış",VLOOKUP(B4,'Task1 - Məhsul'!B:D,2,0),VLOOKUP(B4,'Task1 - Məhsul'!B:D,3,0)))</f>
        <v>1745</v>
      </c>
      <c r="F4" s="18">
        <f t="shared" ref="F4:F50" si="0">IF(OR(D4="",C4="",B4=""),"",D4*E4)</f>
        <v>174500</v>
      </c>
    </row>
    <row r="5" spans="2:8" ht="15" x14ac:dyDescent="0.3">
      <c r="B5" s="12" t="s">
        <v>15</v>
      </c>
      <c r="C5" s="13" t="s">
        <v>8</v>
      </c>
      <c r="D5" s="12">
        <v>66</v>
      </c>
      <c r="E5" s="14">
        <f>IF(OR(B5="",C5=""),"",IF(C5="alış",VLOOKUP(B5,'Task1 - Məhsul'!B:D,2,0),VLOOKUP(B5,'Task1 - Məhsul'!B:D,3,0)))</f>
        <v>2112</v>
      </c>
      <c r="F5" s="14">
        <f t="shared" si="0"/>
        <v>139392</v>
      </c>
    </row>
    <row r="6" spans="2:8" ht="15" x14ac:dyDescent="0.3">
      <c r="B6" s="16" t="s">
        <v>18</v>
      </c>
      <c r="C6" s="17" t="s">
        <v>8</v>
      </c>
      <c r="D6" s="16">
        <v>70</v>
      </c>
      <c r="E6" s="18">
        <f>IF(OR(B6="",C6=""),"",IF(C6="alış",VLOOKUP(B6,'Task1 - Məhsul'!B:D,2,0),VLOOKUP(B6,'Task1 - Məhsul'!B:D,3,0)))</f>
        <v>2098</v>
      </c>
      <c r="F6" s="18">
        <f t="shared" si="0"/>
        <v>146860</v>
      </c>
    </row>
    <row r="7" spans="2:8" ht="15" x14ac:dyDescent="0.3">
      <c r="B7" s="12"/>
      <c r="C7" s="13"/>
      <c r="D7" s="12"/>
      <c r="E7" s="14" t="str">
        <f>IF(OR(B7="",C7=""),"",IF(C7="alış",VLOOKUP(B7,'Task1 - Məhsul'!B:D,2,0),VLOOKUP(B7,'Task1 - Məhsul'!B:D,3,0)))</f>
        <v/>
      </c>
      <c r="F7" s="14" t="str">
        <f t="shared" si="0"/>
        <v/>
      </c>
    </row>
    <row r="8" spans="2:8" ht="15" x14ac:dyDescent="0.3">
      <c r="B8" s="16"/>
      <c r="C8" s="17"/>
      <c r="D8" s="16"/>
      <c r="E8" s="18" t="str">
        <f>IF(OR(B8="",C8=""),"",IF(C8="alış",VLOOKUP(B8,'Task1 - Məhsul'!B:D,2,0),VLOOKUP(B8,'Task1 - Məhsul'!B:D,3,0)))</f>
        <v/>
      </c>
      <c r="F8" s="18" t="str">
        <f t="shared" si="0"/>
        <v/>
      </c>
    </row>
    <row r="9" spans="2:8" ht="15" x14ac:dyDescent="0.3">
      <c r="B9" s="12"/>
      <c r="C9" s="13"/>
      <c r="D9" s="12"/>
      <c r="E9" s="14" t="str">
        <f>IF(OR(B9="",C9=""),"",IF(C9="alış",VLOOKUP(B9,'Task1 - Məhsul'!B:D,2,0),VLOOKUP(B9,'Task1 - Məhsul'!B:D,3,0)))</f>
        <v/>
      </c>
      <c r="F9" s="14" t="str">
        <f t="shared" si="0"/>
        <v/>
      </c>
    </row>
    <row r="10" spans="2:8" ht="15" x14ac:dyDescent="0.3">
      <c r="B10" s="16"/>
      <c r="C10" s="17"/>
      <c r="D10" s="16"/>
      <c r="E10" s="18" t="str">
        <f>IF(OR(B10="",C10=""),"",IF(C10="alış",VLOOKUP(B10,'Task1 - Məhsul'!B:D,2,0),VLOOKUP(B10,'Task1 - Məhsul'!B:D,3,0)))</f>
        <v/>
      </c>
      <c r="F10" s="18" t="str">
        <f t="shared" si="0"/>
        <v/>
      </c>
    </row>
    <row r="11" spans="2:8" ht="15" x14ac:dyDescent="0.3">
      <c r="B11" s="12"/>
      <c r="C11" s="13"/>
      <c r="D11" s="12"/>
      <c r="E11" s="14" t="str">
        <f>IF(OR(B11="",C11=""),"",IF(C11="alış",VLOOKUP(B11,'Task1 - Məhsul'!B:D,2,0),VLOOKUP(B11,'Task1 - Məhsul'!B:D,3,0)))</f>
        <v/>
      </c>
      <c r="F11" s="14" t="str">
        <f t="shared" si="0"/>
        <v/>
      </c>
    </row>
    <row r="12" spans="2:8" ht="15" x14ac:dyDescent="0.3">
      <c r="B12" s="16"/>
      <c r="C12" s="17"/>
      <c r="D12" s="16"/>
      <c r="E12" s="18" t="str">
        <f>IF(OR(B12="",C12=""),"",IF(C12="alış",VLOOKUP(B12,'Task1 - Məhsul'!B:D,2,0),VLOOKUP(B12,'Task1 - Məhsul'!B:D,3,0)))</f>
        <v/>
      </c>
      <c r="F12" s="18" t="str">
        <f t="shared" si="0"/>
        <v/>
      </c>
    </row>
    <row r="13" spans="2:8" ht="15" x14ac:dyDescent="0.3">
      <c r="B13" s="12"/>
      <c r="C13" s="13"/>
      <c r="D13" s="12"/>
      <c r="E13" s="14" t="str">
        <f>IF(OR(B13="",C13=""),"",IF(C13="alış",VLOOKUP(B13,'Task1 - Məhsul'!B:D,2,0),VLOOKUP(B13,'Task1 - Məhsul'!B:D,3,0)))</f>
        <v/>
      </c>
      <c r="F13" s="14" t="str">
        <f t="shared" si="0"/>
        <v/>
      </c>
    </row>
    <row r="14" spans="2:8" ht="15" x14ac:dyDescent="0.3">
      <c r="B14" s="16"/>
      <c r="C14" s="17"/>
      <c r="D14" s="16"/>
      <c r="E14" s="18" t="str">
        <f>IF(OR(B14="",C14=""),"",IF(C14="alış",VLOOKUP(B14,'Task1 - Məhsul'!B:D,2,0),VLOOKUP(B14,'Task1 - Məhsul'!B:D,3,0)))</f>
        <v/>
      </c>
      <c r="F14" s="18" t="str">
        <f t="shared" si="0"/>
        <v/>
      </c>
    </row>
    <row r="15" spans="2:8" ht="15" x14ac:dyDescent="0.3">
      <c r="B15" s="12"/>
      <c r="C15" s="13"/>
      <c r="D15" s="12"/>
      <c r="E15" s="14" t="str">
        <f>IF(OR(B15="",C15=""),"",IF(C15="alış",VLOOKUP(B15,'Task1 - Məhsul'!B:D,2,0),VLOOKUP(B15,'Task1 - Məhsul'!B:D,3,0)))</f>
        <v/>
      </c>
      <c r="F15" s="14" t="str">
        <f t="shared" si="0"/>
        <v/>
      </c>
    </row>
    <row r="16" spans="2:8" ht="15" x14ac:dyDescent="0.3">
      <c r="B16" s="16"/>
      <c r="C16" s="17"/>
      <c r="D16" s="16"/>
      <c r="E16" s="18" t="str">
        <f>IF(OR(B16="",C16=""),"",IF(C16="alış",VLOOKUP(B16,'Task1 - Məhsul'!B:D,2,0),VLOOKUP(B16,'Task1 - Məhsul'!B:D,3,0)))</f>
        <v/>
      </c>
      <c r="F16" s="18" t="str">
        <f t="shared" si="0"/>
        <v/>
      </c>
    </row>
    <row r="17" spans="2:6" ht="15" x14ac:dyDescent="0.3">
      <c r="B17" s="12"/>
      <c r="C17" s="13"/>
      <c r="D17" s="12"/>
      <c r="E17" s="14" t="str">
        <f>IF(OR(B17="",C17=""),"",IF(C17="alış",VLOOKUP(B17,'Task1 - Məhsul'!B:D,2,0),VLOOKUP(B17,'Task1 - Məhsul'!B:D,3,0)))</f>
        <v/>
      </c>
      <c r="F17" s="14" t="str">
        <f t="shared" si="0"/>
        <v/>
      </c>
    </row>
    <row r="18" spans="2:6" ht="15" x14ac:dyDescent="0.3">
      <c r="B18" s="16"/>
      <c r="C18" s="17"/>
      <c r="D18" s="16"/>
      <c r="E18" s="18" t="str">
        <f>IF(OR(B18="",C18=""),"",IF(C18="alış",VLOOKUP(B18,'Task1 - Məhsul'!B:D,2,0),VLOOKUP(B18,'Task1 - Məhsul'!B:D,3,0)))</f>
        <v/>
      </c>
      <c r="F18" s="18" t="str">
        <f t="shared" si="0"/>
        <v/>
      </c>
    </row>
    <row r="19" spans="2:6" ht="15" x14ac:dyDescent="0.3">
      <c r="B19" s="12"/>
      <c r="C19" s="13"/>
      <c r="D19" s="12"/>
      <c r="E19" s="14" t="str">
        <f>IF(OR(B19="",C19=""),"",IF(C19="alış",VLOOKUP(B19,'Task1 - Məhsul'!B:D,2,0),VLOOKUP(B19,'Task1 - Məhsul'!B:D,3,0)))</f>
        <v/>
      </c>
      <c r="F19" s="14" t="str">
        <f t="shared" si="0"/>
        <v/>
      </c>
    </row>
    <row r="20" spans="2:6" ht="15" x14ac:dyDescent="0.3">
      <c r="B20" s="16"/>
      <c r="C20" s="17"/>
      <c r="D20" s="16"/>
      <c r="E20" s="18" t="str">
        <f>IF(OR(B20="",C20=""),"",IF(C20="alış",VLOOKUP(B20,'Task1 - Məhsul'!B:D,2,0),VLOOKUP(B20,'Task1 - Məhsul'!B:D,3,0)))</f>
        <v/>
      </c>
      <c r="F20" s="18" t="str">
        <f t="shared" si="0"/>
        <v/>
      </c>
    </row>
    <row r="21" spans="2:6" ht="15" x14ac:dyDescent="0.3">
      <c r="B21" s="12"/>
      <c r="C21" s="13"/>
      <c r="D21" s="12"/>
      <c r="E21" s="14" t="str">
        <f>IF(OR(B21="",C21=""),"",IF(C21="alış",VLOOKUP(B21,'Task1 - Məhsul'!B:D,2,0),VLOOKUP(B21,'Task1 - Məhsul'!B:D,3,0)))</f>
        <v/>
      </c>
      <c r="F21" s="14" t="str">
        <f t="shared" si="0"/>
        <v/>
      </c>
    </row>
    <row r="22" spans="2:6" ht="15" x14ac:dyDescent="0.3">
      <c r="B22" s="16"/>
      <c r="C22" s="17"/>
      <c r="D22" s="16"/>
      <c r="E22" s="18" t="str">
        <f>IF(OR(B22="",C22=""),"",IF(C22="alış",VLOOKUP(B22,'Task1 - Məhsul'!B:D,2,0),VLOOKUP(B22,'Task1 - Məhsul'!B:D,3,0)))</f>
        <v/>
      </c>
      <c r="F22" s="18" t="str">
        <f t="shared" si="0"/>
        <v/>
      </c>
    </row>
    <row r="23" spans="2:6" ht="15" x14ac:dyDescent="0.3">
      <c r="B23" s="12"/>
      <c r="C23" s="13"/>
      <c r="D23" s="12"/>
      <c r="E23" s="14" t="str">
        <f>IF(OR(B23="",C23=""),"",IF(C23="alış",VLOOKUP(B23,'Task1 - Məhsul'!B:D,2,0),VLOOKUP(B23,'Task1 - Məhsul'!B:D,3,0)))</f>
        <v/>
      </c>
      <c r="F23" s="14" t="str">
        <f t="shared" si="0"/>
        <v/>
      </c>
    </row>
    <row r="24" spans="2:6" ht="15" x14ac:dyDescent="0.3">
      <c r="B24" s="16"/>
      <c r="C24" s="17"/>
      <c r="D24" s="16"/>
      <c r="E24" s="18" t="str">
        <f>IF(OR(B24="",C24=""),"",IF(C24="alış",VLOOKUP(B24,'Task1 - Məhsul'!B:D,2,0),VLOOKUP(B24,'Task1 - Məhsul'!B:D,3,0)))</f>
        <v/>
      </c>
      <c r="F24" s="18" t="str">
        <f t="shared" si="0"/>
        <v/>
      </c>
    </row>
    <row r="25" spans="2:6" ht="15" x14ac:dyDescent="0.3">
      <c r="B25" s="12"/>
      <c r="C25" s="13"/>
      <c r="D25" s="12"/>
      <c r="E25" s="14" t="str">
        <f>IF(OR(B25="",C25=""),"",IF(C25="alış",VLOOKUP(B25,'Task1 - Məhsul'!B:D,2,0),VLOOKUP(B25,'Task1 - Məhsul'!B:D,3,0)))</f>
        <v/>
      </c>
      <c r="F25" s="14" t="str">
        <f t="shared" si="0"/>
        <v/>
      </c>
    </row>
    <row r="26" spans="2:6" ht="15" x14ac:dyDescent="0.3">
      <c r="B26" s="16"/>
      <c r="C26" s="17"/>
      <c r="D26" s="16"/>
      <c r="E26" s="18" t="str">
        <f>IF(OR(B26="",C26=""),"",IF(C26="alış",VLOOKUP(B26,'Task1 - Məhsul'!B:D,2,0),VLOOKUP(B26,'Task1 - Məhsul'!B:D,3,0)))</f>
        <v/>
      </c>
      <c r="F26" s="18" t="str">
        <f t="shared" si="0"/>
        <v/>
      </c>
    </row>
    <row r="27" spans="2:6" ht="15" x14ac:dyDescent="0.3">
      <c r="B27" s="12"/>
      <c r="C27" s="13"/>
      <c r="D27" s="12"/>
      <c r="E27" s="14" t="str">
        <f>IF(OR(B27="",C27=""),"",IF(C27="alış",VLOOKUP(B27,'Task1 - Məhsul'!B:D,2,0),VLOOKUP(B27,'Task1 - Məhsul'!B:D,3,0)))</f>
        <v/>
      </c>
      <c r="F27" s="14" t="str">
        <f t="shared" si="0"/>
        <v/>
      </c>
    </row>
    <row r="28" spans="2:6" ht="15" x14ac:dyDescent="0.3">
      <c r="B28" s="16"/>
      <c r="C28" s="17"/>
      <c r="D28" s="16"/>
      <c r="E28" s="18" t="str">
        <f>IF(OR(B28="",C28=""),"",IF(C28="alış",VLOOKUP(B28,'Task1 - Məhsul'!B:D,2,0),VLOOKUP(B28,'Task1 - Məhsul'!B:D,3,0)))</f>
        <v/>
      </c>
      <c r="F28" s="18" t="str">
        <f t="shared" si="0"/>
        <v/>
      </c>
    </row>
    <row r="29" spans="2:6" ht="15" x14ac:dyDescent="0.3">
      <c r="B29" s="12"/>
      <c r="C29" s="13"/>
      <c r="D29" s="12"/>
      <c r="E29" s="14" t="str">
        <f>IF(OR(B29="",C29=""),"",IF(C29="alış",VLOOKUP(B29,'Task1 - Məhsul'!B:D,2,0),VLOOKUP(B29,'Task1 - Məhsul'!B:D,3,0)))</f>
        <v/>
      </c>
      <c r="F29" s="14" t="str">
        <f t="shared" si="0"/>
        <v/>
      </c>
    </row>
    <row r="30" spans="2:6" ht="15" x14ac:dyDescent="0.3">
      <c r="B30" s="16"/>
      <c r="C30" s="17"/>
      <c r="D30" s="16"/>
      <c r="E30" s="18" t="str">
        <f>IF(OR(B30="",C30=""),"",IF(C30="alış",VLOOKUP(B30,'Task1 - Məhsul'!B:D,2,0),VLOOKUP(B30,'Task1 - Məhsul'!B:D,3,0)))</f>
        <v/>
      </c>
      <c r="F30" s="18" t="str">
        <f t="shared" si="0"/>
        <v/>
      </c>
    </row>
    <row r="31" spans="2:6" ht="15" x14ac:dyDescent="0.3">
      <c r="B31" s="12"/>
      <c r="C31" s="13"/>
      <c r="D31" s="12"/>
      <c r="E31" s="14" t="str">
        <f>IF(OR(B31="",C31=""),"",IF(C31="alış",VLOOKUP(B31,'Task1 - Məhsul'!B:D,2,0),VLOOKUP(B31,'Task1 - Məhsul'!B:D,3,0)))</f>
        <v/>
      </c>
      <c r="F31" s="14" t="str">
        <f t="shared" si="0"/>
        <v/>
      </c>
    </row>
    <row r="32" spans="2:6" ht="15" x14ac:dyDescent="0.3">
      <c r="B32" s="16"/>
      <c r="C32" s="17"/>
      <c r="D32" s="16"/>
      <c r="E32" s="18" t="str">
        <f>IF(OR(B32="",C32=""),"",IF(C32="alış",VLOOKUP(B32,'Task1 - Məhsul'!B:D,2,0),VLOOKUP(B32,'Task1 - Məhsul'!B:D,3,0)))</f>
        <v/>
      </c>
      <c r="F32" s="18" t="str">
        <f t="shared" si="0"/>
        <v/>
      </c>
    </row>
    <row r="33" spans="2:6" ht="15" x14ac:dyDescent="0.3">
      <c r="B33" s="12"/>
      <c r="C33" s="13"/>
      <c r="D33" s="12"/>
      <c r="E33" s="14" t="str">
        <f>IF(OR(B33="",C33=""),"",IF(C33="alış",VLOOKUP(B33,'Task1 - Məhsul'!B:D,2,0),VLOOKUP(B33,'Task1 - Məhsul'!B:D,3,0)))</f>
        <v/>
      </c>
      <c r="F33" s="14" t="str">
        <f t="shared" si="0"/>
        <v/>
      </c>
    </row>
    <row r="34" spans="2:6" ht="15" x14ac:dyDescent="0.3">
      <c r="B34" s="16"/>
      <c r="C34" s="17"/>
      <c r="D34" s="16"/>
      <c r="E34" s="18" t="str">
        <f>IF(OR(B34="",C34=""),"",IF(C34="alış",VLOOKUP(B34,'Task1 - Məhsul'!B:D,2,0),VLOOKUP(B34,'Task1 - Məhsul'!B:D,3,0)))</f>
        <v/>
      </c>
      <c r="F34" s="18" t="str">
        <f t="shared" si="0"/>
        <v/>
      </c>
    </row>
    <row r="35" spans="2:6" ht="15" x14ac:dyDescent="0.3">
      <c r="B35" s="12"/>
      <c r="C35" s="13"/>
      <c r="D35" s="12"/>
      <c r="E35" s="14" t="str">
        <f>IF(OR(B35="",C35=""),"",IF(C35="alış",VLOOKUP(B35,'Task1 - Məhsul'!B:D,2,0),VLOOKUP(B35,'Task1 - Məhsul'!B:D,3,0)))</f>
        <v/>
      </c>
      <c r="F35" s="14" t="str">
        <f t="shared" si="0"/>
        <v/>
      </c>
    </row>
    <row r="36" spans="2:6" ht="15" x14ac:dyDescent="0.3">
      <c r="B36" s="16"/>
      <c r="C36" s="17"/>
      <c r="D36" s="16"/>
      <c r="E36" s="18" t="str">
        <f>IF(OR(B36="",C36=""),"",IF(C36="alış",VLOOKUP(B36,'Task1 - Məhsul'!B:D,2,0),VLOOKUP(B36,'Task1 - Məhsul'!B:D,3,0)))</f>
        <v/>
      </c>
      <c r="F36" s="18" t="str">
        <f t="shared" si="0"/>
        <v/>
      </c>
    </row>
    <row r="37" spans="2:6" ht="15" x14ac:dyDescent="0.3">
      <c r="B37" s="12"/>
      <c r="C37" s="13"/>
      <c r="D37" s="12"/>
      <c r="E37" s="14" t="str">
        <f>IF(OR(B37="",C37=""),"",IF(C37="alış",VLOOKUP(B37,'Task1 - Məhsul'!B:D,2,0),VLOOKUP(B37,'Task1 - Məhsul'!B:D,3,0)))</f>
        <v/>
      </c>
      <c r="F37" s="14" t="str">
        <f t="shared" si="0"/>
        <v/>
      </c>
    </row>
    <row r="38" spans="2:6" ht="15" x14ac:dyDescent="0.3">
      <c r="B38" s="16"/>
      <c r="C38" s="17"/>
      <c r="D38" s="16"/>
      <c r="E38" s="18" t="str">
        <f>IF(OR(B38="",C38=""),"",IF(C38="alış",VLOOKUP(B38,'Task1 - Məhsul'!B:D,2,0),VLOOKUP(B38,'Task1 - Məhsul'!B:D,3,0)))</f>
        <v/>
      </c>
      <c r="F38" s="18" t="str">
        <f t="shared" si="0"/>
        <v/>
      </c>
    </row>
    <row r="39" spans="2:6" ht="15" x14ac:dyDescent="0.3">
      <c r="B39" s="12"/>
      <c r="C39" s="13"/>
      <c r="D39" s="12"/>
      <c r="E39" s="14" t="str">
        <f>IF(OR(B39="",C39=""),"",IF(C39="alış",VLOOKUP(B39,'Task1 - Məhsul'!B:D,2,0),VLOOKUP(B39,'Task1 - Məhsul'!B:D,3,0)))</f>
        <v/>
      </c>
      <c r="F39" s="14" t="str">
        <f t="shared" si="0"/>
        <v/>
      </c>
    </row>
    <row r="40" spans="2:6" ht="15" x14ac:dyDescent="0.3">
      <c r="B40" s="16"/>
      <c r="C40" s="17"/>
      <c r="D40" s="16"/>
      <c r="E40" s="18" t="str">
        <f>IF(OR(B40="",C40=""),"",IF(C40="alış",VLOOKUP(B40,'Task1 - Məhsul'!B:D,2,0),VLOOKUP(B40,'Task1 - Məhsul'!B:D,3,0)))</f>
        <v/>
      </c>
      <c r="F40" s="18" t="str">
        <f t="shared" si="0"/>
        <v/>
      </c>
    </row>
    <row r="41" spans="2:6" ht="15" x14ac:dyDescent="0.3">
      <c r="B41" s="12"/>
      <c r="C41" s="13"/>
      <c r="D41" s="12"/>
      <c r="E41" s="14" t="str">
        <f>IF(OR(B41="",C41=""),"",IF(C41="alış",VLOOKUP(B41,'Task1 - Məhsul'!B:D,2,0),VLOOKUP(B41,'Task1 - Məhsul'!B:D,3,0)))</f>
        <v/>
      </c>
      <c r="F41" s="14" t="str">
        <f t="shared" si="0"/>
        <v/>
      </c>
    </row>
    <row r="42" spans="2:6" ht="15" x14ac:dyDescent="0.3">
      <c r="B42" s="16"/>
      <c r="C42" s="17"/>
      <c r="D42" s="16"/>
      <c r="E42" s="18" t="str">
        <f>IF(OR(B42="",C42=""),"",IF(C42="alış",VLOOKUP(B42,'Task1 - Məhsul'!B:D,2,0),VLOOKUP(B42,'Task1 - Məhsul'!B:D,3,0)))</f>
        <v/>
      </c>
      <c r="F42" s="18" t="str">
        <f t="shared" si="0"/>
        <v/>
      </c>
    </row>
    <row r="43" spans="2:6" ht="15" x14ac:dyDescent="0.3">
      <c r="B43" s="12"/>
      <c r="C43" s="13"/>
      <c r="D43" s="12"/>
      <c r="E43" s="14" t="str">
        <f>IF(OR(B43="",C43=""),"",IF(C43="alış",VLOOKUP(B43,'Task1 - Məhsul'!B:D,2,0),VLOOKUP(B43,'Task1 - Məhsul'!B:D,3,0)))</f>
        <v/>
      </c>
      <c r="F43" s="14" t="str">
        <f t="shared" si="0"/>
        <v/>
      </c>
    </row>
    <row r="44" spans="2:6" ht="15" x14ac:dyDescent="0.3">
      <c r="B44" s="16"/>
      <c r="C44" s="17"/>
      <c r="D44" s="16"/>
      <c r="E44" s="18" t="str">
        <f>IF(OR(B44="",C44=""),"",IF(C44="alış",VLOOKUP(B44,'Task1 - Məhsul'!B:D,2,0),VLOOKUP(B44,'Task1 - Məhsul'!B:D,3,0)))</f>
        <v/>
      </c>
      <c r="F44" s="18" t="str">
        <f t="shared" si="0"/>
        <v/>
      </c>
    </row>
    <row r="45" spans="2:6" ht="15" x14ac:dyDescent="0.3">
      <c r="B45" s="12"/>
      <c r="C45" s="13"/>
      <c r="D45" s="12"/>
      <c r="E45" s="14" t="str">
        <f>IF(OR(B45="",C45=""),"",IF(C45="alış",VLOOKUP(B45,'Task1 - Məhsul'!B:D,2,0),VLOOKUP(B45,'Task1 - Məhsul'!B:D,3,0)))</f>
        <v/>
      </c>
      <c r="F45" s="14" t="str">
        <f t="shared" si="0"/>
        <v/>
      </c>
    </row>
    <row r="46" spans="2:6" ht="15" x14ac:dyDescent="0.3">
      <c r="B46" s="16"/>
      <c r="C46" s="17"/>
      <c r="D46" s="16"/>
      <c r="E46" s="18" t="str">
        <f>IF(OR(B46="",C46=""),"",IF(C46="alış",VLOOKUP(B46,'Task1 - Məhsul'!B:D,2,0),VLOOKUP(B46,'Task1 - Məhsul'!B:D,3,0)))</f>
        <v/>
      </c>
      <c r="F46" s="18" t="str">
        <f t="shared" si="0"/>
        <v/>
      </c>
    </row>
    <row r="47" spans="2:6" ht="15" x14ac:dyDescent="0.3">
      <c r="B47" s="12"/>
      <c r="C47" s="13"/>
      <c r="D47" s="12"/>
      <c r="E47" s="14" t="str">
        <f>IF(OR(B47="",C47=""),"",IF(C47="alış",VLOOKUP(B47,'Task1 - Məhsul'!B:D,2,0),VLOOKUP(B47,'Task1 - Məhsul'!B:D,3,0)))</f>
        <v/>
      </c>
      <c r="F47" s="14" t="str">
        <f t="shared" si="0"/>
        <v/>
      </c>
    </row>
    <row r="48" spans="2:6" ht="15" x14ac:dyDescent="0.3">
      <c r="B48" s="16"/>
      <c r="C48" s="17"/>
      <c r="D48" s="16"/>
      <c r="E48" s="18" t="str">
        <f>IF(OR(B48="",C48=""),"",IF(C48="alış",VLOOKUP(B48,'Task1 - Məhsul'!B:D,2,0),VLOOKUP(B48,'Task1 - Məhsul'!B:D,3,0)))</f>
        <v/>
      </c>
      <c r="F48" s="18" t="str">
        <f t="shared" si="0"/>
        <v/>
      </c>
    </row>
    <row r="49" spans="2:6" ht="15" x14ac:dyDescent="0.3">
      <c r="B49" s="12"/>
      <c r="C49" s="13"/>
      <c r="D49" s="12"/>
      <c r="E49" s="14" t="str">
        <f>IF(OR(B49="",C49=""),"",IF(C49="alış",VLOOKUP(B49,'Task1 - Məhsul'!B:D,2,0),VLOOKUP(B49,'Task1 - Məhsul'!B:D,3,0)))</f>
        <v/>
      </c>
      <c r="F49" s="14" t="str">
        <f t="shared" si="0"/>
        <v/>
      </c>
    </row>
    <row r="50" spans="2:6" ht="15" x14ac:dyDescent="0.3">
      <c r="B50" s="16"/>
      <c r="C50" s="17"/>
      <c r="D50" s="16"/>
      <c r="E50" s="18" t="str">
        <f>IF(OR(B50="",C50=""),"",IF(C50="alış",VLOOKUP(B50,'Task1 - Məhsul'!B:D,2,0),VLOOKUP(B50,'Task1 - Məhsul'!B:D,3,0)))</f>
        <v/>
      </c>
      <c r="F50" s="18" t="str">
        <f t="shared" si="0"/>
        <v/>
      </c>
    </row>
  </sheetData>
  <dataValidations count="3">
    <dataValidation type="list" allowBlank="1" showInputMessage="1" showErrorMessage="1" sqref="C3:C50" xr:uid="{1613690A-66C1-47D5-87D0-25DD36EA0BEB}">
      <formula1>"Alış, Satış"</formula1>
    </dataValidation>
    <dataValidation type="custom" allowBlank="1" showInputMessage="1" showErrorMessage="1" sqref="D2" xr:uid="{1144B3A6-4462-4700-8973-DD15195DCE1F}">
      <formula1>SUMIFS(D$3:D3,B$3:B3,B3,C$3:C3,"alış")&gt;=SUMIFS(D$3:D3,B$3:B3,B3,C$3:C3,"satış")</formula1>
    </dataValidation>
    <dataValidation type="custom" allowBlank="1" showInputMessage="1" showErrorMessage="1" errorTitle="Diqqət" error="Satış üçün anbarda kifayət qədər məhsul yoxdur. Zəhmət olmasa qeyd edilən məhsuldan alış edin!_x000a_" sqref="D3:D50" xr:uid="{7989B022-1402-4B63-B9C4-D237E8D5A525}">
      <formula1>SUMIFS($D$3:$D$50,$B$3:$B$50,B3,$C$3:$C$50,"alış")&gt;=SUMIFS($D$3:$D$50,$B$3:$B$50,B3,$C$3:$C$50,"satış")</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8D0E9E4-FBEE-464C-88D7-30CC980922CD}">
          <x14:formula1>
            <xm:f>'Task1 - Məhsul'!$B$3:$B$9</xm:f>
          </x14:formula1>
          <xm:sqref>B50 B3:B49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showGridLines="0" zoomScale="115" zoomScaleNormal="115" workbookViewId="0">
      <selection activeCell="B3" sqref="B3"/>
    </sheetView>
  </sheetViews>
  <sheetFormatPr defaultRowHeight="14.4" x14ac:dyDescent="0.3"/>
  <cols>
    <col min="1" max="1" width="18.109375" bestFit="1" customWidth="1"/>
    <col min="2" max="2" width="16.6640625" style="1" bestFit="1" customWidth="1"/>
    <col min="3" max="3" width="20" style="1" bestFit="1" customWidth="1"/>
    <col min="4" max="4" width="11.44140625" style="1" customWidth="1"/>
    <col min="5" max="5" width="62.109375" customWidth="1"/>
  </cols>
  <sheetData>
    <row r="1" spans="1:5" ht="17.399999999999999" x14ac:dyDescent="0.3">
      <c r="A1" s="5" t="s">
        <v>0</v>
      </c>
      <c r="B1" s="5" t="s">
        <v>9</v>
      </c>
      <c r="C1" s="5" t="s">
        <v>10</v>
      </c>
      <c r="D1" s="5" t="s">
        <v>11</v>
      </c>
      <c r="E1" s="5" t="s">
        <v>12</v>
      </c>
    </row>
    <row r="2" spans="1:5" ht="17.399999999999999" x14ac:dyDescent="0.3">
      <c r="A2" s="4" t="s">
        <v>14</v>
      </c>
      <c r="B2" s="4">
        <f>SUMIFS('Task1 - Hərəkət cədvəli'!D:D,'Task1 - Hərəkət cədvəli'!B:B,'Task1 - Stok'!A2,'Task1 - Hərəkət cədvəli'!C:C,"alış")</f>
        <v>0</v>
      </c>
      <c r="C2" s="4">
        <f>SUMIFS('Task1 - Hərəkət cədvəli'!D:D,'Task1 - Hərəkət cədvəli'!B:B,'Task1 - Stok'!A2,'Task1 - Hərəkət cədvəli'!C:C,"satış")</f>
        <v>0</v>
      </c>
      <c r="D2" s="4">
        <f t="shared" ref="D2:D8" si="0">B2-C2</f>
        <v>0</v>
      </c>
      <c r="E2" s="7" t="str">
        <f>IF(D2&lt;=10,"Məhsul sayı azdır, sifariş vermək lazımdır!","")</f>
        <v>Məhsul sayı azdır, sifariş vermək lazımdır!</v>
      </c>
    </row>
    <row r="3" spans="1:5" ht="17.399999999999999" x14ac:dyDescent="0.3">
      <c r="A3" s="4" t="s">
        <v>15</v>
      </c>
      <c r="B3" s="4">
        <f>SUMIFS('Task1 - Hərəkət cədvəli'!D:D,'Task1 - Hərəkət cədvəli'!B:B,'Task1 - Stok'!A3,'Task1 - Hərəkət cədvəli'!C:C,"alış")</f>
        <v>100</v>
      </c>
      <c r="C3" s="4">
        <f>SUMIFS('Task1 - Hərəkət cədvəli'!D:D,'Task1 - Hərəkət cədvəli'!B:B,'Task1 - Stok'!A3,'Task1 - Hərəkət cədvəli'!C:C,"satış")</f>
        <v>66</v>
      </c>
      <c r="D3" s="4">
        <f t="shared" si="0"/>
        <v>34</v>
      </c>
      <c r="E3" s="7" t="str">
        <f t="shared" ref="E3:E8" si="1">IF(D3&lt;=10,"Məhsul sayı azdır, sifariş vermək lazımdır!","")</f>
        <v/>
      </c>
    </row>
    <row r="4" spans="1:5" ht="17.399999999999999" x14ac:dyDescent="0.3">
      <c r="A4" s="4" t="s">
        <v>16</v>
      </c>
      <c r="B4" s="4">
        <f>SUMIFS('Task1 - Hərəkət cədvəli'!D:D,'Task1 - Hərəkət cədvəli'!B:B,'Task1 - Stok'!A4,'Task1 - Hərəkət cədvəli'!C:C,"alış")</f>
        <v>0</v>
      </c>
      <c r="C4" s="4">
        <f>SUMIFS('Task1 - Hərəkət cədvəli'!D:D,'Task1 - Hərəkət cədvəli'!B:B,'Task1 - Stok'!A4,'Task1 - Hərəkət cədvəli'!C:C,"satış")</f>
        <v>0</v>
      </c>
      <c r="D4" s="4">
        <f t="shared" si="0"/>
        <v>0</v>
      </c>
      <c r="E4" s="7" t="str">
        <f t="shared" si="1"/>
        <v>Məhsul sayı azdır, sifariş vermək lazımdır!</v>
      </c>
    </row>
    <row r="5" spans="1:5" ht="17.399999999999999" x14ac:dyDescent="0.3">
      <c r="A5" s="4" t="s">
        <v>20</v>
      </c>
      <c r="B5" s="4">
        <f>SUMIFS('Task1 - Hərəkət cədvəli'!D:D,'Task1 - Hərəkət cədvəli'!B:B,'Task1 - Stok'!A5,'Task1 - Hərəkət cədvəli'!C:C,"alış")</f>
        <v>0</v>
      </c>
      <c r="C5" s="4">
        <f>SUMIFS('Task1 - Hərəkət cədvəli'!D:D,'Task1 - Hərəkət cədvəli'!B:B,'Task1 - Stok'!A5,'Task1 - Hərəkət cədvəli'!C:C,"satış")</f>
        <v>0</v>
      </c>
      <c r="D5" s="4">
        <f t="shared" si="0"/>
        <v>0</v>
      </c>
      <c r="E5" s="7" t="str">
        <f t="shared" si="1"/>
        <v>Məhsul sayı azdır, sifariş vermək lazımdır!</v>
      </c>
    </row>
    <row r="6" spans="1:5" ht="17.399999999999999" x14ac:dyDescent="0.3">
      <c r="A6" s="4" t="s">
        <v>17</v>
      </c>
      <c r="B6" s="4">
        <f>SUMIFS('Task1 - Hərəkət cədvəli'!D:D,'Task1 - Hərəkət cədvəli'!B:B,'Task1 - Stok'!A6,'Task1 - Hərəkət cədvəli'!C:C,"alış")</f>
        <v>0</v>
      </c>
      <c r="C6" s="4">
        <f>SUMIFS('Task1 - Hərəkət cədvəli'!D:D,'Task1 - Hərəkət cədvəli'!B:B,'Task1 - Stok'!A6,'Task1 - Hərəkət cədvəli'!C:C,"satış")</f>
        <v>0</v>
      </c>
      <c r="D6" s="4">
        <f t="shared" si="0"/>
        <v>0</v>
      </c>
      <c r="E6" s="7" t="str">
        <f t="shared" si="1"/>
        <v>Məhsul sayı azdır, sifariş vermək lazımdır!</v>
      </c>
    </row>
    <row r="7" spans="1:5" ht="17.399999999999999" x14ac:dyDescent="0.3">
      <c r="A7" s="4" t="s">
        <v>18</v>
      </c>
      <c r="B7" s="4">
        <f>SUMIFS('Task1 - Hərəkət cədvəli'!D:D,'Task1 - Hərəkət cədvəli'!B:B,'Task1 - Stok'!A7,'Task1 - Hərəkət cədvəli'!C:C,"alış")</f>
        <v>70</v>
      </c>
      <c r="C7" s="4">
        <f>SUMIFS('Task1 - Hərəkət cədvəli'!D:D,'Task1 - Hərəkət cədvəli'!B:B,'Task1 - Stok'!A7,'Task1 - Hərəkət cədvəli'!C:C,"satış")</f>
        <v>70</v>
      </c>
      <c r="D7" s="4">
        <f t="shared" si="0"/>
        <v>0</v>
      </c>
      <c r="E7" s="7" t="str">
        <f t="shared" si="1"/>
        <v>Məhsul sayı azdır, sifariş vermək lazımdır!</v>
      </c>
    </row>
    <row r="8" spans="1:5" ht="18" thickBot="1" x14ac:dyDescent="0.35">
      <c r="A8" s="6" t="s">
        <v>19</v>
      </c>
      <c r="B8" s="6">
        <f>SUMIFS('Task1 - Hərəkət cədvəli'!D:D,'Task1 - Hərəkət cədvəli'!B:B,'Task1 - Stok'!A8,'Task1 - Hərəkət cədvəli'!C:C,"alış")</f>
        <v>0</v>
      </c>
      <c r="C8" s="6">
        <f>SUMIFS('Task1 - Hərəkət cədvəli'!D:D,'Task1 - Hərəkət cədvəli'!B:B,'Task1 - Stok'!A8,'Task1 - Hərəkət cədvəli'!C:C,"satış")</f>
        <v>0</v>
      </c>
      <c r="D8" s="6">
        <f t="shared" si="0"/>
        <v>0</v>
      </c>
      <c r="E8" s="7" t="str">
        <f t="shared" si="1"/>
        <v>Məhsul sayı azdır, sifariş vermək lazımdır!</v>
      </c>
    </row>
    <row r="9" spans="1:5" ht="15" thickTop="1" x14ac:dyDescent="0.3"/>
  </sheetData>
  <conditionalFormatting sqref="E2:E8">
    <cfRule type="expression" dxfId="1" priority="1">
      <formula>D2&lt;=10</formula>
    </cfRule>
  </conditionalFormatting>
  <pageMargins left="0.7" right="0.7" top="0.75" bottom="0.75" header="0.3" footer="0.3"/>
  <ignoredErrors>
    <ignoredError sqref="B3:D8 B2:D2 E2:E8"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0"/>
  <sheetViews>
    <sheetView showGridLines="0" zoomScale="130" zoomScaleNormal="130" workbookViewId="0">
      <selection activeCell="D2" sqref="D2"/>
    </sheetView>
  </sheetViews>
  <sheetFormatPr defaultRowHeight="14.4" x14ac:dyDescent="0.3"/>
  <cols>
    <col min="1" max="4" width="20.88671875" customWidth="1"/>
  </cols>
  <sheetData>
    <row r="1" spans="1:4" ht="17.399999999999999" x14ac:dyDescent="0.3">
      <c r="A1" s="3" t="s">
        <v>0</v>
      </c>
      <c r="B1" s="3" t="s">
        <v>7</v>
      </c>
      <c r="C1" s="3" t="s">
        <v>8</v>
      </c>
      <c r="D1" s="3" t="s">
        <v>21</v>
      </c>
    </row>
    <row r="2" spans="1:4" ht="17.399999999999999" x14ac:dyDescent="0.3">
      <c r="A2" s="19" t="s">
        <v>14</v>
      </c>
      <c r="B2" s="22">
        <f>SUMIFS('Task1 - Hərəkət cədvəli'!F:F,'Task1 - Hərəkət cədvəli'!B:B,'Task1 - Kassa'!A2,'Task1 - Hərəkət cədvəli'!C:C,"alış")</f>
        <v>0</v>
      </c>
      <c r="C2" s="22">
        <f>SUMIFS('Task1 - Hərəkət cədvəli'!F:F,'Task1 - Hərəkət cədvəli'!B:B,'Task1 - Kassa'!A2,'Task1 - Hərəkət cədvəli'!C:C,"satış")</f>
        <v>0</v>
      </c>
      <c r="D2" s="23">
        <f>C2-B2</f>
        <v>0</v>
      </c>
    </row>
    <row r="3" spans="1:4" ht="17.399999999999999" x14ac:dyDescent="0.3">
      <c r="A3" s="4" t="s">
        <v>15</v>
      </c>
      <c r="B3" s="24">
        <f>SUMIFS('Task1 - Hərəkət cədvəli'!F:F,'Task1 - Hərəkət cədvəli'!B:B,'Task1 - Kassa'!A3,'Task1 - Hərəkət cədvəli'!C:C,"alış")</f>
        <v>174500</v>
      </c>
      <c r="C3" s="24">
        <f>SUMIFS('Task1 - Hərəkət cədvəli'!F:F,'Task1 - Hərəkət cədvəli'!B:B,'Task1 - Kassa'!A3,'Task1 - Hərəkət cədvəli'!C:C,"satış")</f>
        <v>139392</v>
      </c>
      <c r="D3" s="25">
        <f t="shared" ref="D3:D7" si="0">C3-B3</f>
        <v>-35108</v>
      </c>
    </row>
    <row r="4" spans="1:4" ht="17.399999999999999" x14ac:dyDescent="0.3">
      <c r="A4" s="4" t="s">
        <v>16</v>
      </c>
      <c r="B4" s="24">
        <f>SUMIFS('Task1 - Hərəkət cədvəli'!F:F,'Task1 - Hərəkət cədvəli'!B:B,'Task1 - Kassa'!A4,'Task1 - Hərəkət cədvəli'!C:C,"alış")</f>
        <v>0</v>
      </c>
      <c r="C4" s="24">
        <f>SUMIFS('Task1 - Hərəkət cədvəli'!F:F,'Task1 - Hərəkət cədvəli'!B:B,'Task1 - Kassa'!A4,'Task1 - Hərəkət cədvəli'!C:C,"satış")</f>
        <v>0</v>
      </c>
      <c r="D4" s="25">
        <f t="shared" si="0"/>
        <v>0</v>
      </c>
    </row>
    <row r="5" spans="1:4" ht="17.399999999999999" x14ac:dyDescent="0.3">
      <c r="A5" s="4" t="s">
        <v>20</v>
      </c>
      <c r="B5" s="24">
        <f>SUMIFS('Task1 - Hərəkət cədvəli'!F:F,'Task1 - Hərəkət cədvəli'!B:B,'Task1 - Kassa'!A5,'Task1 - Hərəkət cədvəli'!C:C,"alış")</f>
        <v>0</v>
      </c>
      <c r="C5" s="24">
        <f>SUMIFS('Task1 - Hərəkət cədvəli'!F:F,'Task1 - Hərəkət cədvəli'!B:B,'Task1 - Kassa'!A5,'Task1 - Hərəkət cədvəli'!C:C,"satış")</f>
        <v>0</v>
      </c>
      <c r="D5" s="25">
        <f t="shared" si="0"/>
        <v>0</v>
      </c>
    </row>
    <row r="6" spans="1:4" ht="17.399999999999999" x14ac:dyDescent="0.3">
      <c r="A6" s="4" t="s">
        <v>17</v>
      </c>
      <c r="B6" s="24">
        <f>SUMIFS('Task1 - Hərəkət cədvəli'!F:F,'Task1 - Hərəkət cədvəli'!B:B,'Task1 - Kassa'!A6,'Task1 - Hərəkət cədvəli'!C:C,"alış")</f>
        <v>0</v>
      </c>
      <c r="C6" s="24">
        <f>SUMIFS('Task1 - Hərəkət cədvəli'!F:F,'Task1 - Hərəkət cədvəli'!B:B,'Task1 - Kassa'!A6,'Task1 - Hərəkət cədvəli'!C:C,"satış")</f>
        <v>0</v>
      </c>
      <c r="D6" s="25">
        <f t="shared" si="0"/>
        <v>0</v>
      </c>
    </row>
    <row r="7" spans="1:4" ht="17.399999999999999" x14ac:dyDescent="0.3">
      <c r="A7" s="4" t="s">
        <v>18</v>
      </c>
      <c r="B7" s="24">
        <f>SUMIFS('Task1 - Hərəkət cədvəli'!F:F,'Task1 - Hərəkət cədvəli'!B:B,'Task1 - Kassa'!A7,'Task1 - Hərəkət cədvəli'!C:C,"alış")</f>
        <v>95970</v>
      </c>
      <c r="C7" s="24">
        <f>SUMIFS('Task1 - Hərəkət cədvəli'!F:F,'Task1 - Hərəkət cədvəli'!B:B,'Task1 - Kassa'!A7,'Task1 - Hərəkət cədvəli'!C:C,"satış")</f>
        <v>146860</v>
      </c>
      <c r="D7" s="25">
        <f t="shared" si="0"/>
        <v>50890</v>
      </c>
    </row>
    <row r="8" spans="1:4" ht="18" thickBot="1" x14ac:dyDescent="0.35">
      <c r="A8" s="20" t="s">
        <v>19</v>
      </c>
      <c r="B8" s="26">
        <f>SUMIFS('Task1 - Hərəkət cədvəli'!F:F,'Task1 - Hərəkət cədvəli'!B:B,'Task1 - Kassa'!A8,'Task1 - Hərəkət cədvəli'!C:C,"alış")</f>
        <v>0</v>
      </c>
      <c r="C8" s="26">
        <f>SUMIFS('Task1 - Hərəkət cədvəli'!F:F,'Task1 - Hərəkət cədvəli'!B:B,'Task1 - Kassa'!A8,'Task1 - Hərəkət cədvəli'!C:C,"satış")</f>
        <v>0</v>
      </c>
      <c r="D8" s="27">
        <f t="shared" ref="D8" si="1">C8-B8</f>
        <v>0</v>
      </c>
    </row>
    <row r="9" spans="1:4" ht="17.399999999999999" x14ac:dyDescent="0.4">
      <c r="A9" s="21" t="s">
        <v>13</v>
      </c>
      <c r="B9" s="28">
        <f>SUBTOTAL(109,'Task1 - Kassa'!$B$2:$B$7)</f>
        <v>270470</v>
      </c>
      <c r="C9" s="28">
        <f>SUBTOTAL(109,'Task1 - Kassa'!$C$2:$C$7)</f>
        <v>286252</v>
      </c>
      <c r="D9" s="28">
        <f>SUM('Task1 - Kassa'!$D$2:$D$7)</f>
        <v>15782</v>
      </c>
    </row>
    <row r="10" spans="1:4" x14ac:dyDescent="0.3">
      <c r="B10" s="2"/>
      <c r="C10" s="2"/>
      <c r="D10" s="2"/>
    </row>
    <row r="11" spans="1:4" x14ac:dyDescent="0.3">
      <c r="B11" s="2"/>
      <c r="C11" s="2"/>
      <c r="D11" s="2"/>
    </row>
    <row r="12" spans="1:4" x14ac:dyDescent="0.3">
      <c r="B12" s="2"/>
      <c r="C12" s="2"/>
      <c r="D12" s="2"/>
    </row>
    <row r="13" spans="1:4" x14ac:dyDescent="0.3">
      <c r="B13" s="2"/>
      <c r="C13" s="2"/>
      <c r="D13" s="2"/>
    </row>
    <row r="14" spans="1:4" x14ac:dyDescent="0.3">
      <c r="B14" s="2"/>
      <c r="C14" s="2"/>
      <c r="D14" s="2"/>
    </row>
    <row r="15" spans="1:4" x14ac:dyDescent="0.3">
      <c r="B15" s="2"/>
      <c r="C15" s="2"/>
      <c r="D15" s="2"/>
    </row>
    <row r="16" spans="1:4" x14ac:dyDescent="0.3">
      <c r="B16" s="2"/>
      <c r="C16" s="2"/>
      <c r="D16" s="2"/>
    </row>
    <row r="17" spans="2:4" x14ac:dyDescent="0.3">
      <c r="B17" s="2"/>
      <c r="C17" s="2"/>
      <c r="D17" s="2"/>
    </row>
    <row r="18" spans="2:4" x14ac:dyDescent="0.3">
      <c r="B18" s="2"/>
      <c r="C18" s="2"/>
      <c r="D18" s="2"/>
    </row>
    <row r="19" spans="2:4" x14ac:dyDescent="0.3">
      <c r="B19" s="2"/>
      <c r="C19" s="2"/>
      <c r="D19" s="2"/>
    </row>
    <row r="20" spans="2:4" x14ac:dyDescent="0.3">
      <c r="B20" s="2"/>
      <c r="C20" s="2"/>
      <c r="D20" s="2"/>
    </row>
  </sheetData>
  <pageMargins left="0.7" right="0.7" top="0.75" bottom="0.75" header="0.3" footer="0.3"/>
  <ignoredErrors>
    <ignoredError sqref="B3:C7 B2:C2 D2:D7 B8:D8"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9FE27-7075-429A-B1CA-FB391814E9F3}">
  <dimension ref="A1:J20"/>
  <sheetViews>
    <sheetView showGridLines="0" zoomScale="115" zoomScaleNormal="115" workbookViewId="0">
      <selection sqref="A1:XFD1048576"/>
    </sheetView>
  </sheetViews>
  <sheetFormatPr defaultRowHeight="14.4" x14ac:dyDescent="0.3"/>
  <sheetData>
    <row r="1" spans="1:10" x14ac:dyDescent="0.3">
      <c r="A1" s="29"/>
      <c r="B1" s="29"/>
      <c r="C1" s="29"/>
      <c r="D1" s="29"/>
      <c r="E1" s="29"/>
      <c r="F1" s="29"/>
      <c r="G1" s="29"/>
      <c r="H1" s="29"/>
      <c r="I1" s="29"/>
      <c r="J1" s="29"/>
    </row>
    <row r="2" spans="1:10" x14ac:dyDescent="0.3">
      <c r="A2" s="29"/>
      <c r="B2" s="29"/>
      <c r="C2" s="29"/>
      <c r="D2" s="29"/>
      <c r="E2" s="29"/>
      <c r="F2" s="29"/>
      <c r="G2" s="29"/>
      <c r="H2" s="29"/>
      <c r="I2" s="29"/>
      <c r="J2" s="29"/>
    </row>
    <row r="3" spans="1:10" x14ac:dyDescent="0.3">
      <c r="A3" s="29"/>
      <c r="B3" s="29"/>
      <c r="C3" s="29"/>
      <c r="D3" s="29"/>
      <c r="E3" s="29"/>
      <c r="F3" s="29"/>
      <c r="G3" s="29"/>
      <c r="H3" s="29"/>
      <c r="I3" s="29"/>
      <c r="J3" s="29"/>
    </row>
    <row r="4" spans="1:10" x14ac:dyDescent="0.3">
      <c r="A4" s="29"/>
      <c r="B4" s="29"/>
      <c r="C4" s="29"/>
      <c r="D4" s="29"/>
      <c r="E4" s="29"/>
      <c r="F4" s="29"/>
      <c r="G4" s="29"/>
      <c r="H4" s="29"/>
      <c r="I4" s="29"/>
      <c r="J4" s="29"/>
    </row>
    <row r="5" spans="1:10" x14ac:dyDescent="0.3">
      <c r="A5" s="29"/>
      <c r="B5" s="29"/>
      <c r="C5" s="29"/>
      <c r="D5" s="29"/>
      <c r="E5" s="29"/>
      <c r="F5" s="29"/>
      <c r="G5" s="29"/>
      <c r="H5" s="29"/>
      <c r="I5" s="29"/>
      <c r="J5" s="29"/>
    </row>
    <row r="6" spans="1:10" x14ac:dyDescent="0.3">
      <c r="A6" s="29"/>
      <c r="B6" s="29"/>
      <c r="C6" s="29"/>
      <c r="D6" s="29"/>
      <c r="E6" s="29"/>
      <c r="F6" s="29"/>
      <c r="G6" s="29"/>
      <c r="H6" s="29"/>
      <c r="I6" s="29"/>
      <c r="J6" s="29"/>
    </row>
    <row r="7" spans="1:10" x14ac:dyDescent="0.3">
      <c r="A7" s="29"/>
      <c r="B7" s="29"/>
      <c r="C7" s="29"/>
      <c r="D7" s="29"/>
      <c r="E7" s="29"/>
      <c r="F7" s="29"/>
      <c r="G7" s="29"/>
      <c r="H7" s="29"/>
      <c r="I7" s="29"/>
      <c r="J7" s="29"/>
    </row>
    <row r="8" spans="1:10" x14ac:dyDescent="0.3">
      <c r="A8" s="29"/>
      <c r="B8" s="29"/>
      <c r="C8" s="29"/>
      <c r="D8" s="29"/>
      <c r="E8" s="29"/>
      <c r="F8" s="29"/>
      <c r="G8" s="29"/>
      <c r="H8" s="29"/>
      <c r="I8" s="29"/>
      <c r="J8" s="29"/>
    </row>
    <row r="9" spans="1:10" x14ac:dyDescent="0.3">
      <c r="A9" s="29"/>
      <c r="B9" s="29"/>
      <c r="C9" s="29"/>
      <c r="D9" s="29"/>
      <c r="E9" s="29"/>
      <c r="F9" s="29"/>
      <c r="G9" s="29"/>
      <c r="H9" s="29"/>
      <c r="I9" s="29"/>
      <c r="J9" s="29"/>
    </row>
    <row r="10" spans="1:10" x14ac:dyDescent="0.3">
      <c r="A10" s="29"/>
      <c r="B10" s="29"/>
      <c r="C10" s="29"/>
      <c r="D10" s="29"/>
      <c r="E10" s="29"/>
      <c r="F10" s="29"/>
      <c r="G10" s="29"/>
      <c r="H10" s="29"/>
      <c r="I10" s="29"/>
      <c r="J10" s="29"/>
    </row>
    <row r="11" spans="1:10" x14ac:dyDescent="0.3">
      <c r="A11" s="29"/>
      <c r="B11" s="29"/>
      <c r="C11" s="29"/>
      <c r="D11" s="29"/>
      <c r="E11" s="29"/>
      <c r="F11" s="29"/>
      <c r="G11" s="29"/>
      <c r="H11" s="29"/>
      <c r="I11" s="29"/>
      <c r="J11" s="29"/>
    </row>
    <row r="12" spans="1:10" x14ac:dyDescent="0.3">
      <c r="A12" s="29"/>
      <c r="B12" s="29"/>
      <c r="C12" s="29"/>
      <c r="D12" s="29"/>
      <c r="E12" s="29"/>
      <c r="F12" s="29"/>
      <c r="G12" s="29"/>
      <c r="H12" s="29"/>
      <c r="I12" s="29"/>
      <c r="J12" s="29"/>
    </row>
    <row r="13" spans="1:10" x14ac:dyDescent="0.3">
      <c r="A13" s="29"/>
      <c r="B13" s="29"/>
      <c r="C13" s="29"/>
      <c r="D13" s="29"/>
      <c r="E13" s="29"/>
      <c r="F13" s="29"/>
      <c r="G13" s="29"/>
      <c r="H13" s="29"/>
      <c r="I13" s="29"/>
      <c r="J13" s="29"/>
    </row>
    <row r="14" spans="1:10" x14ac:dyDescent="0.3">
      <c r="A14" s="29"/>
      <c r="B14" s="29"/>
      <c r="C14" s="29"/>
      <c r="D14" s="29"/>
      <c r="E14" s="29"/>
      <c r="F14" s="29"/>
      <c r="G14" s="29"/>
      <c r="H14" s="29"/>
      <c r="I14" s="29"/>
      <c r="J14" s="29"/>
    </row>
    <row r="15" spans="1:10" x14ac:dyDescent="0.3">
      <c r="A15" s="29"/>
      <c r="B15" s="29"/>
      <c r="C15" s="29"/>
      <c r="D15" s="29"/>
      <c r="E15" s="29"/>
      <c r="F15" s="29"/>
      <c r="G15" s="29"/>
      <c r="H15" s="29"/>
      <c r="I15" s="29"/>
      <c r="J15" s="29"/>
    </row>
    <row r="16" spans="1:10" x14ac:dyDescent="0.3">
      <c r="A16" s="29"/>
      <c r="B16" s="29"/>
      <c r="C16" s="29"/>
      <c r="D16" s="29"/>
      <c r="E16" s="29"/>
      <c r="F16" s="29"/>
      <c r="G16" s="29"/>
      <c r="H16" s="29"/>
      <c r="I16" s="29"/>
      <c r="J16" s="29"/>
    </row>
    <row r="17" spans="1:10" x14ac:dyDescent="0.3">
      <c r="A17" s="29"/>
      <c r="B17" s="29"/>
      <c r="C17" s="29"/>
      <c r="D17" s="29"/>
      <c r="E17" s="29"/>
      <c r="F17" s="29"/>
      <c r="G17" s="29"/>
      <c r="H17" s="29"/>
      <c r="I17" s="29"/>
      <c r="J17" s="29"/>
    </row>
    <row r="18" spans="1:10" x14ac:dyDescent="0.3">
      <c r="A18" s="29"/>
      <c r="B18" s="29"/>
      <c r="C18" s="29"/>
      <c r="D18" s="29"/>
      <c r="E18" s="29"/>
      <c r="F18" s="29"/>
      <c r="G18" s="29"/>
      <c r="H18" s="29"/>
      <c r="I18" s="29"/>
      <c r="J18" s="29"/>
    </row>
    <row r="19" spans="1:10" x14ac:dyDescent="0.3">
      <c r="A19" s="29"/>
      <c r="B19" s="29"/>
      <c r="C19" s="29"/>
      <c r="D19" s="29"/>
      <c r="E19" s="29"/>
      <c r="F19" s="29"/>
      <c r="G19" s="29"/>
      <c r="H19" s="29"/>
      <c r="I19" s="29"/>
      <c r="J19" s="29"/>
    </row>
    <row r="20" spans="1:10" x14ac:dyDescent="0.3">
      <c r="A20" s="29"/>
      <c r="B20" s="29"/>
      <c r="C20" s="29"/>
      <c r="D20" s="29"/>
      <c r="E20" s="29"/>
      <c r="F20" s="29"/>
      <c r="G20" s="29"/>
      <c r="H20" s="29"/>
      <c r="I20" s="29"/>
      <c r="J20" s="29"/>
    </row>
  </sheetData>
  <conditionalFormatting sqref="A1:J20">
    <cfRule type="expression" dxfId="0" priority="1">
      <formula>OR(AND(ISODD(COLUMN(A1)),ISODD(ROW(A1)),A1&lt;&gt;""),AND(ISEVEN(COLUMN(A1)),ISEVEN(ROW(A1)),A1&lt;&gt;""))</formula>
    </cfRule>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HANDEX</vt:lpstr>
      <vt:lpstr>Task1 - Məhsul</vt:lpstr>
      <vt:lpstr>Task1 - Hərəkət cədvəli</vt:lpstr>
      <vt:lpstr>Task1 - Stok</vt:lpstr>
      <vt:lpstr>Task1 - Kassa</vt:lpstr>
      <vt:lpstr>Task2 - Şahmat cədvəli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2024-06-04T14:22:04Z</dcterms:modified>
</cp:coreProperties>
</file>