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2\"/>
    </mc:Choice>
  </mc:AlternateContent>
  <xr:revisionPtr revIDLastSave="0" documentId="13_ncr:1_{5C68086E-D54E-4CCB-95FF-40E822E32B1A}" xr6:coauthVersionLast="47" xr6:coauthVersionMax="47" xr10:uidLastSave="{00000000-0000-0000-0000-000000000000}"/>
  <bookViews>
    <workbookView xWindow="-108" yWindow="-108" windowWidth="23256" windowHeight="12576" tabRatio="594"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1" l="1"/>
  <c r="F12" i="11"/>
  <c r="F11" i="11"/>
  <c r="F10" i="11"/>
  <c r="F9" i="11"/>
  <c r="F8" i="11"/>
  <c r="F7" i="11"/>
  <c r="F6" i="11"/>
  <c r="F5" i="11"/>
  <c r="F4" i="11"/>
  <c r="F3" i="11"/>
  <c r="E6" i="9"/>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<sst xmlns="http://schemas.openxmlformats.org/spreadsheetml/2006/main" count="205" uniqueCount="148">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</sst>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_-* #,##0.00\ [$₼-42C]_-;\-* #,##0.00\ [$₼-42C]_-;_-* &quot;-&quot;??\ [$₼-42C]_-;_-@_-"/>
    <numFmt numFmtId="176" formatCode="[Color14]\▲;[Color46]\▼"/>
    <numFmt numFmtId="177" formatCode="0;\-\ 0;;&quot;Ümumi gəlir&quot;\ @"/>
    <numFmt numFmtId="178" formatCode="hh:mm\ AM/PM"/>
    <numFmt numFmtId="179" formatCode="&quot;Bu gün &quot;mmmm&quot; ayının &quot;dddd&quot; günüdür&quot;"/>
  </numFmts>
  <fonts count="29"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67">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14" fontId="2" fillId="0" borderId="1" xfId="0" applyNumberFormat="1" applyFont="1" applyBorder="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2" xfId="0" applyNumberFormat="1" applyFont="1" applyBorder="1"/>
    <xf numFmtId="0" fontId="4" fillId="2" borderId="3" xfId="0" applyFont="1" applyFill="1" applyBorder="1"/>
    <xf numFmtId="14" fontId="4" fillId="2" borderId="3" xfId="0" applyNumberFormat="1" applyFont="1" applyFill="1" applyBorder="1"/>
    <xf numFmtId="0" fontId="2" fillId="3" borderId="4" xfId="0" applyFont="1" applyFill="1" applyBorder="1"/>
    <xf numFmtId="14" fontId="2" fillId="3" borderId="2" xfId="0" applyNumberFormat="1" applyFont="1" applyFill="1" applyBorder="1"/>
    <xf numFmtId="0" fontId="2" fillId="0" borderId="4" xfId="0" applyFont="1" applyBorder="1"/>
    <xf numFmtId="0" fontId="2" fillId="0" borderId="5"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6"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11" fontId="1" fillId="0" borderId="0" xfId="3" applyNumberFormat="1"/>
    <xf numFmtId="0" fontId="1" fillId="0" borderId="7" xfId="3" applyBorder="1"/>
    <xf numFmtId="0" fontId="18" fillId="0" borderId="7"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6" xfId="3" applyNumberFormat="1" applyBorder="1" applyAlignment="1">
      <alignment horizontal="center" vertical="center"/>
    </xf>
    <xf numFmtId="175" fontId="1" fillId="0" borderId="6" xfId="3" applyNumberFormat="1" applyBorder="1" applyAlignment="1">
      <alignment horizontal="center" vertical="center"/>
    </xf>
    <xf numFmtId="176" fontId="1" fillId="0" borderId="6" xfId="3" applyNumberFormat="1" applyBorder="1" applyAlignment="1">
      <alignment horizontal="center" vertical="center"/>
    </xf>
    <xf numFmtId="174" fontId="1" fillId="0" borderId="0" xfId="3" applyNumberFormat="1" applyAlignment="1">
      <alignment horizontal="center" vertical="center"/>
    </xf>
    <xf numFmtId="175" fontId="1" fillId="0" borderId="0" xfId="3" applyNumberFormat="1" applyAlignment="1">
      <alignment horizontal="center" vertical="center"/>
    </xf>
    <xf numFmtId="176" fontId="1" fillId="0" borderId="0" xfId="3" applyNumberFormat="1" applyAlignment="1">
      <alignment horizontal="center" vertical="center"/>
    </xf>
    <xf numFmtId="177" fontId="1" fillId="0" borderId="0" xfId="3" quotePrefix="1" applyNumberFormat="1"/>
    <xf numFmtId="0" fontId="1" fillId="0" borderId="0" xfId="3" quotePrefix="1"/>
    <xf numFmtId="0" fontId="1" fillId="0" borderId="8" xfId="3" applyBorder="1"/>
    <xf numFmtId="178" fontId="1" fillId="0" borderId="0" xfId="3" applyNumberFormat="1"/>
    <xf numFmtId="14" fontId="1" fillId="0" borderId="0" xfId="3" applyNumberFormat="1"/>
    <xf numFmtId="179" fontId="1" fillId="0" borderId="0" xfId="3" applyNumberFormat="1"/>
    <xf numFmtId="0" fontId="16" fillId="0" borderId="0" xfId="3" applyFont="1"/>
    <xf numFmtId="0" fontId="19" fillId="0" borderId="0" xfId="5" applyAlignment="1">
      <alignment horizontal="left"/>
    </xf>
    <xf numFmtId="0" fontId="20" fillId="6" borderId="0" xfId="6" applyFill="1"/>
    <xf numFmtId="0" fontId="21" fillId="6" borderId="0" xfId="6" applyFont="1" applyFill="1" applyAlignment="1">
      <alignment horizontal="right" vertical="center"/>
    </xf>
    <xf numFmtId="0" fontId="22" fillId="6" borderId="0" xfId="6" applyFont="1" applyFill="1" applyAlignment="1">
      <alignment horizontal="left" wrapText="1"/>
    </xf>
    <xf numFmtId="0" fontId="23" fillId="6" borderId="0" xfId="6" applyFont="1" applyFill="1"/>
    <xf numFmtId="0" fontId="24" fillId="6" borderId="0" xfId="6" applyFont="1" applyFill="1"/>
    <xf numFmtId="0" fontId="25" fillId="6" borderId="0" xfId="6" applyFont="1" applyFill="1" applyAlignment="1">
      <alignment horizontal="center"/>
    </xf>
    <xf numFmtId="0" fontId="26" fillId="6" borderId="0" xfId="6" applyFont="1" applyFill="1"/>
    <xf numFmtId="0" fontId="28" fillId="6" borderId="0" xfId="7" applyFont="1" applyFill="1" applyAlignment="1">
      <alignment horizontal="center" vertical="center"/>
    </xf>
    <xf numFmtId="0" fontId="26" fillId="6" borderId="0" xfId="6" applyFont="1" applyFill="1" applyAlignment="1">
      <alignment horizontal="center" vertical="center"/>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2">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367393</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12" style="58" customWidth="1"/>
    <col min="19" max="19" width="11.77734375" style="58" customWidth="1"/>
    <col min="20" max="16383" width="12" style="58" hidden="1"/>
    <col min="16384" max="16384" width="8" style="58" hidden="1" customWidth="1"/>
  </cols>
  <sheetData>
    <row r="1" spans="1:19" ht="18.899999999999999" customHeight="1" x14ac:dyDescent="0.4">
      <c r="B1" s="59" t="s">
        <v>138</v>
      </c>
      <c r="C1" s="59"/>
      <c r="D1" s="59"/>
      <c r="E1" s="59"/>
      <c r="F1" s="59"/>
      <c r="G1" s="59"/>
      <c r="H1" s="59"/>
      <c r="I1" s="59"/>
      <c r="J1" s="59"/>
      <c r="K1" s="59"/>
      <c r="L1" s="59"/>
      <c r="M1" s="59"/>
      <c r="N1" s="59"/>
      <c r="O1" s="59"/>
    </row>
    <row r="2" spans="1:19" ht="18.899999999999999" customHeight="1" x14ac:dyDescent="0.4">
      <c r="B2" s="59"/>
      <c r="C2" s="59"/>
      <c r="D2" s="59"/>
      <c r="E2" s="59"/>
      <c r="F2" s="59"/>
      <c r="G2" s="59"/>
      <c r="H2" s="59"/>
      <c r="I2" s="59"/>
      <c r="J2" s="59"/>
      <c r="K2" s="59"/>
      <c r="L2" s="59"/>
      <c r="M2" s="59"/>
      <c r="N2" s="59"/>
      <c r="O2" s="59"/>
    </row>
    <row r="3" spans="1:19" ht="18.899999999999999" customHeight="1" x14ac:dyDescent="0.4">
      <c r="B3" s="59"/>
      <c r="C3" s="59"/>
      <c r="D3" s="59"/>
      <c r="E3" s="59"/>
      <c r="F3" s="59"/>
      <c r="G3" s="59"/>
      <c r="H3" s="59"/>
      <c r="I3" s="59"/>
      <c r="J3" s="59"/>
      <c r="K3" s="59"/>
      <c r="L3" s="59"/>
      <c r="M3" s="59"/>
      <c r="N3" s="59"/>
      <c r="O3" s="59"/>
    </row>
    <row r="4" spans="1:19" ht="18.899999999999999" customHeight="1" x14ac:dyDescent="0.4">
      <c r="B4" s="59"/>
      <c r="C4" s="59"/>
      <c r="D4" s="59"/>
      <c r="E4" s="59"/>
      <c r="F4" s="59"/>
      <c r="G4" s="59"/>
      <c r="H4" s="59"/>
      <c r="I4" s="59"/>
      <c r="J4" s="59"/>
      <c r="K4" s="59"/>
      <c r="L4" s="59"/>
      <c r="M4" s="59"/>
      <c r="N4" s="59"/>
      <c r="O4" s="59"/>
    </row>
    <row r="5" spans="1:19" ht="18.899999999999999" customHeight="1" x14ac:dyDescent="0.4">
      <c r="B5" s="59"/>
      <c r="C5" s="59"/>
      <c r="D5" s="59"/>
      <c r="E5" s="59"/>
      <c r="F5" s="59"/>
      <c r="G5" s="59"/>
      <c r="H5" s="59"/>
      <c r="I5" s="59"/>
      <c r="J5" s="59"/>
      <c r="K5" s="59"/>
      <c r="L5" s="59"/>
      <c r="M5" s="59"/>
      <c r="N5" s="59"/>
      <c r="O5" s="59"/>
    </row>
    <row r="6" spans="1:19" ht="141.9" customHeight="1" x14ac:dyDescent="0.6">
      <c r="A6" s="60" t="s">
        <v>139</v>
      </c>
      <c r="B6" s="60"/>
      <c r="C6" s="60"/>
      <c r="D6" s="60"/>
      <c r="E6" s="60"/>
      <c r="F6" s="60"/>
      <c r="G6" s="60"/>
      <c r="H6" s="60"/>
      <c r="I6" s="60"/>
      <c r="J6" s="60"/>
      <c r="K6" s="60"/>
      <c r="L6" s="60"/>
      <c r="M6" s="60"/>
      <c r="N6" s="60"/>
      <c r="O6" s="60"/>
      <c r="P6" s="60"/>
      <c r="Q6" s="60"/>
      <c r="R6" s="60"/>
      <c r="S6" s="60"/>
    </row>
    <row r="7" spans="1:19" ht="128.55000000000001" customHeight="1" x14ac:dyDescent="0.6">
      <c r="A7" s="60" t="s">
        <v>140</v>
      </c>
      <c r="B7" s="60"/>
      <c r="C7" s="60"/>
      <c r="D7" s="60"/>
      <c r="E7" s="60"/>
      <c r="F7" s="60"/>
      <c r="G7" s="60"/>
      <c r="H7" s="60"/>
      <c r="I7" s="60"/>
      <c r="J7" s="60"/>
      <c r="K7" s="60"/>
      <c r="L7" s="60"/>
      <c r="M7" s="60"/>
      <c r="N7" s="60"/>
      <c r="O7" s="60"/>
      <c r="P7" s="60"/>
      <c r="Q7" s="60"/>
      <c r="R7" s="60"/>
      <c r="S7" s="60"/>
    </row>
    <row r="8" spans="1:19" ht="3.45" customHeight="1" x14ac:dyDescent="0.4"/>
    <row r="9" spans="1:19" ht="23.4" x14ac:dyDescent="0.45">
      <c r="A9" s="61"/>
    </row>
    <row r="10" spans="1:19" ht="26.4" x14ac:dyDescent="0.6">
      <c r="A10" s="62" t="s">
        <v>141</v>
      </c>
    </row>
    <row r="11" spans="1:19" ht="26.4" x14ac:dyDescent="0.6">
      <c r="A11" s="62" t="s">
        <v>142</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63" t="s">
        <v>143</v>
      </c>
      <c r="C18" s="63"/>
      <c r="D18" s="63" t="s">
        <v>144</v>
      </c>
      <c r="E18" s="63"/>
      <c r="F18" s="63" t="s">
        <v>145</v>
      </c>
      <c r="G18" s="63"/>
      <c r="H18" s="63" t="s">
        <v>146</v>
      </c>
      <c r="I18" s="63"/>
    </row>
    <row r="19" spans="2:18" ht="18.600000000000001" x14ac:dyDescent="0.4"/>
    <row r="20" spans="2:18" ht="2.25" customHeight="1" x14ac:dyDescent="0.4"/>
    <row r="21" spans="2:18" ht="18.75" customHeight="1" x14ac:dyDescent="1.35">
      <c r="J21" s="64"/>
      <c r="K21" s="64"/>
      <c r="L21" s="64"/>
      <c r="M21" s="64"/>
      <c r="N21" s="64"/>
      <c r="O21" s="64"/>
      <c r="P21" s="64"/>
      <c r="Q21" s="64"/>
      <c r="R21" s="64"/>
    </row>
    <row r="22" spans="2:18" ht="18.75" customHeight="1" x14ac:dyDescent="1.35">
      <c r="J22" s="64"/>
      <c r="K22" s="64"/>
      <c r="L22" s="64"/>
      <c r="M22" s="64"/>
      <c r="N22" s="64"/>
      <c r="O22" s="64"/>
      <c r="P22" s="64"/>
      <c r="Q22" s="64"/>
      <c r="R22" s="64"/>
    </row>
    <row r="23" spans="2:18" ht="18.75" customHeight="1" x14ac:dyDescent="0.4">
      <c r="J23" s="65" t="s">
        <v>147</v>
      </c>
      <c r="K23" s="66"/>
      <c r="L23" s="66"/>
      <c r="M23" s="66"/>
      <c r="N23" s="66"/>
      <c r="O23" s="66"/>
      <c r="P23" s="66"/>
      <c r="Q23" s="66"/>
      <c r="R23" s="66"/>
    </row>
    <row r="24" spans="2:18" ht="18.75" customHeight="1" x14ac:dyDescent="0.4">
      <c r="J24" s="66"/>
      <c r="K24" s="66"/>
      <c r="L24" s="66"/>
      <c r="M24" s="66"/>
      <c r="N24" s="66"/>
      <c r="O24" s="66"/>
      <c r="P24" s="66"/>
      <c r="Q24" s="66"/>
      <c r="R24" s="66"/>
    </row>
    <row r="25" spans="2:18" ht="18.75" customHeight="1" x14ac:dyDescent="0.4">
      <c r="J25" s="66"/>
      <c r="K25" s="66"/>
      <c r="L25" s="66"/>
      <c r="M25" s="66"/>
      <c r="N25" s="66"/>
      <c r="O25" s="66"/>
      <c r="P25" s="66"/>
      <c r="Q25" s="66"/>
      <c r="R25" s="66"/>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145" zoomScaleNormal="145" workbookViewId="0">
      <selection activeCell="F10" sqref="F10"/>
    </sheetView>
  </sheetViews>
  <sheetFormatPr defaultColWidth="9.109375" defaultRowHeight="15.6" x14ac:dyDescent="0.35"/>
  <cols>
    <col min="1" max="1" width="15.33203125" style="33" customWidth="1"/>
    <col min="2" max="2" width="11.44140625" style="33" customWidth="1"/>
    <col min="3" max="3" width="13.5546875" style="33" customWidth="1"/>
    <col min="4" max="6" width="12.5546875" style="33" bestFit="1" customWidth="1"/>
    <col min="7" max="16384" width="9.109375" style="33"/>
  </cols>
  <sheetData>
    <row r="1" spans="1:9" x14ac:dyDescent="0.35">
      <c r="A1" s="33" t="s">
        <v>129</v>
      </c>
    </row>
    <row r="2" spans="1:9" x14ac:dyDescent="0.35">
      <c r="C2" s="43"/>
      <c r="D2" s="43" t="s">
        <v>130</v>
      </c>
      <c r="E2" s="43" t="s">
        <v>131</v>
      </c>
      <c r="F2" s="43" t="s">
        <v>132</v>
      </c>
    </row>
    <row r="3" spans="1:9" ht="15.75" customHeight="1" x14ac:dyDescent="0.35">
      <c r="C3" s="44">
        <v>43831</v>
      </c>
      <c r="D3" s="45">
        <v>1500</v>
      </c>
      <c r="E3" s="45">
        <v>200</v>
      </c>
      <c r="F3" s="46">
        <f>D3-E3</f>
        <v>1300</v>
      </c>
      <c r="I3" s="33">
        <v>14</v>
      </c>
    </row>
    <row r="4" spans="1:9" x14ac:dyDescent="0.35">
      <c r="C4" s="47">
        <v>43863</v>
      </c>
      <c r="D4" s="48">
        <v>2300</v>
      </c>
      <c r="E4" s="48">
        <v>980</v>
      </c>
      <c r="F4" s="49">
        <f t="shared" ref="F4:F14" si="0">D4-E4</f>
        <v>1320</v>
      </c>
      <c r="I4" s="33">
        <v>46</v>
      </c>
    </row>
    <row r="5" spans="1:9" x14ac:dyDescent="0.35">
      <c r="C5" s="47">
        <v>43894</v>
      </c>
      <c r="D5" s="48">
        <v>6500</v>
      </c>
      <c r="E5" s="48">
        <v>9000</v>
      </c>
      <c r="F5" s="49">
        <f t="shared" si="0"/>
        <v>-2500</v>
      </c>
    </row>
    <row r="6" spans="1:9" x14ac:dyDescent="0.35">
      <c r="C6" s="47">
        <v>43925</v>
      </c>
      <c r="D6" s="48">
        <v>8420</v>
      </c>
      <c r="E6" s="48">
        <v>5000</v>
      </c>
      <c r="F6" s="49">
        <f t="shared" si="0"/>
        <v>3420</v>
      </c>
    </row>
    <row r="7" spans="1:9" x14ac:dyDescent="0.35">
      <c r="C7" s="47">
        <v>43956</v>
      </c>
      <c r="D7" s="48">
        <v>3560</v>
      </c>
      <c r="E7" s="48">
        <v>4000</v>
      </c>
      <c r="F7" s="49">
        <f t="shared" si="0"/>
        <v>-440</v>
      </c>
      <c r="I7" s="50" t="s">
        <v>133</v>
      </c>
    </row>
    <row r="8" spans="1:9" x14ac:dyDescent="0.35">
      <c r="C8" s="47">
        <v>43987</v>
      </c>
      <c r="D8" s="48">
        <v>7800</v>
      </c>
      <c r="E8" s="48">
        <v>8500</v>
      </c>
      <c r="F8" s="49">
        <f t="shared" si="0"/>
        <v>-700</v>
      </c>
    </row>
    <row r="9" spans="1:9" x14ac:dyDescent="0.35">
      <c r="C9" s="47">
        <v>44018</v>
      </c>
      <c r="D9" s="48">
        <v>4100</v>
      </c>
      <c r="E9" s="48">
        <v>4000</v>
      </c>
      <c r="F9" s="49">
        <f t="shared" si="0"/>
        <v>100</v>
      </c>
      <c r="I9" s="51"/>
    </row>
    <row r="10" spans="1:9" x14ac:dyDescent="0.35">
      <c r="C10" s="47">
        <v>44049</v>
      </c>
      <c r="D10" s="48">
        <v>2600</v>
      </c>
      <c r="E10" s="48">
        <v>2500</v>
      </c>
      <c r="F10" s="49">
        <f t="shared" si="0"/>
        <v>100</v>
      </c>
    </row>
    <row r="11" spans="1:9" x14ac:dyDescent="0.35">
      <c r="C11" s="47">
        <v>44080</v>
      </c>
      <c r="D11" s="48">
        <v>4200</v>
      </c>
      <c r="E11" s="48">
        <v>5000</v>
      </c>
      <c r="F11" s="49">
        <f t="shared" si="0"/>
        <v>-800</v>
      </c>
    </row>
    <row r="12" spans="1:9" x14ac:dyDescent="0.35">
      <c r="C12" s="47">
        <v>44111</v>
      </c>
      <c r="D12" s="48">
        <v>6300</v>
      </c>
      <c r="E12" s="48">
        <v>5800</v>
      </c>
      <c r="F12" s="49">
        <f t="shared" si="0"/>
        <v>500</v>
      </c>
    </row>
    <row r="13" spans="1:9" x14ac:dyDescent="0.35">
      <c r="C13" s="47">
        <v>44142</v>
      </c>
      <c r="D13" s="48">
        <v>7800</v>
      </c>
      <c r="E13" s="48">
        <v>5000</v>
      </c>
      <c r="F13" s="49" t="s">
        <v>134</v>
      </c>
    </row>
    <row r="14" spans="1:9" x14ac:dyDescent="0.35">
      <c r="C14" s="47">
        <v>44173</v>
      </c>
      <c r="D14" s="48">
        <v>9000</v>
      </c>
      <c r="E14" s="48">
        <v>3500</v>
      </c>
      <c r="F14" s="49">
        <f t="shared" si="0"/>
        <v>5500</v>
      </c>
    </row>
    <row r="15" spans="1:9" ht="16.2" thickBot="1" x14ac:dyDescent="0.4">
      <c r="C15" s="52"/>
      <c r="D15" s="52"/>
      <c r="E15" s="52"/>
      <c r="F15" s="52"/>
    </row>
    <row r="16" spans="1:9" ht="16.2" thickTop="1" x14ac:dyDescent="0.35"/>
    <row r="18" spans="1:14" x14ac:dyDescent="0.35">
      <c r="A18" s="33" t="s">
        <v>135</v>
      </c>
      <c r="B18" s="57" t="s">
        <v>136</v>
      </c>
      <c r="C18" s="57"/>
      <c r="D18" s="57"/>
      <c r="E18" s="57"/>
      <c r="F18" s="57"/>
      <c r="G18" s="57"/>
      <c r="H18" s="57"/>
      <c r="I18" s="57"/>
      <c r="J18" s="57"/>
      <c r="K18" s="57"/>
      <c r="L18" s="57"/>
      <c r="M18" s="57"/>
      <c r="N18" s="5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C5"/>
  <sheetViews>
    <sheetView showGridLines="0" zoomScale="250" zoomScaleNormal="250" workbookViewId="0">
      <selection activeCell="E5" sqref="E5"/>
    </sheetView>
  </sheetViews>
  <sheetFormatPr defaultColWidth="9.109375" defaultRowHeight="15.6" x14ac:dyDescent="0.35"/>
  <cols>
    <col min="1" max="1" width="46" style="33" bestFit="1" customWidth="1"/>
    <col min="2" max="2" width="9.109375" style="33"/>
    <col min="3" max="3" width="11.33203125" style="33" bestFit="1" customWidth="1"/>
    <col min="4" max="16384" width="9.109375" style="33"/>
  </cols>
  <sheetData>
    <row r="1" spans="1:3" x14ac:dyDescent="0.35">
      <c r="A1" s="53">
        <v>0.76388888888888884</v>
      </c>
      <c r="C1" s="54">
        <v>44098</v>
      </c>
    </row>
    <row r="2" spans="1:3" x14ac:dyDescent="0.35">
      <c r="C2" s="33" t="s">
        <v>137</v>
      </c>
    </row>
    <row r="5" spans="1:3" x14ac:dyDescent="0.35">
      <c r="A5" s="55">
        <v>44098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zoomScale="55" zoomScaleNormal="55" workbookViewId="0">
      <selection activeCell="I2" sqref="I2"/>
    </sheetView>
  </sheetViews>
  <sheetFormatPr defaultRowHeight="14.4" x14ac:dyDescent="0.3"/>
  <cols>
    <col min="1" max="1" width="22.88671875" style="1" bestFit="1" customWidth="1"/>
    <col min="2" max="2" width="37.109375" bestFit="1" customWidth="1"/>
    <col min="3" max="3" width="41.5546875" style="2" bestFit="1" customWidth="1"/>
    <col min="4" max="4" width="60" bestFit="1" customWidth="1"/>
    <col min="5" max="5" width="28" customWidth="1"/>
    <col min="6" max="6" width="30.33203125" bestFit="1" customWidth="1"/>
    <col min="7" max="7" width="25.33203125" style="3" bestFit="1" customWidth="1"/>
  </cols>
  <sheetData>
    <row r="1" spans="1:12" s="5" customFormat="1" ht="23.4" x14ac:dyDescent="0.45">
      <c r="A1" s="18" t="s">
        <v>25</v>
      </c>
      <c r="B1" s="18" t="s">
        <v>26</v>
      </c>
      <c r="C1" s="18" t="s">
        <v>74</v>
      </c>
      <c r="D1" s="18" t="s">
        <v>75</v>
      </c>
      <c r="E1" s="18" t="s">
        <v>1</v>
      </c>
      <c r="F1" s="18" t="s">
        <v>0</v>
      </c>
      <c r="G1" s="19" t="s">
        <v>2</v>
      </c>
    </row>
    <row r="2" spans="1:12" ht="23.4" x14ac:dyDescent="0.45">
      <c r="A2" s="20">
        <v>13697</v>
      </c>
      <c r="B2" s="20" t="s">
        <v>76</v>
      </c>
      <c r="C2" s="20" t="s">
        <v>54</v>
      </c>
      <c r="D2" s="20" t="s">
        <v>55</v>
      </c>
      <c r="E2" s="20">
        <v>300</v>
      </c>
      <c r="F2" s="20" t="s">
        <v>3</v>
      </c>
      <c r="G2" s="21">
        <v>43489</v>
      </c>
      <c r="I2">
        <f>MIN(E2:E29)</f>
        <v>12</v>
      </c>
      <c r="L2" t="s">
        <v>87</v>
      </c>
    </row>
    <row r="3" spans="1:12" ht="23.4" x14ac:dyDescent="0.45">
      <c r="A3" s="22">
        <v>13697</v>
      </c>
      <c r="B3" s="22" t="s">
        <v>27</v>
      </c>
      <c r="C3" s="22" t="s">
        <v>56</v>
      </c>
      <c r="D3" s="22" t="s">
        <v>57</v>
      </c>
      <c r="E3" s="22">
        <v>600</v>
      </c>
      <c r="F3" s="22" t="s">
        <v>4</v>
      </c>
      <c r="G3" s="17">
        <v>43995</v>
      </c>
      <c r="I3">
        <f>MAX(E2:E29)</f>
        <v>2129</v>
      </c>
      <c r="L3" t="s">
        <v>88</v>
      </c>
    </row>
    <row r="4" spans="1:12" ht="23.4" x14ac:dyDescent="0.45">
      <c r="A4" s="20">
        <v>13588</v>
      </c>
      <c r="B4" s="20" t="s">
        <v>28</v>
      </c>
      <c r="C4" s="20" t="s">
        <v>58</v>
      </c>
      <c r="D4" s="20" t="s">
        <v>55</v>
      </c>
      <c r="E4" s="20">
        <v>1734</v>
      </c>
      <c r="F4" s="20" t="s">
        <v>5</v>
      </c>
      <c r="G4" s="21">
        <v>43996</v>
      </c>
      <c r="L4">
        <v>1500</v>
      </c>
    </row>
    <row r="5" spans="1:12" ht="23.4" x14ac:dyDescent="0.45">
      <c r="A5" s="22">
        <v>13584</v>
      </c>
      <c r="B5" s="22" t="s">
        <v>29</v>
      </c>
      <c r="C5" s="22" t="s">
        <v>60</v>
      </c>
      <c r="D5" s="22" t="s">
        <v>55</v>
      </c>
      <c r="E5" s="22">
        <v>1501</v>
      </c>
      <c r="F5" s="22" t="s">
        <v>6</v>
      </c>
      <c r="G5" s="17">
        <v>43997</v>
      </c>
    </row>
    <row r="6" spans="1:12" ht="23.4" x14ac:dyDescent="0.45">
      <c r="A6" s="20">
        <v>13693</v>
      </c>
      <c r="B6" s="20" t="s">
        <v>30</v>
      </c>
      <c r="C6" s="20" t="s">
        <v>58</v>
      </c>
      <c r="D6" s="20" t="s">
        <v>61</v>
      </c>
      <c r="E6" s="20">
        <v>1091</v>
      </c>
      <c r="F6" s="20" t="s">
        <v>7</v>
      </c>
      <c r="G6" s="21">
        <v>43998</v>
      </c>
    </row>
    <row r="7" spans="1:12" ht="23.4" x14ac:dyDescent="0.45">
      <c r="A7" s="22">
        <v>13696</v>
      </c>
      <c r="B7" s="22" t="s">
        <v>31</v>
      </c>
      <c r="C7" s="22" t="s">
        <v>54</v>
      </c>
      <c r="D7" s="22" t="s">
        <v>62</v>
      </c>
      <c r="E7" s="22">
        <v>12</v>
      </c>
      <c r="F7" s="22" t="s">
        <v>8</v>
      </c>
      <c r="G7" s="17">
        <v>43999</v>
      </c>
    </row>
    <row r="8" spans="1:12" ht="23.4" x14ac:dyDescent="0.45">
      <c r="A8" s="20">
        <v>13684</v>
      </c>
      <c r="B8" s="20" t="s">
        <v>32</v>
      </c>
      <c r="C8" s="20" t="s">
        <v>56</v>
      </c>
      <c r="D8" s="20" t="s">
        <v>63</v>
      </c>
      <c r="E8" s="20">
        <v>1360</v>
      </c>
      <c r="F8" s="20" t="s">
        <v>9</v>
      </c>
      <c r="G8" s="21">
        <v>44000</v>
      </c>
    </row>
    <row r="9" spans="1:12" ht="23.4" x14ac:dyDescent="0.45">
      <c r="A9" s="22">
        <v>13589</v>
      </c>
      <c r="B9" s="22" t="s">
        <v>33</v>
      </c>
      <c r="C9" s="22" t="s">
        <v>64</v>
      </c>
      <c r="D9" s="22" t="s">
        <v>61</v>
      </c>
      <c r="E9" s="22">
        <v>1296</v>
      </c>
      <c r="F9" s="22" t="s">
        <v>10</v>
      </c>
      <c r="G9" s="17">
        <v>44001</v>
      </c>
    </row>
    <row r="10" spans="1:12" ht="23.4" x14ac:dyDescent="0.45">
      <c r="A10" s="20">
        <v>13687</v>
      </c>
      <c r="B10" s="20" t="s">
        <v>34</v>
      </c>
      <c r="C10" s="20" t="s">
        <v>60</v>
      </c>
      <c r="D10" s="20" t="s">
        <v>65</v>
      </c>
      <c r="E10" s="20">
        <v>1575</v>
      </c>
      <c r="F10" s="20" t="s">
        <v>11</v>
      </c>
      <c r="G10" s="21">
        <v>44002</v>
      </c>
    </row>
    <row r="11" spans="1:12" ht="23.4" x14ac:dyDescent="0.45">
      <c r="A11" s="22">
        <v>13689</v>
      </c>
      <c r="B11" s="22" t="s">
        <v>35</v>
      </c>
      <c r="C11" s="22" t="s">
        <v>66</v>
      </c>
      <c r="D11" s="22" t="s">
        <v>65</v>
      </c>
      <c r="E11" s="22">
        <v>1569</v>
      </c>
      <c r="F11" s="22" t="s">
        <v>12</v>
      </c>
      <c r="G11" s="17">
        <v>44003</v>
      </c>
    </row>
    <row r="12" spans="1:12" ht="23.4" x14ac:dyDescent="0.45">
      <c r="A12" s="20">
        <v>13639</v>
      </c>
      <c r="B12" s="20" t="s">
        <v>36</v>
      </c>
      <c r="C12" s="20" t="s">
        <v>67</v>
      </c>
      <c r="D12" s="20" t="s">
        <v>68</v>
      </c>
      <c r="E12" s="20">
        <v>1739</v>
      </c>
      <c r="F12" s="20" t="s">
        <v>13</v>
      </c>
      <c r="G12" s="21">
        <v>44004</v>
      </c>
    </row>
    <row r="13" spans="1:12" ht="23.4" x14ac:dyDescent="0.45">
      <c r="A13" s="22">
        <v>13641</v>
      </c>
      <c r="B13" s="22" t="s">
        <v>37</v>
      </c>
      <c r="C13" s="22" t="s">
        <v>69</v>
      </c>
      <c r="D13" s="22" t="s">
        <v>55</v>
      </c>
      <c r="E13" s="22">
        <v>1791</v>
      </c>
      <c r="F13" s="22" t="s">
        <v>13</v>
      </c>
      <c r="G13" s="17">
        <v>44005</v>
      </c>
    </row>
    <row r="14" spans="1:12" ht="23.4" x14ac:dyDescent="0.45">
      <c r="A14" s="20">
        <v>13648</v>
      </c>
      <c r="B14" s="20" t="s">
        <v>38</v>
      </c>
      <c r="C14" s="20" t="s">
        <v>70</v>
      </c>
      <c r="D14" s="20" t="s">
        <v>55</v>
      </c>
      <c r="E14" s="20">
        <v>1691</v>
      </c>
      <c r="F14" s="20" t="s">
        <v>14</v>
      </c>
      <c r="G14" s="21">
        <v>44006</v>
      </c>
    </row>
    <row r="15" spans="1:12" ht="23.4" x14ac:dyDescent="0.45">
      <c r="A15" s="22">
        <v>13659</v>
      </c>
      <c r="B15" s="22" t="s">
        <v>39</v>
      </c>
      <c r="C15" s="22" t="s">
        <v>72</v>
      </c>
      <c r="D15" s="22" t="s">
        <v>73</v>
      </c>
      <c r="E15" s="22">
        <v>1715</v>
      </c>
      <c r="F15" s="22" t="s">
        <v>8</v>
      </c>
      <c r="G15" s="17">
        <v>44007</v>
      </c>
    </row>
    <row r="16" spans="1:12" ht="23.4" x14ac:dyDescent="0.45">
      <c r="A16" s="20">
        <v>13661</v>
      </c>
      <c r="B16" s="20" t="s">
        <v>40</v>
      </c>
      <c r="C16" s="20" t="s">
        <v>54</v>
      </c>
      <c r="D16" s="20" t="s">
        <v>55</v>
      </c>
      <c r="E16" s="20">
        <v>1330</v>
      </c>
      <c r="F16" s="20" t="s">
        <v>12</v>
      </c>
      <c r="G16" s="21">
        <v>44008</v>
      </c>
    </row>
    <row r="17" spans="1:7" ht="23.4" x14ac:dyDescent="0.45">
      <c r="A17" s="22">
        <v>13665</v>
      </c>
      <c r="B17" s="22" t="s">
        <v>41</v>
      </c>
      <c r="C17" s="22" t="s">
        <v>56</v>
      </c>
      <c r="D17" s="22" t="s">
        <v>57</v>
      </c>
      <c r="E17" s="22">
        <v>1003</v>
      </c>
      <c r="F17" s="22" t="s">
        <v>7</v>
      </c>
      <c r="G17" s="17">
        <v>44009</v>
      </c>
    </row>
    <row r="18" spans="1:7" ht="23.4" x14ac:dyDescent="0.45">
      <c r="A18" s="20">
        <v>13667</v>
      </c>
      <c r="B18" s="20" t="s">
        <v>42</v>
      </c>
      <c r="C18" s="20" t="s">
        <v>58</v>
      </c>
      <c r="D18" s="20" t="s">
        <v>59</v>
      </c>
      <c r="E18" s="20">
        <v>1295</v>
      </c>
      <c r="F18" s="20" t="s">
        <v>7</v>
      </c>
      <c r="G18" s="21">
        <v>44010</v>
      </c>
    </row>
    <row r="19" spans="1:7" ht="23.4" x14ac:dyDescent="0.45">
      <c r="A19" s="22">
        <v>13670</v>
      </c>
      <c r="B19" s="22" t="s">
        <v>43</v>
      </c>
      <c r="C19" s="22" t="s">
        <v>60</v>
      </c>
      <c r="D19" s="22" t="s">
        <v>55</v>
      </c>
      <c r="E19" s="22">
        <v>1322</v>
      </c>
      <c r="F19" s="22" t="s">
        <v>12</v>
      </c>
      <c r="G19" s="17">
        <v>44011</v>
      </c>
    </row>
    <row r="20" spans="1:7" ht="23.4" x14ac:dyDescent="0.45">
      <c r="A20" s="20">
        <v>13672</v>
      </c>
      <c r="B20" s="20" t="s">
        <v>44</v>
      </c>
      <c r="C20" s="20" t="s">
        <v>58</v>
      </c>
      <c r="D20" s="20" t="s">
        <v>61</v>
      </c>
      <c r="E20" s="20">
        <v>1437</v>
      </c>
      <c r="F20" s="20" t="s">
        <v>15</v>
      </c>
      <c r="G20" s="21">
        <v>44012</v>
      </c>
    </row>
    <row r="21" spans="1:7" ht="23.4" x14ac:dyDescent="0.45">
      <c r="A21" s="22">
        <v>13674</v>
      </c>
      <c r="B21" s="22" t="s">
        <v>45</v>
      </c>
      <c r="C21" s="22" t="s">
        <v>54</v>
      </c>
      <c r="D21" s="22" t="s">
        <v>62</v>
      </c>
      <c r="E21" s="22">
        <v>1342</v>
      </c>
      <c r="F21" s="22" t="s">
        <v>16</v>
      </c>
      <c r="G21" s="17">
        <v>44013</v>
      </c>
    </row>
    <row r="22" spans="1:7" ht="23.4" x14ac:dyDescent="0.45">
      <c r="A22" s="20">
        <v>13676</v>
      </c>
      <c r="B22" s="20" t="s">
        <v>46</v>
      </c>
      <c r="C22" s="20" t="s">
        <v>56</v>
      </c>
      <c r="D22" s="20" t="s">
        <v>63</v>
      </c>
      <c r="E22" s="20">
        <v>1274</v>
      </c>
      <c r="F22" s="20" t="s">
        <v>17</v>
      </c>
      <c r="G22" s="21">
        <v>44014</v>
      </c>
    </row>
    <row r="23" spans="1:7" ht="23.4" x14ac:dyDescent="0.45">
      <c r="A23" s="22">
        <v>13678</v>
      </c>
      <c r="B23" s="22" t="s">
        <v>47</v>
      </c>
      <c r="C23" s="22" t="s">
        <v>64</v>
      </c>
      <c r="D23" s="22" t="s">
        <v>61</v>
      </c>
      <c r="E23" s="22">
        <v>959</v>
      </c>
      <c r="F23" s="22" t="s">
        <v>18</v>
      </c>
      <c r="G23" s="17">
        <v>44015</v>
      </c>
    </row>
    <row r="24" spans="1:7" ht="23.4" x14ac:dyDescent="0.45">
      <c r="A24" s="20">
        <v>13679</v>
      </c>
      <c r="B24" s="20" t="s">
        <v>48</v>
      </c>
      <c r="C24" s="20" t="s">
        <v>60</v>
      </c>
      <c r="D24" s="20" t="s">
        <v>65</v>
      </c>
      <c r="E24" s="20">
        <v>1753</v>
      </c>
      <c r="F24" s="20" t="s">
        <v>19</v>
      </c>
      <c r="G24" s="21">
        <v>44016</v>
      </c>
    </row>
    <row r="25" spans="1:7" ht="23.4" x14ac:dyDescent="0.45">
      <c r="A25" s="22">
        <v>13579</v>
      </c>
      <c r="B25" s="22" t="s">
        <v>49</v>
      </c>
      <c r="C25" s="22" t="s">
        <v>66</v>
      </c>
      <c r="D25" s="22" t="s">
        <v>65</v>
      </c>
      <c r="E25" s="22">
        <v>2108</v>
      </c>
      <c r="F25" s="22" t="s">
        <v>20</v>
      </c>
      <c r="G25" s="17">
        <v>44017</v>
      </c>
    </row>
    <row r="26" spans="1:7" ht="23.4" x14ac:dyDescent="0.45">
      <c r="A26" s="20">
        <v>13580</v>
      </c>
      <c r="B26" s="20" t="s">
        <v>50</v>
      </c>
      <c r="C26" s="20" t="s">
        <v>67</v>
      </c>
      <c r="D26" s="20" t="s">
        <v>68</v>
      </c>
      <c r="E26" s="20">
        <v>1702</v>
      </c>
      <c r="F26" s="20" t="s">
        <v>21</v>
      </c>
      <c r="G26" s="21">
        <v>44018</v>
      </c>
    </row>
    <row r="27" spans="1:7" ht="23.4" x14ac:dyDescent="0.45">
      <c r="A27" s="22">
        <v>13586</v>
      </c>
      <c r="B27" s="22" t="s">
        <v>51</v>
      </c>
      <c r="C27" s="22" t="s">
        <v>69</v>
      </c>
      <c r="D27" s="22" t="s">
        <v>55</v>
      </c>
      <c r="E27" s="22">
        <v>2129</v>
      </c>
      <c r="F27" s="22" t="s">
        <v>22</v>
      </c>
      <c r="G27" s="17">
        <v>44019</v>
      </c>
    </row>
    <row r="28" spans="1:7" ht="23.4" x14ac:dyDescent="0.45">
      <c r="A28" s="20">
        <v>13686</v>
      </c>
      <c r="B28" s="20" t="s">
        <v>52</v>
      </c>
      <c r="C28" s="20" t="s">
        <v>70</v>
      </c>
      <c r="D28" s="20" t="s">
        <v>71</v>
      </c>
      <c r="E28" s="20">
        <v>1387</v>
      </c>
      <c r="F28" s="20" t="s">
        <v>23</v>
      </c>
      <c r="G28" s="21">
        <v>44020</v>
      </c>
    </row>
    <row r="29" spans="1:7" ht="23.4" x14ac:dyDescent="0.45">
      <c r="A29" s="23">
        <v>13595</v>
      </c>
      <c r="B29" s="23" t="s">
        <v>53</v>
      </c>
      <c r="C29" s="23" t="s">
        <v>72</v>
      </c>
      <c r="D29" s="23" t="s">
        <v>73</v>
      </c>
      <c r="E29" s="23">
        <v>1265</v>
      </c>
      <c r="F29" s="23" t="s">
        <v>24</v>
      </c>
      <c r="G29" s="4">
        <v>44021</v>
      </c>
    </row>
    <row r="30" spans="1:7" ht="23.4" x14ac:dyDescent="0.45">
      <c r="E30" s="5"/>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A1:A1048576">
    <cfRule type="duplicateValues" dxfId="1" priority="1"/>
  </conditionalFormatting>
  <conditionalFormatting sqref="E2:E29">
    <cfRule type="iconSet" priority="2">
      <iconSet>
        <cfvo type="percent" val="0"/>
        <cfvo type="num" val="1000"/>
        <cfvo type="num" val="1500" gte="0"/>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09375" defaultRowHeight="13.8" x14ac:dyDescent="0.25"/>
  <cols>
    <col min="1" max="1" width="47.6640625" style="7" bestFit="1" customWidth="1"/>
    <col min="2" max="2" width="25.88671875" style="7" bestFit="1" customWidth="1"/>
    <col min="3" max="4" width="9.109375" style="7"/>
    <col min="5" max="5" width="17.5546875" style="7" bestFit="1" customWidth="1"/>
    <col min="6" max="6" width="9.109375" style="7"/>
    <col min="7" max="7" width="52.88671875" style="7" customWidth="1"/>
    <col min="8" max="16384" width="9.109375" style="7"/>
  </cols>
  <sheetData>
    <row r="1" spans="1:7" ht="15" x14ac:dyDescent="0.25">
      <c r="A1" s="25" t="s">
        <v>109</v>
      </c>
    </row>
    <row r="2" spans="1:7" ht="15" x14ac:dyDescent="0.25">
      <c r="A2" s="8" t="s">
        <v>89</v>
      </c>
      <c r="B2" s="7" t="str">
        <f>LEFT("Microsoft Office Specialist Expert",9)</f>
        <v>Microsoft</v>
      </c>
      <c r="C2" s="7" t="str">
        <f>LEFT(G2)</f>
        <v>M</v>
      </c>
      <c r="E2" s="7" t="s">
        <v>78</v>
      </c>
      <c r="G2" s="7" t="s">
        <v>77</v>
      </c>
    </row>
    <row r="3" spans="1:7" ht="15" x14ac:dyDescent="0.25">
      <c r="A3" s="9" t="s">
        <v>90</v>
      </c>
      <c r="B3" s="7" t="str">
        <f>RIGHT(G2,6)</f>
        <v>Expert</v>
      </c>
      <c r="C3" s="7" t="str">
        <f>RIGHT(G2)</f>
        <v>t</v>
      </c>
    </row>
    <row r="4" spans="1:7" ht="15" x14ac:dyDescent="0.25">
      <c r="A4" s="8" t="s">
        <v>91</v>
      </c>
      <c r="B4" s="7" t="str">
        <f>MID(G2,11,6)</f>
        <v>Office</v>
      </c>
      <c r="C4" s="7" t="str">
        <f>MID(G2,18,10)</f>
        <v>Specialist</v>
      </c>
    </row>
    <row r="5" spans="1:7" ht="15" x14ac:dyDescent="0.25">
      <c r="A5" s="9" t="s">
        <v>92</v>
      </c>
      <c r="B5" s="7">
        <f>LEN(G2)</f>
        <v>34</v>
      </c>
      <c r="C5" s="7">
        <f>LEN(E5)</f>
        <v>10</v>
      </c>
      <c r="D5" s="7">
        <f>LEN("Microsoft Office Specialist Expert")</f>
        <v>34</v>
      </c>
      <c r="E5" s="7" t="s">
        <v>79</v>
      </c>
    </row>
    <row r="6" spans="1:7" ht="15" x14ac:dyDescent="0.25">
      <c r="A6" s="8" t="s">
        <v>93</v>
      </c>
      <c r="B6" s="7" t="str">
        <f>REPT(C6,2)</f>
        <v xml:space="preserve">Excel Excel </v>
      </c>
      <c r="C6" s="7" t="s">
        <v>83</v>
      </c>
    </row>
    <row r="7" spans="1:7" ht="15" x14ac:dyDescent="0.25">
      <c r="A7" s="9" t="s">
        <v>94</v>
      </c>
    </row>
    <row r="8" spans="1:7" ht="15" x14ac:dyDescent="0.25">
      <c r="A8" s="8" t="s">
        <v>95</v>
      </c>
    </row>
    <row r="9" spans="1:7" ht="15" x14ac:dyDescent="0.25">
      <c r="A9" s="9" t="s">
        <v>103</v>
      </c>
    </row>
    <row r="10" spans="1:7" ht="15" x14ac:dyDescent="0.25">
      <c r="A10" s="8" t="s">
        <v>104</v>
      </c>
      <c r="B10" s="7" t="b">
        <f>EXACT(C10,D10)</f>
        <v>0</v>
      </c>
      <c r="C10" s="7">
        <v>5</v>
      </c>
      <c r="D10" s="7">
        <v>4</v>
      </c>
      <c r="E10" s="7" t="b">
        <f>C10=D10</f>
        <v>0</v>
      </c>
      <c r="G10" s="7" t="s">
        <v>84</v>
      </c>
    </row>
    <row r="11" spans="1:7" ht="15" x14ac:dyDescent="0.25">
      <c r="A11" s="9" t="s">
        <v>105</v>
      </c>
      <c r="G11" s="7" t="s">
        <v>85</v>
      </c>
    </row>
    <row r="12" spans="1:7" ht="15" x14ac:dyDescent="0.25">
      <c r="A12" s="8" t="s">
        <v>106</v>
      </c>
      <c r="G12" s="7" t="b">
        <f>G10=G11</f>
        <v>1</v>
      </c>
    </row>
    <row r="13" spans="1:7" ht="15" x14ac:dyDescent="0.25">
      <c r="A13" s="9" t="s">
        <v>107</v>
      </c>
    </row>
    <row r="14" spans="1:7" ht="15" x14ac:dyDescent="0.25">
      <c r="A14" s="8" t="s">
        <v>108</v>
      </c>
    </row>
    <row r="15" spans="1:7" ht="15" x14ac:dyDescent="0.25">
      <c r="A15" s="9" t="s">
        <v>102</v>
      </c>
    </row>
    <row r="16" spans="1:7" ht="15" x14ac:dyDescent="0.25">
      <c r="A16" s="8" t="s">
        <v>101</v>
      </c>
    </row>
    <row r="17" spans="1:1" ht="15" x14ac:dyDescent="0.25">
      <c r="A17" s="9" t="s">
        <v>100</v>
      </c>
    </row>
    <row r="18" spans="1:1" ht="15" x14ac:dyDescent="0.25">
      <c r="A18" s="8" t="s">
        <v>99</v>
      </c>
    </row>
    <row r="19" spans="1:1" ht="15" x14ac:dyDescent="0.25">
      <c r="A19" s="9" t="s">
        <v>98</v>
      </c>
    </row>
    <row r="20" spans="1:1" ht="15" x14ac:dyDescent="0.25">
      <c r="A20" s="8" t="s">
        <v>97</v>
      </c>
    </row>
    <row r="21" spans="1:1" ht="15" x14ac:dyDescent="0.25">
      <c r="A21" s="24"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4.4" x14ac:dyDescent="0.3"/>
  <sheetData>
    <row r="1" spans="1:3" x14ac:dyDescent="0.3">
      <c r="A1" t="s">
        <v>84</v>
      </c>
    </row>
    <row r="2" spans="1:3" x14ac:dyDescent="0.3">
      <c r="C2" t="s">
        <v>84</v>
      </c>
    </row>
    <row r="3" spans="1:3" x14ac:dyDescent="0.3">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D7"/>
  <sheetViews>
    <sheetView zoomScale="250" zoomScaleNormal="250" workbookViewId="0">
      <selection activeCell="B9" sqref="B9"/>
    </sheetView>
  </sheetViews>
  <sheetFormatPr defaultRowHeight="14.4" x14ac:dyDescent="0.3"/>
  <cols>
    <col min="1" max="1" width="23" customWidth="1"/>
    <col min="2" max="2" width="21" customWidth="1"/>
    <col min="3" max="3" width="10.6640625" customWidth="1"/>
  </cols>
  <sheetData>
    <row r="1" spans="1:4" x14ac:dyDescent="0.3">
      <c r="A1" s="11">
        <v>963</v>
      </c>
      <c r="C1">
        <v>9</v>
      </c>
      <c r="D1" s="6" t="s">
        <v>86</v>
      </c>
    </row>
    <row r="2" spans="1:4" x14ac:dyDescent="0.3">
      <c r="A2" s="12">
        <v>44009</v>
      </c>
      <c r="B2" s="3"/>
      <c r="C2" t="s">
        <v>84</v>
      </c>
    </row>
    <row r="3" spans="1:4" x14ac:dyDescent="0.3">
      <c r="A3" s="13">
        <v>2</v>
      </c>
    </row>
    <row r="4" spans="1:4" x14ac:dyDescent="0.3">
      <c r="A4" s="14">
        <v>8.3000000000000007</v>
      </c>
    </row>
    <row r="5" spans="1:4" x14ac:dyDescent="0.3">
      <c r="A5" s="15">
        <v>1236547896</v>
      </c>
      <c r="B5" s="15">
        <v>2000</v>
      </c>
    </row>
    <row r="7" spans="1:4" x14ac:dyDescent="0.3">
      <c r="A7" s="16">
        <v>43855</v>
      </c>
    </row>
  </sheetData>
  <customSheetViews>
    <customSheetView guid="{F2C0ADA5-7AE4-4540-98EC-2BE01EDDD3D4}" scale="250">
      <selection activeCell="A7" sqref="A7"/>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B1" sqref="B1"/>
    </sheetView>
  </sheetViews>
  <sheetFormatPr defaultRowHeight="14.4" x14ac:dyDescent="0.3"/>
  <cols>
    <col min="1" max="1" width="15" customWidth="1"/>
    <col min="2" max="2" width="10.6640625" bestFit="1" customWidth="1"/>
    <col min="5" max="5" width="13" customWidth="1"/>
  </cols>
  <sheetData>
    <row r="1" spans="1:5" x14ac:dyDescent="0.3">
      <c r="A1" t="s">
        <v>80</v>
      </c>
      <c r="B1" s="10">
        <f>LEN(A1)</f>
        <v>6</v>
      </c>
      <c r="C1">
        <v>6</v>
      </c>
      <c r="D1">
        <v>6</v>
      </c>
      <c r="E1">
        <v>6</v>
      </c>
    </row>
    <row r="2" spans="1:5" x14ac:dyDescent="0.3">
      <c r="A2" t="s">
        <v>81</v>
      </c>
      <c r="B2" s="10">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60" zoomScaleNormal="160" workbookViewId="0">
      <selection activeCell="E5" sqref="E5"/>
    </sheetView>
  </sheetViews>
  <sheetFormatPr defaultColWidth="9.109375" defaultRowHeight="14.4" x14ac:dyDescent="0.3"/>
  <cols>
    <col min="1" max="1" width="9.109375" style="31"/>
    <col min="2" max="2" width="13.88671875" style="31" customWidth="1"/>
    <col min="3" max="3" width="25.5546875" style="31" bestFit="1" customWidth="1"/>
    <col min="4" max="4" width="9.109375" style="31"/>
    <col min="5" max="5" width="35" style="31" bestFit="1" customWidth="1"/>
    <col min="6" max="6" width="35.44140625" style="31" bestFit="1" customWidth="1"/>
    <col min="7" max="16384" width="9.109375" style="31"/>
  </cols>
  <sheetData>
    <row r="3" spans="2:5" s="26" customFormat="1" ht="16.2" x14ac:dyDescent="0.3"/>
    <row r="5" spans="2:5" ht="18.600000000000001" x14ac:dyDescent="0.4">
      <c r="B5" s="27" t="s">
        <v>110</v>
      </c>
      <c r="C5" s="28" t="s">
        <v>111</v>
      </c>
      <c r="D5" s="29" t="s">
        <v>112</v>
      </c>
      <c r="E5" s="30" t="s">
        <v>113</v>
      </c>
    </row>
    <row r="8" spans="2:5" x14ac:dyDescent="0.3">
      <c r="C8" s="56" t="s">
        <v>114</v>
      </c>
      <c r="D8" s="56"/>
      <c r="E8" s="56"/>
    </row>
    <row r="9" spans="2:5" x14ac:dyDescent="0.3">
      <c r="C9" s="56"/>
      <c r="D9" s="56"/>
      <c r="E9" s="56"/>
    </row>
    <row r="10" spans="2:5" x14ac:dyDescent="0.3">
      <c r="C10" s="56" t="s">
        <v>115</v>
      </c>
      <c r="D10" s="56"/>
      <c r="E10" s="56"/>
    </row>
    <row r="11" spans="2:5" x14ac:dyDescent="0.3">
      <c r="C11" s="56"/>
      <c r="D11" s="56"/>
      <c r="E11" s="56"/>
    </row>
    <row r="12" spans="2:5" x14ac:dyDescent="0.3">
      <c r="C12" s="56" t="s">
        <v>116</v>
      </c>
      <c r="D12" s="56"/>
      <c r="E12" s="56"/>
    </row>
    <row r="13" spans="2:5" x14ac:dyDescent="0.3">
      <c r="C13" s="56"/>
      <c r="D13" s="56"/>
      <c r="E13" s="56"/>
    </row>
    <row r="14" spans="2:5" x14ac:dyDescent="0.3">
      <c r="C14" s="56" t="s">
        <v>117</v>
      </c>
      <c r="D14" s="56"/>
      <c r="E14" s="5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H7"/>
  <sheetViews>
    <sheetView showGridLines="0" zoomScale="190" zoomScaleNormal="190" workbookViewId="0">
      <selection activeCell="E5" sqref="E5"/>
    </sheetView>
  </sheetViews>
  <sheetFormatPr defaultColWidth="9.109375" defaultRowHeight="15.6" x14ac:dyDescent="0.35"/>
  <cols>
    <col min="1" max="2" width="9.109375" style="33"/>
    <col min="3" max="3" width="11.33203125" style="33" customWidth="1"/>
    <col min="4" max="4" width="10.5546875" style="33" bestFit="1" customWidth="1"/>
    <col min="5" max="5" width="11.88671875" style="33" customWidth="1"/>
    <col min="6" max="16384" width="9.109375" style="33"/>
  </cols>
  <sheetData>
    <row r="2" spans="2:8" x14ac:dyDescent="0.35">
      <c r="B2" s="32" t="s">
        <v>118</v>
      </c>
      <c r="C2" s="32" t="s">
        <v>119</v>
      </c>
      <c r="D2" s="32" t="s">
        <v>120</v>
      </c>
      <c r="E2" s="32" t="s">
        <v>121</v>
      </c>
    </row>
    <row r="3" spans="2:8" x14ac:dyDescent="0.35">
      <c r="B3" s="33" t="s">
        <v>122</v>
      </c>
      <c r="C3" s="34">
        <v>6</v>
      </c>
      <c r="D3" s="35">
        <v>1</v>
      </c>
      <c r="E3" s="35">
        <f>C3*D3</f>
        <v>6</v>
      </c>
      <c r="H3" s="36"/>
    </row>
    <row r="4" spans="2:8" x14ac:dyDescent="0.35">
      <c r="B4" s="33" t="s">
        <v>123</v>
      </c>
      <c r="C4" s="34">
        <v>5</v>
      </c>
      <c r="D4" s="35">
        <v>0.3</v>
      </c>
      <c r="E4" s="35">
        <f t="shared" ref="E4:E6" si="0">C4*D4</f>
        <v>1.5</v>
      </c>
    </row>
    <row r="5" spans="2:8" x14ac:dyDescent="0.35">
      <c r="B5" s="33" t="s">
        <v>124</v>
      </c>
      <c r="C5" s="34">
        <v>11</v>
      </c>
      <c r="D5" s="35">
        <v>0.4</v>
      </c>
      <c r="E5" s="35">
        <f t="shared" si="0"/>
        <v>4.4000000000000004</v>
      </c>
    </row>
    <row r="6" spans="2:8" x14ac:dyDescent="0.35">
      <c r="B6" s="33" t="s">
        <v>125</v>
      </c>
      <c r="C6" s="34">
        <v>7</v>
      </c>
      <c r="D6" s="35">
        <v>1.1000000000000001</v>
      </c>
      <c r="E6" s="35">
        <f t="shared" si="0"/>
        <v>7.7000000000000011</v>
      </c>
    </row>
    <row r="7" spans="2:8" ht="10.5" customHeight="1" thickBot="1" x14ac:dyDescent="0.4">
      <c r="B7" s="37"/>
      <c r="C7" s="37"/>
      <c r="D7" s="37"/>
      <c r="E7"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H13"/>
  <sheetViews>
    <sheetView showGridLines="0" zoomScale="145" zoomScaleNormal="145" workbookViewId="0">
      <selection activeCell="E5" sqref="E5"/>
    </sheetView>
  </sheetViews>
  <sheetFormatPr defaultColWidth="9.109375" defaultRowHeight="15.6" x14ac:dyDescent="0.35"/>
  <cols>
    <col min="1" max="1" width="9.109375" style="33"/>
    <col min="2" max="2" width="35.5546875" style="33" bestFit="1" customWidth="1"/>
    <col min="3" max="3" width="29.33203125" style="33" customWidth="1"/>
    <col min="4" max="7" width="9.109375" style="33"/>
    <col min="8" max="8" width="19.109375" style="33" customWidth="1"/>
    <col min="9" max="16384" width="9.109375" style="33"/>
  </cols>
  <sheetData>
    <row r="1" spans="2:8" x14ac:dyDescent="0.35">
      <c r="G1" s="33" t="s">
        <v>126</v>
      </c>
    </row>
    <row r="2" spans="2:8" ht="21.6" thickBot="1" x14ac:dyDescent="0.5">
      <c r="B2" s="38" t="s">
        <v>127</v>
      </c>
      <c r="C2" s="38" t="s">
        <v>128</v>
      </c>
      <c r="G2" s="33">
        <v>0</v>
      </c>
      <c r="H2" s="39"/>
    </row>
    <row r="3" spans="2:8" ht="21" x14ac:dyDescent="0.45">
      <c r="B3" s="40" t="s">
        <v>43</v>
      </c>
      <c r="C3" s="41">
        <v>36254114</v>
      </c>
    </row>
    <row r="4" spans="2:8" ht="21" x14ac:dyDescent="0.45">
      <c r="B4" s="40" t="s">
        <v>44</v>
      </c>
      <c r="C4" s="41">
        <v>9654782</v>
      </c>
    </row>
    <row r="5" spans="2:8" ht="21" x14ac:dyDescent="0.45">
      <c r="B5" s="40" t="s">
        <v>45</v>
      </c>
      <c r="C5" s="41">
        <v>0</v>
      </c>
    </row>
    <row r="6" spans="2:8" ht="21" x14ac:dyDescent="0.45">
      <c r="B6" s="40" t="s">
        <v>46</v>
      </c>
      <c r="C6" s="41">
        <v>145000</v>
      </c>
    </row>
    <row r="7" spans="2:8" ht="21" x14ac:dyDescent="0.45">
      <c r="B7" s="40" t="s">
        <v>47</v>
      </c>
      <c r="C7" s="41">
        <v>9652147</v>
      </c>
      <c r="H7" s="42"/>
    </row>
    <row r="8" spans="2:8" ht="21" x14ac:dyDescent="0.45">
      <c r="B8" s="40" t="s">
        <v>48</v>
      </c>
      <c r="C8" s="41">
        <v>963500</v>
      </c>
    </row>
    <row r="9" spans="2:8" ht="21" x14ac:dyDescent="0.45">
      <c r="B9" s="40" t="s">
        <v>49</v>
      </c>
      <c r="C9" s="41">
        <v>7400</v>
      </c>
    </row>
    <row r="10" spans="2:8" ht="21" x14ac:dyDescent="0.45">
      <c r="B10" s="40" t="s">
        <v>50</v>
      </c>
      <c r="C10" s="41">
        <v>85412</v>
      </c>
    </row>
    <row r="11" spans="2:8" ht="21" x14ac:dyDescent="0.45">
      <c r="B11" s="40" t="s">
        <v>51</v>
      </c>
      <c r="C11" s="41">
        <v>0</v>
      </c>
    </row>
    <row r="12" spans="2:8" ht="21" x14ac:dyDescent="0.45">
      <c r="B12" s="40" t="s">
        <v>52</v>
      </c>
      <c r="C12" s="41">
        <v>0</v>
      </c>
    </row>
    <row r="13" spans="2:8" ht="21" x14ac:dyDescent="0.45">
      <c r="B13" s="40" t="s">
        <v>53</v>
      </c>
      <c r="C13" s="41">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2019-03-03T06:56:50Z</dcterms:created>
  <dcterms:modified xsi:type="dcterms:W3CDTF">2024-05-30T11:08:11Z</dcterms:modified>
</cp:coreProperties>
</file>