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week4\"/>
    </mc:Choice>
  </mc:AlternateContent>
  <xr:revisionPtr revIDLastSave="0" documentId="13_ncr:1_{22201336-728E-43BD-9556-F0A264FC6CA3}" xr6:coauthVersionLast="45" xr6:coauthVersionMax="45" xr10:uidLastSave="{00000000-0000-0000-0000-000000000000}"/>
  <bookViews>
    <workbookView xWindow="-120" yWindow="-120" windowWidth="20730" windowHeight="11160" activeTab="1" xr2:uid="{00000000-000D-0000-FFFF-FFFF00000000}"/>
  </bookViews>
  <sheets>
    <sheet name="Final view - KPI" sheetId="2" r:id="rId1"/>
    <sheet name="Dashboard_Dinamic" sheetId="4" r:id="rId2"/>
    <sheet name="Dashboard_Static" sheetId="6" r:id="rId3"/>
    <sheet name="Calculations" sheetId="3" r:id="rId4"/>
    <sheet name="Data" sheetId="1" r:id="rId5"/>
  </sheets>
  <externalReferences>
    <externalReference r:id="rId6"/>
  </externalReferences>
  <definedNames>
    <definedName name="Slicer_Category">#N/A</definedName>
    <definedName name="Slicer_Region">#N/A</definedName>
    <definedName name="Slicer_Year">#N/A</definedName>
    <definedName name="TotalRev" localSheetId="4">[1]Calculation!$L$5</definedName>
  </definedNames>
  <calcPr calcId="191029"/>
  <pivotCaches>
    <pivotCache cacheId="8"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3" i="4" l="1"/>
  <c r="M23" i="4"/>
  <c r="N23" i="4"/>
  <c r="O23" i="4"/>
  <c r="P23" i="4" s="1"/>
  <c r="L24" i="4"/>
  <c r="M24" i="4"/>
  <c r="N24" i="4"/>
  <c r="O24" i="4"/>
  <c r="P24" i="4" s="1"/>
  <c r="L25" i="4"/>
  <c r="M25" i="4"/>
  <c r="N25" i="4"/>
  <c r="O25" i="4"/>
  <c r="P25" i="4" s="1"/>
  <c r="L26" i="4"/>
  <c r="M26" i="4"/>
  <c r="N26" i="4"/>
  <c r="O26" i="4"/>
  <c r="P26" i="4" s="1"/>
  <c r="G4" i="3" l="1"/>
  <c r="H4" i="3"/>
  <c r="I4" i="3"/>
  <c r="G5" i="3"/>
  <c r="H5" i="3"/>
  <c r="G6" i="3"/>
  <c r="H6" i="3"/>
  <c r="G7" i="3"/>
  <c r="H7" i="3"/>
  <c r="G8" i="3"/>
  <c r="H8" i="3"/>
  <c r="G9" i="3"/>
  <c r="H9" i="3"/>
  <c r="D5" i="3"/>
  <c r="I5" i="3" s="1"/>
  <c r="D6" i="3"/>
  <c r="I6" i="3" s="1"/>
  <c r="D7" i="3"/>
  <c r="I7" i="3" s="1"/>
  <c r="D8" i="3"/>
  <c r="I8" i="3" s="1"/>
  <c r="D9" i="3"/>
  <c r="I9" i="3" s="1"/>
  <c r="J5" i="3" l="1"/>
  <c r="J6" i="3"/>
  <c r="J7" i="3"/>
  <c r="J8" i="3"/>
  <c r="J9" i="3"/>
</calcChain>
</file>

<file path=xl/sharedStrings.xml><?xml version="1.0" encoding="utf-8"?>
<sst xmlns="http://schemas.openxmlformats.org/spreadsheetml/2006/main" count="107" uniqueCount="22">
  <si>
    <t>Year</t>
  </si>
  <si>
    <t>Region</t>
  </si>
  <si>
    <t>Revenue</t>
  </si>
  <si>
    <t>North America</t>
  </si>
  <si>
    <t>South America</t>
  </si>
  <si>
    <t>Asia</t>
  </si>
  <si>
    <t>Europe</t>
  </si>
  <si>
    <t>Australia</t>
  </si>
  <si>
    <t>Furniture</t>
  </si>
  <si>
    <t>Office Supplies</t>
  </si>
  <si>
    <t>Technology</t>
  </si>
  <si>
    <t>Category</t>
  </si>
  <si>
    <t>Row Labels</t>
  </si>
  <si>
    <t>Grand Total</t>
  </si>
  <si>
    <t>Sum of Revenue</t>
  </si>
  <si>
    <t>Max</t>
  </si>
  <si>
    <t>Average</t>
  </si>
  <si>
    <t>Revenue by region</t>
  </si>
  <si>
    <t>Revenue by Category</t>
  </si>
  <si>
    <t>Column Labels</t>
  </si>
  <si>
    <t>Sum of Revenue2</t>
  </si>
  <si>
    <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</si>
</sst>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2" formatCode="_(&quot;$&quot;* #,##0_);_(&quot;$&quot;* \(#,##0\);_(&quot;$&quot;* &quot;-&quot;_);_(@_)"/>
  </numFmts>
  <fonts count="4"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theme="4" tint="0.79998168889431442"/>
        <bgColor theme="4" tint="0.79998168889431442"/>
      </patternFill>
    </fill>
    <fill>
      <patternFill patternType="solid">
        <fgColor theme="2" tint="-9.9978637043366805E-2"/>
        <bgColor indexed="64"/>
      </patternFill>
    </fill>
    <fill>
      <patternFill patternType="solid">
        <fgColor rgb="FF00B050"/>
        <bgColor indexed="64"/>
      </patternFill>
    </fill>
    <fill>
      <patternFill patternType="solid">
        <fgColor theme="4" tint="0.59999389629810485"/>
        <bgColor indexed="64"/>
      </patternFill>
    </fill>
  </fills>
  <borders count="10">
    <border>
      <left/>
      <right/>
      <top/>
      <bottom/>
      <diagonal/>
    </border>
    <border>
      <left/>
      <right/>
      <top/>
      <bottom style="thin">
        <color theme="4" tint="0.39997558519241921"/>
      </bottom>
      <diagonal/>
    </border>
    <border>
      <left/>
      <right/>
      <top style="thin">
        <color theme="4" tint="0.39997558519241921"/>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9" fontId="3" fillId="0" borderId="0" applyFont="0" applyFill="0" applyBorder="0" applyAlignment="0" applyProtection="0"/>
  </cellStyleXfs>
  <cellXfs count="37">
    <xf numFmtId="0" fontId="0" fillId="0" borderId="0" xfId="0"/>
    <xf numFmtId="0" fontId="1" fillId="2" borderId="0" xfId="0" applyFont="1" applyFill="1"/>
    <xf numFmtId="0" fontId="2" fillId="0" borderId="0" xfId="0" applyFont="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3" borderId="1" xfId="0" applyFont="1" applyFill="1" applyBorder="1"/>
    <xf numFmtId="0" fontId="0" fillId="4" borderId="0" xfId="0" applyFill="1"/>
    <xf numFmtId="42" fontId="0" fillId="0" borderId="0" xfId="0" applyNumberFormat="1"/>
    <xf numFmtId="0" fontId="0" fillId="5" borderId="0" xfId="0" applyFill="1"/>
    <xf numFmtId="0" fontId="2" fillId="3" borderId="0" xfId="0" applyFont="1" applyFill="1"/>
    <xf numFmtId="10" fontId="0" fillId="0" borderId="0" xfId="0" applyNumberFormat="1"/>
    <xf numFmtId="0" fontId="2" fillId="3" borderId="0" xfId="0" applyFont="1" applyFill="1" applyAlignment="1">
      <alignment horizontal="center"/>
    </xf>
    <xf numFmtId="0" fontId="2" fillId="3" borderId="1" xfId="0" applyFont="1" applyFill="1" applyBorder="1" applyAlignment="1">
      <alignment horizontal="center"/>
    </xf>
    <xf numFmtId="0" fontId="2" fillId="3" borderId="2" xfId="0" applyFont="1" applyFill="1" applyBorder="1" applyAlignment="1">
      <alignment horizontal="left"/>
    </xf>
    <xf numFmtId="0" fontId="2" fillId="3" borderId="2" xfId="0" applyNumberFormat="1" applyFont="1" applyFill="1" applyBorder="1"/>
    <xf numFmtId="10" fontId="2" fillId="3" borderId="2" xfId="0" applyNumberFormat="1" applyFont="1" applyFill="1" applyBorder="1"/>
    <xf numFmtId="0" fontId="0" fillId="4" borderId="0" xfId="0" applyFill="1" applyAlignment="1">
      <alignment horizontal="left"/>
    </xf>
    <xf numFmtId="0" fontId="2" fillId="3" borderId="0" xfId="0" applyFont="1" applyFill="1" applyAlignment="1">
      <alignment vertical="center"/>
    </xf>
    <xf numFmtId="0" fontId="2" fillId="3" borderId="1" xfId="0" applyFont="1" applyFill="1" applyBorder="1" applyAlignment="1">
      <alignment vertical="center"/>
    </xf>
    <xf numFmtId="0" fontId="0" fillId="4" borderId="0" xfId="0" applyFill="1" applyAlignment="1">
      <alignment vertical="center"/>
    </xf>
    <xf numFmtId="0" fontId="0" fillId="4" borderId="0" xfId="0" applyFill="1" applyBorder="1" applyAlignment="1">
      <alignment horizontal="center" vertical="center"/>
    </xf>
    <xf numFmtId="10" fontId="0" fillId="4" borderId="0" xfId="1" applyNumberFormat="1" applyFont="1" applyFill="1" applyBorder="1" applyAlignment="1">
      <alignment horizontal="center" vertical="center"/>
    </xf>
    <xf numFmtId="0" fontId="0" fillId="4" borderId="3" xfId="0" applyFill="1" applyBorder="1" applyAlignment="1">
      <alignment horizontal="center" vertical="center"/>
    </xf>
    <xf numFmtId="10" fontId="0" fillId="4" borderId="0" xfId="0" applyNumberFormat="1" applyFill="1" applyBorder="1" applyAlignment="1">
      <alignment horizontal="center" vertical="center"/>
    </xf>
    <xf numFmtId="10" fontId="0" fillId="4" borderId="0" xfId="0" applyNumberFormat="1" applyFill="1" applyBorder="1" applyAlignment="1">
      <alignment horizontal="left" vertical="center"/>
    </xf>
    <xf numFmtId="0" fontId="0" fillId="6" borderId="8" xfId="0" applyFill="1" applyBorder="1" applyAlignment="1">
      <alignment horizontal="center" vertical="center"/>
    </xf>
    <xf numFmtId="0" fontId="0" fillId="6" borderId="3" xfId="0" applyFill="1" applyBorder="1" applyAlignment="1">
      <alignment horizontal="center" vertical="center"/>
    </xf>
    <xf numFmtId="0" fontId="0" fillId="6" borderId="0" xfId="0" applyFill="1" applyBorder="1" applyAlignment="1">
      <alignment horizontal="center" vertical="center"/>
    </xf>
    <xf numFmtId="0" fontId="0" fillId="6" borderId="9" xfId="0" applyFill="1" applyBorder="1" applyAlignment="1">
      <alignment horizontal="center" vertical="center"/>
    </xf>
    <xf numFmtId="0" fontId="0" fillId="6" borderId="5" xfId="0" applyFill="1" applyBorder="1" applyAlignment="1">
      <alignment horizontal="center" vertical="center"/>
    </xf>
    <xf numFmtId="0" fontId="0" fillId="6" borderId="4" xfId="0" applyFill="1" applyBorder="1" applyAlignment="1">
      <alignment horizontal="center" vertical="center"/>
    </xf>
    <xf numFmtId="0" fontId="0" fillId="6" borderId="6" xfId="0" applyFill="1" applyBorder="1" applyAlignment="1">
      <alignment vertical="center"/>
    </xf>
    <xf numFmtId="0" fontId="0" fillId="6" borderId="7" xfId="0" applyFill="1" applyBorder="1" applyAlignment="1">
      <alignment horizontal="center" vertical="center"/>
    </xf>
    <xf numFmtId="0" fontId="0" fillId="6" borderId="6" xfId="0" applyFill="1" applyBorder="1" applyAlignment="1">
      <alignment horizontal="center" vertical="center"/>
    </xf>
    <xf numFmtId="10" fontId="0" fillId="6" borderId="6" xfId="1" applyNumberFormat="1" applyFont="1" applyFill="1" applyBorder="1" applyAlignment="1">
      <alignment horizontal="center" vertical="center"/>
    </xf>
  </cellXfs>
  <cellStyles count="2">
    <cellStyle name="Normal" xfId="0" builtinId="0"/>
    <cellStyle name="Percent" xfId="1" builtinId="5"/>
  </cellStyles>
  <dxfs count="4">
    <dxf>
      <font>
        <b/>
        <color theme="1"/>
      </font>
      <border>
        <bottom style="thin">
          <color theme="4"/>
        </bottom>
        <vertical/>
        <horizontal/>
      </border>
    </dxf>
    <dxf>
      <font>
        <color theme="1"/>
      </font>
      <fill>
        <patternFill patternType="solid">
          <bgColor theme="2" tint="-9.9948118533890809E-2"/>
        </patternFill>
      </fill>
      <border diagonalUp="0" diagonalDown="0">
        <left/>
        <right/>
        <top/>
        <bottom/>
        <vertical/>
        <horizontal/>
      </border>
    </dxf>
    <dxf>
      <numFmt numFmtId="3" formatCode="#,##0"/>
    </dxf>
    <dxf>
      <font>
        <b/>
        <i val="0"/>
        <strike val="0"/>
        <condense val="0"/>
        <extend val="0"/>
        <outline val="0"/>
        <shadow val="0"/>
        <u val="none"/>
        <vertAlign val="baseline"/>
        <sz val="11"/>
        <color theme="0"/>
        <name val="Calibri"/>
        <family val="2"/>
        <scheme val="minor"/>
      </font>
      <fill>
        <patternFill patternType="solid">
          <fgColor indexed="64"/>
          <bgColor theme="8" tint="0.39997558519241921"/>
        </patternFill>
      </fill>
    </dxf>
  </dxfs>
  <tableStyles count="1" defaultTableStyle="TableStyleMedium2" defaultPivotStyle="PivotStyleLight16">
    <tableStyle name="SlicerStyleLight1 2" pivot="0" table="0" count="10" xr9:uid="{00000000-0011-0000-FFFF-FFFF00000000}">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Revenue by Region</a:t>
            </a:r>
          </a:p>
        </c:rich>
      </c:tx>
      <c:layout>
        <c:manualLayout>
          <c:xMode val="edge"/>
          <c:yMode val="edge"/>
          <c:x val="0.35949300087489067"/>
          <c:y val="6.48148148148148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Calculations!$H$4</c:f>
              <c:strCache>
                <c:ptCount val="1"/>
                <c:pt idx="0">
                  <c:v>Sum of Revenue</c:v>
                </c:pt>
              </c:strCache>
            </c:strRef>
          </c:tx>
          <c:spPr>
            <a:solidFill>
              <a:schemeClr val="accent1"/>
            </a:solidFill>
            <a:ln>
              <a:noFill/>
            </a:ln>
            <a:effectLst/>
          </c:spPr>
          <c:invertIfNegative val="0"/>
          <c:dLbls>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Calculations!$G$5:$G$9</c:f>
              <c:strCache>
                <c:ptCount val="5"/>
                <c:pt idx="0">
                  <c:v>Asia</c:v>
                </c:pt>
                <c:pt idx="1">
                  <c:v>Australia</c:v>
                </c:pt>
                <c:pt idx="2">
                  <c:v>Europe</c:v>
                </c:pt>
                <c:pt idx="3">
                  <c:v>North America</c:v>
                </c:pt>
                <c:pt idx="4">
                  <c:v>South America</c:v>
                </c:pt>
              </c:strCache>
            </c:strRef>
          </c:cat>
          <c:val>
            <c:numRef>
              <c:f>Calculations!$H$5:$H$9</c:f>
              <c:numCache>
                <c:formatCode>_("$"* #,##0_);_("$"* \(#,##0\);_("$"* "-"_);_(@_)</c:formatCode>
                <c:ptCount val="5"/>
                <c:pt idx="0">
                  <c:v>211293</c:v>
                </c:pt>
                <c:pt idx="1">
                  <c:v>174663</c:v>
                </c:pt>
                <c:pt idx="2">
                  <c:v>267383</c:v>
                </c:pt>
                <c:pt idx="3">
                  <c:v>249429</c:v>
                </c:pt>
                <c:pt idx="4">
                  <c:v>219464</c:v>
                </c:pt>
              </c:numCache>
            </c:numRef>
          </c:val>
          <c:extLst>
            <c:ext xmlns:c16="http://schemas.microsoft.com/office/drawing/2014/chart" uri="{C3380CC4-5D6E-409C-BE32-E72D297353CC}">
              <c16:uniqueId val="{00000000-E31B-4988-9131-F0C09CA33130}"/>
            </c:ext>
          </c:extLst>
        </c:ser>
        <c:ser>
          <c:idx val="1"/>
          <c:order val="1"/>
          <c:tx>
            <c:strRef>
              <c:f>Calculations!$I$4</c:f>
              <c:strCache>
                <c:ptCount val="1"/>
                <c:pt idx="0">
                  <c:v>Max</c:v>
                </c:pt>
              </c:strCache>
            </c:strRef>
          </c:tx>
          <c:spPr>
            <a:solidFill>
              <a:schemeClr val="accent2"/>
            </a:solidFill>
            <a:ln>
              <a:noFill/>
            </a:ln>
            <a:effectLst/>
          </c:spPr>
          <c:invertIfNegative val="0"/>
          <c:cat>
            <c:strRef>
              <c:f>Calculations!$G$5:$G$9</c:f>
              <c:strCache>
                <c:ptCount val="5"/>
                <c:pt idx="0">
                  <c:v>Asia</c:v>
                </c:pt>
                <c:pt idx="1">
                  <c:v>Australia</c:v>
                </c:pt>
                <c:pt idx="2">
                  <c:v>Europe</c:v>
                </c:pt>
                <c:pt idx="3">
                  <c:v>North America</c:v>
                </c:pt>
                <c:pt idx="4">
                  <c:v>South America</c:v>
                </c:pt>
              </c:strCache>
            </c:strRef>
          </c:cat>
          <c:val>
            <c:numRef>
              <c:f>Calculations!$I$5:$I$9</c:f>
              <c:numCache>
                <c:formatCode>_("$"* #,##0_);_("$"* \(#,##0\);_("$"* "-"_);_(@_)</c:formatCode>
                <c:ptCount val="5"/>
                <c:pt idx="0">
                  <c:v>0</c:v>
                </c:pt>
                <c:pt idx="1">
                  <c:v>0</c:v>
                </c:pt>
                <c:pt idx="2">
                  <c:v>267383</c:v>
                </c:pt>
                <c:pt idx="3">
                  <c:v>0</c:v>
                </c:pt>
                <c:pt idx="4">
                  <c:v>0</c:v>
                </c:pt>
              </c:numCache>
            </c:numRef>
          </c:val>
          <c:extLst>
            <c:ext xmlns:c16="http://schemas.microsoft.com/office/drawing/2014/chart" uri="{C3380CC4-5D6E-409C-BE32-E72D297353CC}">
              <c16:uniqueId val="{00000001-E31B-4988-9131-F0C09CA33130}"/>
            </c:ext>
          </c:extLst>
        </c:ser>
        <c:dLbls>
          <c:showLegendKey val="0"/>
          <c:showVal val="0"/>
          <c:showCatName val="0"/>
          <c:showSerName val="0"/>
          <c:showPercent val="0"/>
          <c:showBubbleSize val="0"/>
        </c:dLbls>
        <c:gapWidth val="90"/>
        <c:overlap val="100"/>
        <c:axId val="1840690256"/>
        <c:axId val="1828760352"/>
      </c:barChart>
      <c:lineChart>
        <c:grouping val="standard"/>
        <c:varyColors val="0"/>
        <c:ser>
          <c:idx val="2"/>
          <c:order val="2"/>
          <c:tx>
            <c:strRef>
              <c:f>Calculations!$J$4</c:f>
              <c:strCache>
                <c:ptCount val="1"/>
                <c:pt idx="0">
                  <c:v>Average</c:v>
                </c:pt>
              </c:strCache>
            </c:strRef>
          </c:tx>
          <c:spPr>
            <a:ln w="28575" cap="rnd">
              <a:solidFill>
                <a:schemeClr val="accent3"/>
              </a:solidFill>
              <a:prstDash val="dash"/>
              <a:round/>
            </a:ln>
            <a:effectLst/>
          </c:spPr>
          <c:marker>
            <c:symbol val="none"/>
          </c:marker>
          <c:cat>
            <c:strRef>
              <c:f>Calculations!$G$5:$G$9</c:f>
              <c:strCache>
                <c:ptCount val="5"/>
                <c:pt idx="0">
                  <c:v>Asia</c:v>
                </c:pt>
                <c:pt idx="1">
                  <c:v>Australia</c:v>
                </c:pt>
                <c:pt idx="2">
                  <c:v>Europe</c:v>
                </c:pt>
                <c:pt idx="3">
                  <c:v>North America</c:v>
                </c:pt>
                <c:pt idx="4">
                  <c:v>South America</c:v>
                </c:pt>
              </c:strCache>
            </c:strRef>
          </c:cat>
          <c:val>
            <c:numRef>
              <c:f>Calculations!$J$5:$J$9</c:f>
              <c:numCache>
                <c:formatCode>_("$"* #,##0_);_("$"* \(#,##0\);_("$"* "-"_);_(@_)</c:formatCode>
                <c:ptCount val="5"/>
                <c:pt idx="0">
                  <c:v>224446.4</c:v>
                </c:pt>
                <c:pt idx="1">
                  <c:v>224446.4</c:v>
                </c:pt>
                <c:pt idx="2">
                  <c:v>224446.4</c:v>
                </c:pt>
                <c:pt idx="3">
                  <c:v>224446.4</c:v>
                </c:pt>
                <c:pt idx="4">
                  <c:v>224446.4</c:v>
                </c:pt>
              </c:numCache>
            </c:numRef>
          </c:val>
          <c:smooth val="0"/>
          <c:extLst>
            <c:ext xmlns:c16="http://schemas.microsoft.com/office/drawing/2014/chart" uri="{C3380CC4-5D6E-409C-BE32-E72D297353CC}">
              <c16:uniqueId val="{00000002-E31B-4988-9131-F0C09CA33130}"/>
            </c:ext>
          </c:extLst>
        </c:ser>
        <c:dLbls>
          <c:showLegendKey val="0"/>
          <c:showVal val="0"/>
          <c:showCatName val="0"/>
          <c:showSerName val="0"/>
          <c:showPercent val="0"/>
          <c:showBubbleSize val="0"/>
        </c:dLbls>
        <c:marker val="1"/>
        <c:smooth val="0"/>
        <c:axId val="1840690256"/>
        <c:axId val="1828760352"/>
      </c:lineChart>
      <c:catAx>
        <c:axId val="184069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828760352"/>
        <c:crosses val="autoZero"/>
        <c:auto val="1"/>
        <c:lblAlgn val="ctr"/>
        <c:lblOffset val="100"/>
        <c:noMultiLvlLbl val="0"/>
      </c:catAx>
      <c:valAx>
        <c:axId val="1828760352"/>
        <c:scaling>
          <c:orientation val="minMax"/>
        </c:scaling>
        <c:delete val="1"/>
        <c:axPos val="l"/>
        <c:numFmt formatCode="_(&quot;$&quot;* #,##0_);_(&quot;$&quot;* \(#,##0\);_(&quot;$&quot;* &quot;-&quot;_);_(@_)" sourceLinked="1"/>
        <c:majorTickMark val="none"/>
        <c:minorTickMark val="none"/>
        <c:tickLblPos val="nextTo"/>
        <c:crossAx val="1840690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[week4_homework_Sales data.xlsx]Calculations!Revenue by Category</c:name>
    <c:fmtId val="5"/>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Calculations!$C$13</c:f>
              <c:strCache>
                <c:ptCount val="1"/>
                <c:pt idx="0">
                  <c:v>Total</c:v>
                </c:pt>
              </c:strCache>
            </c:strRef>
          </c:tx>
          <c:spPr>
            <a:ln>
              <a:solidFill>
                <a:schemeClr val="accent3"/>
              </a:solidFill>
            </a:ln>
          </c:spPr>
          <c:invertIfNegative val="0"/>
          <c:dPt>
            <c:idx val="0"/>
            <c:invertIfNegative val="0"/>
            <c:bubble3D val="0"/>
            <c:spPr>
              <a:solidFill>
                <a:schemeClr val="accent1"/>
              </a:solidFill>
              <a:ln>
                <a:solidFill>
                  <a:schemeClr val="accent3"/>
                </a:solidFill>
              </a:ln>
              <a:effectLst/>
            </c:spPr>
          </c:dPt>
          <c:dPt>
            <c:idx val="1"/>
            <c:invertIfNegative val="0"/>
            <c:bubble3D val="0"/>
            <c:spPr>
              <a:solidFill>
                <a:schemeClr val="accent2"/>
              </a:solidFill>
              <a:ln>
                <a:solidFill>
                  <a:schemeClr val="accent3"/>
                </a:solidFill>
              </a:ln>
              <a:effectLst/>
            </c:spPr>
          </c:dPt>
          <c:dPt>
            <c:idx val="2"/>
            <c:invertIfNegative val="0"/>
            <c:bubble3D val="0"/>
            <c:spPr>
              <a:solidFill>
                <a:schemeClr val="accent3"/>
              </a:solidFill>
              <a:ln>
                <a:solidFill>
                  <a:schemeClr val="accent3"/>
                </a:solidFill>
              </a:ln>
              <a:effectLst/>
            </c:spPr>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Calculations!$B$14:$B$17</c:f>
              <c:strCache>
                <c:ptCount val="3"/>
                <c:pt idx="0">
                  <c:v>Furniture</c:v>
                </c:pt>
                <c:pt idx="1">
                  <c:v>Office Supplies</c:v>
                </c:pt>
                <c:pt idx="2">
                  <c:v>Technology</c:v>
                </c:pt>
              </c:strCache>
            </c:strRef>
          </c:cat>
          <c:val>
            <c:numRef>
              <c:f>Calculations!$C$14:$C$17</c:f>
              <c:numCache>
                <c:formatCode>General</c:formatCode>
                <c:ptCount val="3"/>
                <c:pt idx="0">
                  <c:v>372900</c:v>
                </c:pt>
                <c:pt idx="1">
                  <c:v>322418</c:v>
                </c:pt>
                <c:pt idx="2">
                  <c:v>426914</c:v>
                </c:pt>
              </c:numCache>
            </c:numRef>
          </c:val>
          <c:extLst>
            <c:ext xmlns:c16="http://schemas.microsoft.com/office/drawing/2014/chart" uri="{C3380CC4-5D6E-409C-BE32-E72D297353CC}">
              <c16:uniqueId val="{00000000-7952-49BB-AE33-62352B992649}"/>
            </c:ext>
          </c:extLst>
        </c:ser>
        <c:dLbls>
          <c:dLblPos val="outEnd"/>
          <c:showLegendKey val="0"/>
          <c:showVal val="1"/>
          <c:showCatName val="0"/>
          <c:showSerName val="0"/>
          <c:showPercent val="0"/>
          <c:showBubbleSize val="0"/>
        </c:dLbls>
        <c:gapWidth val="89"/>
        <c:overlap val="-35"/>
        <c:axId val="1840653456"/>
        <c:axId val="1828774912"/>
      </c:barChart>
      <c:catAx>
        <c:axId val="1840653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828774912"/>
        <c:crosses val="autoZero"/>
        <c:auto val="1"/>
        <c:lblAlgn val="ctr"/>
        <c:lblOffset val="100"/>
        <c:noMultiLvlLbl val="0"/>
      </c:catAx>
      <c:valAx>
        <c:axId val="1828774912"/>
        <c:scaling>
          <c:orientation val="minMax"/>
        </c:scaling>
        <c:delete val="1"/>
        <c:axPos val="l"/>
        <c:numFmt formatCode="General" sourceLinked="1"/>
        <c:majorTickMark val="out"/>
        <c:minorTickMark val="none"/>
        <c:tickLblPos val="nextTo"/>
        <c:crossAx val="184065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421347</xdr:colOff>
      <xdr:row>28</xdr:row>
      <xdr:rowOff>27959</xdr:rowOff>
    </xdr:to>
    <xdr:pic>
      <xdr:nvPicPr>
        <xdr:cNvPr id="2" name="Picture 1">
          <a:extLst>
            <a:ext uri="{FF2B5EF4-FFF2-40B4-BE49-F238E27FC236}">
              <a16:creationId xmlns:a16="http://schemas.microsoft.com/office/drawing/2014/main" id="{573479EA-92F0-4F79-BCA8-26A26F321D46}"/>
            </a:ext>
          </a:extLst>
        </xdr:cNvPr>
        <xdr:cNvPicPr>
          <a:picLocks noChangeAspect="1"/>
        </xdr:cNvPicPr>
      </xdr:nvPicPr>
      <xdr:blipFill>
        <a:blip xmlns:r="http://schemas.openxmlformats.org/officeDocument/2006/relationships" r:embed="rId1"/>
        <a:stretch>
          <a:fillRect/>
        </a:stretch>
      </xdr:blipFill>
      <xdr:spPr>
        <a:xfrm>
          <a:off x="0" y="0"/>
          <a:ext cx="8366785" cy="51397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114299</xdr:colOff>
      <xdr:row>3</xdr:row>
      <xdr:rowOff>19050</xdr:rowOff>
    </xdr:from>
    <xdr:to>
      <xdr:col>7</xdr:col>
      <xdr:colOff>504824</xdr:colOff>
      <xdr:row>18</xdr:row>
      <xdr:rowOff>76199</xdr:rowOff>
    </xdr:to>
    <xdr:graphicFrame macro="">
      <xdr:nvGraphicFramePr>
        <xdr:cNvPr id="2" name="Chart 1">
          <a:extLst>
            <a:ext uri="{FF2B5EF4-FFF2-40B4-BE49-F238E27FC236}">
              <a16:creationId xmlns:a16="http://schemas.microsoft.com/office/drawing/2014/main" id="{470F0B52-8028-45AE-A500-CF47D0D5D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942975</xdr:colOff>
      <xdr:row>3</xdr:row>
      <xdr:rowOff>47625</xdr:rowOff>
    </xdr:from>
    <xdr:to>
      <xdr:col>17</xdr:col>
      <xdr:colOff>9524</xdr:colOff>
      <xdr:row>18</xdr:row>
      <xdr:rowOff>85725</xdr:rowOff>
    </xdr:to>
    <xdr:graphicFrame macro="">
      <xdr:nvGraphicFramePr>
        <xdr:cNvPr id="3" name="Chart 2">
          <a:extLst>
            <a:ext uri="{FF2B5EF4-FFF2-40B4-BE49-F238E27FC236}">
              <a16:creationId xmlns:a16="http://schemas.microsoft.com/office/drawing/2014/main" id="{6B8885B1-C13C-4DB8-B615-E1BDED026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495301</xdr:colOff>
      <xdr:row>0</xdr:row>
      <xdr:rowOff>66675</xdr:rowOff>
    </xdr:from>
    <xdr:to>
      <xdr:col>10</xdr:col>
      <xdr:colOff>800101</xdr:colOff>
      <xdr:row>2</xdr:row>
      <xdr:rowOff>123825</xdr:rowOff>
    </xdr:to>
    <xdr:sp macro="" textlink="">
      <xdr:nvSpPr>
        <xdr:cNvPr id="4" name="Rectangle: Rounded Corners 3">
          <a:extLst>
            <a:ext uri="{FF2B5EF4-FFF2-40B4-BE49-F238E27FC236}">
              <a16:creationId xmlns:a16="http://schemas.microsoft.com/office/drawing/2014/main" id="{1F3EF108-4676-4AF3-B69D-DDFD9FAA4DD9}"/>
            </a:ext>
          </a:extLst>
        </xdr:cNvPr>
        <xdr:cNvSpPr/>
      </xdr:nvSpPr>
      <xdr:spPr>
        <a:xfrm>
          <a:off x="4762501" y="66675"/>
          <a:ext cx="1924050" cy="4381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2000"/>
            <a:t>Sales Prediction</a:t>
          </a:r>
        </a:p>
      </xdr:txBody>
    </xdr:sp>
    <xdr:clientData/>
  </xdr:twoCellAnchor>
  <xdr:twoCellAnchor editAs="oneCell">
    <xdr:from>
      <xdr:col>7</xdr:col>
      <xdr:colOff>600073</xdr:colOff>
      <xdr:row>18</xdr:row>
      <xdr:rowOff>152401</xdr:rowOff>
    </xdr:from>
    <xdr:to>
      <xdr:col>10</xdr:col>
      <xdr:colOff>809624</xdr:colOff>
      <xdr:row>24</xdr:row>
      <xdr:rowOff>133351</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AB5DB69D-C44F-4A02-AA0B-C4C0E0B7378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867273" y="3581401"/>
              <a:ext cx="1828801"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600075</xdr:colOff>
      <xdr:row>3</xdr:row>
      <xdr:rowOff>28575</xdr:rowOff>
    </xdr:from>
    <xdr:to>
      <xdr:col>10</xdr:col>
      <xdr:colOff>809625</xdr:colOff>
      <xdr:row>9</xdr:row>
      <xdr:rowOff>57150</xdr:rowOff>
    </xdr:to>
    <mc:AlternateContent xmlns:mc="http://schemas.openxmlformats.org/markup-compatibility/2006">
      <mc:Choice xmlns:a14="http://schemas.microsoft.com/office/drawing/2010/main" Requires="a14">
        <xdr:graphicFrame macro="">
          <xdr:nvGraphicFramePr>
            <xdr:cNvPr id="6" name="Category">
              <a:extLst>
                <a:ext uri="{FF2B5EF4-FFF2-40B4-BE49-F238E27FC236}">
                  <a16:creationId xmlns:a16="http://schemas.microsoft.com/office/drawing/2014/main" id="{4A33A8B3-DC0C-4E3F-BB29-781B6F4DAB8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867275" y="60007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9</xdr:row>
      <xdr:rowOff>95250</xdr:rowOff>
    </xdr:from>
    <xdr:to>
      <xdr:col>10</xdr:col>
      <xdr:colOff>819150</xdr:colOff>
      <xdr:row>18</xdr:row>
      <xdr:rowOff>95250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39B40C6-182F-4C9D-88CC-D5A0C55EBEA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876800" y="1809750"/>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542925</xdr:colOff>
      <xdr:row>26</xdr:row>
      <xdr:rowOff>9525</xdr:rowOff>
    </xdr:to>
    <xdr:pic>
      <xdr:nvPicPr>
        <xdr:cNvPr id="16" name="Picture 15">
          <a:extLst>
            <a:ext uri="{FF2B5EF4-FFF2-40B4-BE49-F238E27FC236}">
              <a16:creationId xmlns:a16="http://schemas.microsoft.com/office/drawing/2014/main" id="{5DB31DC0-B376-4015-B7F3-1EFA5C0E0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2125325" cy="496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wnloads\Slicer-Regional-Dashboard-Draft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Calculation"/>
      <sheetName val="Final Image"/>
      <sheetName val="Slicer-Regional-Dashboard-Draft"/>
    </sheetNames>
    <sheetDataSet>
      <sheetData sheetId="0"/>
      <sheetData sheetId="1">
        <row r="5">
          <cell r="L5">
            <v>162644</v>
          </cell>
        </row>
      </sheetData>
      <sheetData sheetId="2" refreshError="1"/>
      <sheetData sheetId="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470.591966666667" createdVersion="6" refreshedVersion="6" minRefreshableVersion="3" recordCount="30" xr:uid="{92FC88A0-0AD7-4B18-BC5D-7D71A0CC9F4C}">
  <cacheSource type="worksheet">
    <worksheetSource name="Sales"/>
  </cacheSource>
  <cacheFields count="4">
    <cacheField name="Year" numFmtId="0">
      <sharedItems containsSemiMixedTypes="0" containsString="0" containsNumber="1" containsInteger="1" minValue="2019" maxValue="2020" count="2">
        <n v="2019"/>
        <n v="2020"/>
      </sharedItems>
    </cacheField>
    <cacheField name="Category" numFmtId="0">
      <sharedItems count="3">
        <s v="Furniture"/>
        <s v="Office Supplies"/>
        <s v="Technology"/>
      </sharedItems>
    </cacheField>
    <cacheField name="Region" numFmtId="0">
      <sharedItems count="5">
        <s v="North America"/>
        <s v="South America"/>
        <s v="Asia"/>
        <s v="Europe"/>
        <s v="Australia"/>
      </sharedItems>
    </cacheField>
    <cacheField name="Revenue" numFmtId="3">
      <sharedItems containsSemiMixedTypes="0" containsString="0" containsNumber="1" containsInteger="1" minValue="11598" maxValue="65965"/>
    </cacheField>
  </cacheFields>
  <extLst>
    <ext xmlns:x14="http://schemas.microsoft.com/office/spreadsheetml/2009/9/main" uri="{725AE2AE-9491-48be-B2B4-4EB974FC3084}">
      <x14:pivotCacheDefinition pivotCacheId="2991283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n v="40000"/>
  </r>
  <r>
    <x v="0"/>
    <x v="0"/>
    <x v="1"/>
    <n v="20898"/>
  </r>
  <r>
    <x v="0"/>
    <x v="0"/>
    <x v="2"/>
    <n v="46994"/>
  </r>
  <r>
    <x v="0"/>
    <x v="0"/>
    <x v="3"/>
    <n v="43695"/>
  </r>
  <r>
    <x v="0"/>
    <x v="0"/>
    <x v="4"/>
    <n v="34196"/>
  </r>
  <r>
    <x v="0"/>
    <x v="1"/>
    <x v="0"/>
    <n v="34155"/>
  </r>
  <r>
    <x v="0"/>
    <x v="1"/>
    <x v="1"/>
    <n v="24396"/>
  </r>
  <r>
    <x v="0"/>
    <x v="1"/>
    <x v="2"/>
    <n v="29276"/>
  </r>
  <r>
    <x v="0"/>
    <x v="1"/>
    <x v="3"/>
    <n v="45540"/>
  </r>
  <r>
    <x v="0"/>
    <x v="1"/>
    <x v="4"/>
    <n v="29277"/>
  </r>
  <r>
    <x v="0"/>
    <x v="2"/>
    <x v="0"/>
    <n v="44675"/>
  </r>
  <r>
    <x v="0"/>
    <x v="2"/>
    <x v="1"/>
    <n v="42569"/>
  </r>
  <r>
    <x v="0"/>
    <x v="2"/>
    <x v="2"/>
    <n v="43784"/>
  </r>
  <r>
    <x v="0"/>
    <x v="2"/>
    <x v="3"/>
    <n v="46336"/>
  </r>
  <r>
    <x v="0"/>
    <x v="2"/>
    <x v="4"/>
    <n v="49656"/>
  </r>
  <r>
    <x v="1"/>
    <x v="0"/>
    <x v="0"/>
    <n v="24325"/>
  </r>
  <r>
    <x v="1"/>
    <x v="0"/>
    <x v="1"/>
    <n v="33681"/>
  </r>
  <r>
    <x v="1"/>
    <x v="0"/>
    <x v="2"/>
    <n v="39295"/>
  </r>
  <r>
    <x v="1"/>
    <x v="0"/>
    <x v="3"/>
    <n v="59878"/>
  </r>
  <r>
    <x v="1"/>
    <x v="0"/>
    <x v="4"/>
    <n v="29938"/>
  </r>
  <r>
    <x v="1"/>
    <x v="1"/>
    <x v="0"/>
    <n v="52311"/>
  </r>
  <r>
    <x v="1"/>
    <x v="1"/>
    <x v="1"/>
    <n v="31955"/>
  </r>
  <r>
    <x v="1"/>
    <x v="1"/>
    <x v="2"/>
    <n v="31955"/>
  </r>
  <r>
    <x v="1"/>
    <x v="1"/>
    <x v="3"/>
    <n v="31955"/>
  </r>
  <r>
    <x v="1"/>
    <x v="1"/>
    <x v="4"/>
    <n v="11598"/>
  </r>
  <r>
    <x v="1"/>
    <x v="2"/>
    <x v="0"/>
    <n v="53963"/>
  </r>
  <r>
    <x v="1"/>
    <x v="2"/>
    <x v="1"/>
    <n v="65965"/>
  </r>
  <r>
    <x v="1"/>
    <x v="2"/>
    <x v="2"/>
    <n v="19989"/>
  </r>
  <r>
    <x v="1"/>
    <x v="2"/>
    <x v="3"/>
    <n v="39979"/>
  </r>
  <r>
    <x v="1"/>
    <x v="2"/>
    <x v="4"/>
    <n v="1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C7F678-B104-4678-9480-1D765B5438AB}" name="% change" cacheId="8"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G13:K19" firstHeaderRow="1" firstDataRow="3" firstDataCol="1"/>
  <pivotFields count="4">
    <pivotField axis="axisCol" showAll="0">
      <items count="3">
        <item x="0"/>
        <item x="1"/>
        <item t="default"/>
      </items>
    </pivotField>
    <pivotField axis="axisRow" showAll="0">
      <items count="4">
        <item x="0"/>
        <item x="1"/>
        <item x="2"/>
        <item t="default"/>
      </items>
    </pivotField>
    <pivotField showAll="0">
      <items count="6">
        <item x="2"/>
        <item x="4"/>
        <item x="3"/>
        <item x="0"/>
        <item x="1"/>
        <item t="default"/>
      </items>
    </pivotField>
    <pivotField dataField="1" numFmtId="3" showAll="0"/>
  </pivotFields>
  <rowFields count="1">
    <field x="1"/>
  </rowFields>
  <rowItems count="4">
    <i>
      <x/>
    </i>
    <i>
      <x v="1"/>
    </i>
    <i>
      <x v="2"/>
    </i>
    <i t="grand">
      <x/>
    </i>
  </rowItems>
  <colFields count="2">
    <field x="0"/>
    <field x="-2"/>
  </colFields>
  <colItems count="4">
    <i>
      <x/>
      <x/>
    </i>
    <i r="1" i="1">
      <x v="1"/>
    </i>
    <i>
      <x v="1"/>
      <x/>
    </i>
    <i r="1" i="1">
      <x v="1"/>
    </i>
  </colItems>
  <dataFields count="2">
    <dataField name="Sum of Revenue" fld="3" baseField="0" baseItem="0"/>
    <dataField name="Sum of Revenue2" fld="3" showDataAs="percentDiff" baseField="0"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CF9444-0BCD-415D-899E-AF8EB5692C13}" name="Revenue by Category"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Category">
  <location ref="B13:C17" firstHeaderRow="1" firstDataRow="1" firstDataCol="1"/>
  <pivotFields count="4">
    <pivotField showAll="0">
      <items count="3">
        <item x="0"/>
        <item x="1"/>
        <item t="default"/>
      </items>
    </pivotField>
    <pivotField axis="axisRow" showAll="0">
      <items count="4">
        <item x="0"/>
        <item x="1"/>
        <item x="2"/>
        <item t="default"/>
      </items>
    </pivotField>
    <pivotField showAll="0">
      <items count="6">
        <item x="2"/>
        <item x="4"/>
        <item x="3"/>
        <item x="0"/>
        <item x="1"/>
        <item t="default"/>
      </items>
    </pivotField>
    <pivotField dataField="1" numFmtId="3" showAll="0"/>
  </pivotFields>
  <rowFields count="1">
    <field x="1"/>
  </rowFields>
  <rowItems count="4">
    <i>
      <x/>
    </i>
    <i>
      <x v="1"/>
    </i>
    <i>
      <x v="2"/>
    </i>
    <i t="grand">
      <x/>
    </i>
  </rowItems>
  <colItems count="1">
    <i/>
  </colItems>
  <dataFields count="1">
    <dataField name="Sum of Revenue" fld="3"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7DCDD7-D3E3-4F02-9DF1-00188F28BB5E}" name="Revenue by Region"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Region">
  <location ref="B4:C10" firstHeaderRow="1" firstDataRow="1" firstDataCol="1"/>
  <pivotFields count="4">
    <pivotField showAll="0">
      <items count="3">
        <item x="0"/>
        <item x="1"/>
        <item t="default"/>
      </items>
    </pivotField>
    <pivotField showAll="0">
      <items count="4">
        <item x="0"/>
        <item x="1"/>
        <item x="2"/>
        <item t="default"/>
      </items>
    </pivotField>
    <pivotField axis="axisRow" showAll="0">
      <items count="6">
        <item x="2"/>
        <item x="4"/>
        <item x="3"/>
        <item x="0"/>
        <item x="1"/>
        <item t="default"/>
      </items>
    </pivotField>
    <pivotField dataField="1" numFmtId="3" showAll="0"/>
  </pivotFields>
  <rowFields count="1">
    <field x="2"/>
  </rowFields>
  <rowItems count="6">
    <i>
      <x/>
    </i>
    <i>
      <x v="1"/>
    </i>
    <i>
      <x v="2"/>
    </i>
    <i>
      <x v="3"/>
    </i>
    <i>
      <x v="4"/>
    </i>
    <i t="grand">
      <x/>
    </i>
  </rowItems>
  <colItems count="1">
    <i/>
  </colItems>
  <dataFields count="1">
    <dataField name="Sum of Revenu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5D6F99D-686D-4CE8-B823-1CF8CA416460}" sourceName="Year">
  <pivotTables>
    <pivotTable tabId="3" name="Revenue by Category"/>
    <pivotTable tabId="3" name="Revenue by Region"/>
  </pivotTables>
  <data>
    <tabular pivotCacheId="2991283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726DCC8-1C9A-4BF6-95DB-A6A63CEEAA54}" sourceName="Category">
  <pivotTables>
    <pivotTable tabId="3" name="Revenue by Region"/>
    <pivotTable tabId="3" name="% change"/>
  </pivotTables>
  <data>
    <tabular pivotCacheId="299128375">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3F35BA-F3AF-47A4-AF57-EE5090AF4727}" sourceName="Region">
  <pivotTables>
    <pivotTable tabId="3" name="Revenue by Category"/>
    <pivotTable tabId="3" name="% change"/>
  </pivotTables>
  <data>
    <tabular pivotCacheId="299128375">
      <items count="5">
        <i x="2" s="1"/>
        <i x="4"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D09EBF0-9C37-4359-B0BB-7590C1A8AD5C}" cache="Slicer_Year" caption="Year" style="SlicerStyleLight1 2" rowHeight="241300"/>
  <slicer name="Category" xr10:uid="{17955E62-212B-4454-B55A-E0EF08D5B876}" cache="Slicer_Category" caption="Category" style="SlicerStyleLight1 2" rowHeight="241300"/>
  <slicer name="Region" xr10:uid="{2A5B2352-9FD8-4469-B1A3-D79E0E11F11D}" cache="Slicer_Region" caption="Region"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D03265-6921-419D-B593-F3C420C6BB0E}" name="Sales" displayName="Sales" ref="A1:D31" totalsRowShown="0" headerRowDxfId="3">
  <autoFilter ref="A1:D31" xr:uid="{B778A0A4-1E73-4786-A18C-96AA55383486}"/>
  <sortState xmlns:xlrd2="http://schemas.microsoft.com/office/spreadsheetml/2017/richdata2" ref="A2:D31">
    <sortCondition ref="A1:A31"/>
  </sortState>
  <tableColumns count="4">
    <tableColumn id="1" xr3:uid="{0DBD662B-E6D7-4324-BE21-BBA735A61150}" name="Year"/>
    <tableColumn id="2" xr3:uid="{DE54E0E3-21D4-44AA-BC46-8E263B7D0827}" name="Category"/>
    <tableColumn id="3" xr3:uid="{B232CE6F-974D-4275-843C-E6AF37FA3EE6}" name="Region"/>
    <tableColumn id="4" xr3:uid="{EBDB011D-CCFC-4B5F-8ADC-B43DE8F044DD}" name="Revenue"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topLeftCell="A7" zoomScale="80" zoomScaleNormal="80" workbookViewId="0">
      <selection activeCell="S7" sqref="S7"/>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DB40C-4CF4-4A41-8538-0B1EFD20F59B}">
  <dimension ref="A21:AB26"/>
  <sheetViews>
    <sheetView tabSelected="1" workbookViewId="0">
      <selection activeCell="G22" sqref="G22"/>
    </sheetView>
  </sheetViews>
  <sheetFormatPr defaultRowHeight="15" x14ac:dyDescent="0.25"/>
  <cols>
    <col min="1" max="9" width="9.140625" style="8"/>
    <col min="10" max="10" width="6" style="8" customWidth="1"/>
    <col min="11" max="11" width="14.7109375" style="18" customWidth="1"/>
    <col min="12" max="12" width="14.7109375" style="21" customWidth="1"/>
    <col min="13" max="13" width="9.140625" style="8" customWidth="1"/>
    <col min="14" max="15" width="9.140625" style="8"/>
    <col min="16" max="16" width="9.140625" style="8" customWidth="1"/>
    <col min="17" max="28" width="9.140625" style="8"/>
  </cols>
  <sheetData>
    <row r="21" spans="12:28" x14ac:dyDescent="0.25">
      <c r="L21" s="27" t="s">
        <v>11</v>
      </c>
      <c r="M21" s="28" t="s">
        <v>2</v>
      </c>
      <c r="N21" s="29" t="s">
        <v>2</v>
      </c>
      <c r="O21" s="29"/>
      <c r="P21" s="22"/>
      <c r="AB21"/>
    </row>
    <row r="22" spans="12:28" x14ac:dyDescent="0.25">
      <c r="L22" s="30"/>
      <c r="M22" s="31">
        <v>2109</v>
      </c>
      <c r="N22" s="32">
        <v>2020</v>
      </c>
      <c r="O22" s="32" t="s">
        <v>21</v>
      </c>
      <c r="P22" s="25"/>
      <c r="AB22"/>
    </row>
    <row r="23" spans="12:28" x14ac:dyDescent="0.25">
      <c r="L23" s="21" t="str">
        <f>Calculations!G16</f>
        <v>Furniture</v>
      </c>
      <c r="M23" s="24">
        <f>Calculations!H16</f>
        <v>185783</v>
      </c>
      <c r="N23" s="22">
        <f>Calculations!J16</f>
        <v>187117</v>
      </c>
      <c r="O23" s="23">
        <f>Calculations!K16</f>
        <v>7.1804201676149053E-3</v>
      </c>
      <c r="P23" s="26">
        <f>O23</f>
        <v>7.1804201676149053E-3</v>
      </c>
      <c r="AB23"/>
    </row>
    <row r="24" spans="12:28" x14ac:dyDescent="0.25">
      <c r="L24" s="21" t="str">
        <f>Calculations!G17</f>
        <v>Office Supplies</v>
      </c>
      <c r="M24" s="24">
        <f>Calculations!H17</f>
        <v>162644</v>
      </c>
      <c r="N24" s="22">
        <f>Calculations!J17</f>
        <v>159774</v>
      </c>
      <c r="O24" s="23">
        <f>Calculations!K17</f>
        <v>-1.7645901478074814E-2</v>
      </c>
      <c r="P24" s="26">
        <f t="shared" ref="P24:P26" si="0">O24</f>
        <v>-1.7645901478074814E-2</v>
      </c>
      <c r="AB24"/>
    </row>
    <row r="25" spans="12:28" x14ac:dyDescent="0.25">
      <c r="L25" s="21" t="str">
        <f>Calculations!G18</f>
        <v>Technology</v>
      </c>
      <c r="M25" s="24">
        <f>Calculations!H18</f>
        <v>227020</v>
      </c>
      <c r="N25" s="22">
        <f>Calculations!J18</f>
        <v>199894</v>
      </c>
      <c r="O25" s="23">
        <f>Calculations!K18</f>
        <v>-0.1194872698440666</v>
      </c>
      <c r="P25" s="26">
        <f t="shared" si="0"/>
        <v>-0.1194872698440666</v>
      </c>
      <c r="AB25"/>
    </row>
    <row r="26" spans="12:28" x14ac:dyDescent="0.25">
      <c r="L26" s="33" t="str">
        <f>Calculations!G19</f>
        <v>Grand Total</v>
      </c>
      <c r="M26" s="34">
        <f>Calculations!H19</f>
        <v>575447</v>
      </c>
      <c r="N26" s="35">
        <f>Calculations!J19</f>
        <v>546785</v>
      </c>
      <c r="O26" s="36">
        <f>Calculations!K19</f>
        <v>-4.980823603216282E-2</v>
      </c>
      <c r="P26" s="26">
        <f t="shared" si="0"/>
        <v>-4.980823603216282E-2</v>
      </c>
      <c r="AB26"/>
    </row>
  </sheetData>
  <mergeCells count="1">
    <mergeCell ref="L21:L22"/>
  </mergeCell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1" id="{50134634-46D1-4AA5-B544-E374E5C947EC}">
            <x14:iconSet iconSet="3Triangles" showValue="0">
              <x14:cfvo type="percent">
                <xm:f>0</xm:f>
              </x14:cfvo>
              <x14:cfvo type="num">
                <xm:f>0</xm:f>
              </x14:cfvo>
              <x14:cfvo type="num" gte="0">
                <xm:f>0</xm:f>
              </x14:cfvo>
            </x14:iconSet>
          </x14:cfRule>
          <xm:sqref>P22:P26</xm:sqref>
        </x14:conditionalFormatting>
      </x14:conditionalFormattings>
    </ex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65810-E7EB-43BE-8C86-77223EB25896}">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2163B-D7A8-49CD-993B-8E1BACB3A215}">
  <dimension ref="B3:K27"/>
  <sheetViews>
    <sheetView topLeftCell="B11" workbookViewId="0">
      <selection activeCell="I24" sqref="I24"/>
    </sheetView>
  </sheetViews>
  <sheetFormatPr defaultRowHeight="15" x14ac:dyDescent="0.25"/>
  <cols>
    <col min="2" max="2" width="14" bestFit="1" customWidth="1"/>
    <col min="3" max="3" width="15.5703125" bestFit="1" customWidth="1"/>
    <col min="6" max="6" width="15.5703125" bestFit="1" customWidth="1"/>
    <col min="7" max="7" width="14.5703125" bestFit="1" customWidth="1"/>
    <col min="8" max="8" width="16.28515625" bestFit="1" customWidth="1"/>
    <col min="9" max="9" width="16.5703125" bestFit="1" customWidth="1"/>
    <col min="10" max="10" width="15.5703125" bestFit="1" customWidth="1"/>
    <col min="11" max="11" width="16.5703125" bestFit="1" customWidth="1"/>
    <col min="12" max="12" width="20.5703125" bestFit="1" customWidth="1"/>
    <col min="13" max="13" width="21.7109375" bestFit="1" customWidth="1"/>
  </cols>
  <sheetData>
    <row r="3" spans="2:11" x14ac:dyDescent="0.25">
      <c r="B3" s="10" t="s">
        <v>17</v>
      </c>
      <c r="C3" s="10"/>
      <c r="G3" s="10" t="s">
        <v>17</v>
      </c>
      <c r="H3" s="10"/>
    </row>
    <row r="4" spans="2:11" x14ac:dyDescent="0.25">
      <c r="B4" s="4" t="s">
        <v>1</v>
      </c>
      <c r="C4" t="s">
        <v>14</v>
      </c>
      <c r="D4" t="s">
        <v>15</v>
      </c>
      <c r="G4" t="str">
        <f t="shared" ref="G4:I9" si="0">B4</f>
        <v>Region</v>
      </c>
      <c r="H4" t="str">
        <f t="shared" si="0"/>
        <v>Sum of Revenue</v>
      </c>
      <c r="I4" t="str">
        <f t="shared" si="0"/>
        <v>Max</v>
      </c>
      <c r="J4" t="s">
        <v>16</v>
      </c>
    </row>
    <row r="5" spans="2:11" x14ac:dyDescent="0.25">
      <c r="B5" s="5" t="s">
        <v>5</v>
      </c>
      <c r="C5" s="6">
        <v>211293</v>
      </c>
      <c r="D5">
        <f>IF(C5=MAX($C$5:$C$9),C5,0)</f>
        <v>0</v>
      </c>
      <c r="G5" t="str">
        <f t="shared" si="0"/>
        <v>Asia</v>
      </c>
      <c r="H5" s="9">
        <f t="shared" si="0"/>
        <v>211293</v>
      </c>
      <c r="I5" s="9">
        <f t="shared" si="0"/>
        <v>0</v>
      </c>
      <c r="J5" s="9">
        <f>AVERAGE($H$5:$H$9)</f>
        <v>224446.4</v>
      </c>
    </row>
    <row r="6" spans="2:11" x14ac:dyDescent="0.25">
      <c r="B6" s="5" t="s">
        <v>7</v>
      </c>
      <c r="C6" s="6">
        <v>174663</v>
      </c>
      <c r="D6">
        <f t="shared" ref="D6:D9" si="1">IF(C6=MAX($C$5:$C$9),C6,0)</f>
        <v>0</v>
      </c>
      <c r="G6" t="str">
        <f t="shared" si="0"/>
        <v>Australia</v>
      </c>
      <c r="H6" s="9">
        <f t="shared" si="0"/>
        <v>174663</v>
      </c>
      <c r="I6" s="9">
        <f t="shared" si="0"/>
        <v>0</v>
      </c>
      <c r="J6" s="9">
        <f>AVERAGE($H$5:$H$9)</f>
        <v>224446.4</v>
      </c>
    </row>
    <row r="7" spans="2:11" x14ac:dyDescent="0.25">
      <c r="B7" s="5" t="s">
        <v>6</v>
      </c>
      <c r="C7" s="6">
        <v>267383</v>
      </c>
      <c r="D7">
        <f t="shared" si="1"/>
        <v>267383</v>
      </c>
      <c r="G7" t="str">
        <f t="shared" si="0"/>
        <v>Europe</v>
      </c>
      <c r="H7" s="9">
        <f t="shared" si="0"/>
        <v>267383</v>
      </c>
      <c r="I7" s="9">
        <f t="shared" si="0"/>
        <v>267383</v>
      </c>
      <c r="J7" s="9">
        <f>AVERAGE($H$5:$H$9)</f>
        <v>224446.4</v>
      </c>
    </row>
    <row r="8" spans="2:11" x14ac:dyDescent="0.25">
      <c r="B8" s="5" t="s">
        <v>3</v>
      </c>
      <c r="C8" s="6">
        <v>249429</v>
      </c>
      <c r="D8">
        <f t="shared" si="1"/>
        <v>0</v>
      </c>
      <c r="G8" t="str">
        <f t="shared" si="0"/>
        <v>North America</v>
      </c>
      <c r="H8" s="9">
        <f t="shared" si="0"/>
        <v>249429</v>
      </c>
      <c r="I8" s="9">
        <f t="shared" si="0"/>
        <v>0</v>
      </c>
      <c r="J8" s="9">
        <f>AVERAGE($H$5:$H$9)</f>
        <v>224446.4</v>
      </c>
    </row>
    <row r="9" spans="2:11" x14ac:dyDescent="0.25">
      <c r="B9" s="5" t="s">
        <v>4</v>
      </c>
      <c r="C9" s="6">
        <v>219464</v>
      </c>
      <c r="D9">
        <f t="shared" si="1"/>
        <v>0</v>
      </c>
      <c r="G9" t="str">
        <f t="shared" si="0"/>
        <v>South America</v>
      </c>
      <c r="H9" s="9">
        <f t="shared" si="0"/>
        <v>219464</v>
      </c>
      <c r="I9" s="9">
        <f t="shared" si="0"/>
        <v>0</v>
      </c>
      <c r="J9" s="9">
        <f>AVERAGE($H$5:$H$9)</f>
        <v>224446.4</v>
      </c>
    </row>
    <row r="10" spans="2:11" x14ac:dyDescent="0.25">
      <c r="B10" s="5" t="s">
        <v>13</v>
      </c>
      <c r="C10" s="6">
        <v>1122232</v>
      </c>
    </row>
    <row r="12" spans="2:11" x14ac:dyDescent="0.25">
      <c r="B12" s="10" t="s">
        <v>18</v>
      </c>
      <c r="C12" s="10"/>
    </row>
    <row r="13" spans="2:11" x14ac:dyDescent="0.25">
      <c r="B13" s="4" t="s">
        <v>11</v>
      </c>
      <c r="C13" t="s">
        <v>14</v>
      </c>
      <c r="H13" s="4" t="s">
        <v>19</v>
      </c>
    </row>
    <row r="14" spans="2:11" x14ac:dyDescent="0.25">
      <c r="B14" s="5" t="s">
        <v>8</v>
      </c>
      <c r="C14" s="6">
        <v>372900</v>
      </c>
      <c r="H14">
        <v>2019</v>
      </c>
      <c r="J14">
        <v>2020</v>
      </c>
    </row>
    <row r="15" spans="2:11" x14ac:dyDescent="0.25">
      <c r="B15" s="5" t="s">
        <v>9</v>
      </c>
      <c r="C15" s="6">
        <v>322418</v>
      </c>
      <c r="G15" s="4" t="s">
        <v>12</v>
      </c>
      <c r="H15" t="s">
        <v>14</v>
      </c>
      <c r="I15" t="s">
        <v>20</v>
      </c>
      <c r="J15" t="s">
        <v>14</v>
      </c>
      <c r="K15" t="s">
        <v>20</v>
      </c>
    </row>
    <row r="16" spans="2:11" x14ac:dyDescent="0.25">
      <c r="B16" s="5" t="s">
        <v>10</v>
      </c>
      <c r="C16" s="6">
        <v>426914</v>
      </c>
      <c r="G16" s="5" t="s">
        <v>8</v>
      </c>
      <c r="H16" s="6">
        <v>185783</v>
      </c>
      <c r="I16" s="12"/>
      <c r="J16" s="6">
        <v>187117</v>
      </c>
      <c r="K16" s="12">
        <v>7.1804201676149053E-3</v>
      </c>
    </row>
    <row r="17" spans="2:11" x14ac:dyDescent="0.25">
      <c r="B17" s="5" t="s">
        <v>13</v>
      </c>
      <c r="C17" s="6">
        <v>1122232</v>
      </c>
      <c r="G17" s="5" t="s">
        <v>9</v>
      </c>
      <c r="H17" s="6">
        <v>162644</v>
      </c>
      <c r="I17" s="12"/>
      <c r="J17" s="6">
        <v>159774</v>
      </c>
      <c r="K17" s="12">
        <v>-1.7645901478074814E-2</v>
      </c>
    </row>
    <row r="18" spans="2:11" x14ac:dyDescent="0.25">
      <c r="G18" s="5" t="s">
        <v>10</v>
      </c>
      <c r="H18" s="6">
        <v>227020</v>
      </c>
      <c r="I18" s="12"/>
      <c r="J18" s="6">
        <v>199894</v>
      </c>
      <c r="K18" s="12">
        <v>-0.1194872698440666</v>
      </c>
    </row>
    <row r="19" spans="2:11" x14ac:dyDescent="0.25">
      <c r="G19" s="5" t="s">
        <v>13</v>
      </c>
      <c r="H19" s="6">
        <v>575447</v>
      </c>
      <c r="I19" s="12"/>
      <c r="J19" s="6">
        <v>546785</v>
      </c>
      <c r="K19" s="12">
        <v>-4.980823603216282E-2</v>
      </c>
    </row>
    <row r="22" spans="2:11" x14ac:dyDescent="0.25">
      <c r="C22" s="11"/>
      <c r="D22" s="19"/>
      <c r="E22" s="19"/>
      <c r="F22" s="13"/>
    </row>
    <row r="23" spans="2:11" x14ac:dyDescent="0.25">
      <c r="C23" s="7"/>
      <c r="D23" s="20"/>
      <c r="E23" s="7"/>
      <c r="F23" s="14"/>
    </row>
    <row r="24" spans="2:11" x14ac:dyDescent="0.25">
      <c r="C24" s="5"/>
      <c r="D24" s="6"/>
      <c r="E24" s="12"/>
      <c r="F24" s="6"/>
    </row>
    <row r="25" spans="2:11" x14ac:dyDescent="0.25">
      <c r="C25" s="5"/>
      <c r="D25" s="6"/>
      <c r="E25" s="12"/>
      <c r="F25" s="6"/>
    </row>
    <row r="26" spans="2:11" x14ac:dyDescent="0.25">
      <c r="C26" s="5"/>
      <c r="D26" s="6"/>
      <c r="E26" s="12"/>
      <c r="F26" s="6"/>
    </row>
    <row r="27" spans="2:11" x14ac:dyDescent="0.25">
      <c r="C27" s="15"/>
      <c r="D27" s="16"/>
      <c r="E27" s="17"/>
      <c r="F27"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
  <sheetViews>
    <sheetView showGridLines="0" workbookViewId="0">
      <selection activeCell="C6" sqref="C6"/>
    </sheetView>
  </sheetViews>
  <sheetFormatPr defaultRowHeight="15" x14ac:dyDescent="0.25"/>
  <cols>
    <col min="1" max="1" width="10.140625" customWidth="1"/>
    <col min="2" max="2" width="16" customWidth="1"/>
    <col min="3" max="3" width="13" bestFit="1" customWidth="1"/>
    <col min="4" max="4" width="14" bestFit="1" customWidth="1"/>
    <col min="6" max="6" width="11.7109375" bestFit="1" customWidth="1"/>
    <col min="7" max="7" width="13.140625" bestFit="1" customWidth="1"/>
    <col min="8" max="8" width="13" bestFit="1" customWidth="1"/>
  </cols>
  <sheetData>
    <row r="1" spans="1:8" x14ac:dyDescent="0.25">
      <c r="A1" s="1" t="s">
        <v>0</v>
      </c>
      <c r="B1" s="1" t="s">
        <v>11</v>
      </c>
      <c r="C1" s="1" t="s">
        <v>1</v>
      </c>
      <c r="D1" s="1" t="s">
        <v>2</v>
      </c>
      <c r="G1" s="2" t="s">
        <v>11</v>
      </c>
      <c r="H1" s="2" t="s">
        <v>1</v>
      </c>
    </row>
    <row r="2" spans="1:8" x14ac:dyDescent="0.25">
      <c r="A2">
        <v>2019</v>
      </c>
      <c r="B2" t="s">
        <v>8</v>
      </c>
      <c r="C2" t="s">
        <v>3</v>
      </c>
      <c r="D2" s="3">
        <v>40000</v>
      </c>
      <c r="G2" t="s">
        <v>8</v>
      </c>
      <c r="H2" t="s">
        <v>3</v>
      </c>
    </row>
    <row r="3" spans="1:8" x14ac:dyDescent="0.25">
      <c r="A3">
        <v>2019</v>
      </c>
      <c r="B3" t="s">
        <v>8</v>
      </c>
      <c r="C3" t="s">
        <v>4</v>
      </c>
      <c r="D3" s="3">
        <v>20898</v>
      </c>
      <c r="G3" t="s">
        <v>9</v>
      </c>
      <c r="H3" t="s">
        <v>4</v>
      </c>
    </row>
    <row r="4" spans="1:8" x14ac:dyDescent="0.25">
      <c r="A4">
        <v>2019</v>
      </c>
      <c r="B4" t="s">
        <v>8</v>
      </c>
      <c r="C4" t="s">
        <v>5</v>
      </c>
      <c r="D4" s="3">
        <v>46994</v>
      </c>
      <c r="G4" t="s">
        <v>10</v>
      </c>
      <c r="H4" t="s">
        <v>5</v>
      </c>
    </row>
    <row r="5" spans="1:8" x14ac:dyDescent="0.25">
      <c r="A5">
        <v>2019</v>
      </c>
      <c r="B5" t="s">
        <v>8</v>
      </c>
      <c r="C5" t="s">
        <v>6</v>
      </c>
      <c r="D5" s="3">
        <v>43695</v>
      </c>
      <c r="H5" t="s">
        <v>6</v>
      </c>
    </row>
    <row r="6" spans="1:8" x14ac:dyDescent="0.25">
      <c r="A6">
        <v>2019</v>
      </c>
      <c r="B6" t="s">
        <v>8</v>
      </c>
      <c r="C6" t="s">
        <v>7</v>
      </c>
      <c r="D6" s="3">
        <v>34196</v>
      </c>
      <c r="H6" t="s">
        <v>7</v>
      </c>
    </row>
    <row r="7" spans="1:8" x14ac:dyDescent="0.25">
      <c r="A7">
        <v>2019</v>
      </c>
      <c r="B7" t="s">
        <v>9</v>
      </c>
      <c r="C7" t="s">
        <v>3</v>
      </c>
      <c r="D7" s="3">
        <v>34155</v>
      </c>
    </row>
    <row r="8" spans="1:8" x14ac:dyDescent="0.25">
      <c r="A8">
        <v>2019</v>
      </c>
      <c r="B8" t="s">
        <v>9</v>
      </c>
      <c r="C8" t="s">
        <v>4</v>
      </c>
      <c r="D8" s="3">
        <v>24396</v>
      </c>
    </row>
    <row r="9" spans="1:8" x14ac:dyDescent="0.25">
      <c r="A9">
        <v>2019</v>
      </c>
      <c r="B9" t="s">
        <v>9</v>
      </c>
      <c r="C9" t="s">
        <v>5</v>
      </c>
      <c r="D9" s="3">
        <v>29276</v>
      </c>
    </row>
    <row r="10" spans="1:8" x14ac:dyDescent="0.25">
      <c r="A10">
        <v>2019</v>
      </c>
      <c r="B10" t="s">
        <v>9</v>
      </c>
      <c r="C10" t="s">
        <v>6</v>
      </c>
      <c r="D10" s="3">
        <v>45540</v>
      </c>
    </row>
    <row r="11" spans="1:8" x14ac:dyDescent="0.25">
      <c r="A11">
        <v>2019</v>
      </c>
      <c r="B11" t="s">
        <v>9</v>
      </c>
      <c r="C11" t="s">
        <v>7</v>
      </c>
      <c r="D11" s="3">
        <v>29277</v>
      </c>
    </row>
    <row r="12" spans="1:8" x14ac:dyDescent="0.25">
      <c r="A12">
        <v>2019</v>
      </c>
      <c r="B12" t="s">
        <v>10</v>
      </c>
      <c r="C12" t="s">
        <v>3</v>
      </c>
      <c r="D12" s="3">
        <v>44675</v>
      </c>
    </row>
    <row r="13" spans="1:8" x14ac:dyDescent="0.25">
      <c r="A13">
        <v>2019</v>
      </c>
      <c r="B13" t="s">
        <v>10</v>
      </c>
      <c r="C13" t="s">
        <v>4</v>
      </c>
      <c r="D13" s="3">
        <v>42569</v>
      </c>
    </row>
    <row r="14" spans="1:8" x14ac:dyDescent="0.25">
      <c r="A14">
        <v>2019</v>
      </c>
      <c r="B14" t="s">
        <v>10</v>
      </c>
      <c r="C14" t="s">
        <v>5</v>
      </c>
      <c r="D14" s="3">
        <v>43784</v>
      </c>
    </row>
    <row r="15" spans="1:8" x14ac:dyDescent="0.25">
      <c r="A15">
        <v>2019</v>
      </c>
      <c r="B15" t="s">
        <v>10</v>
      </c>
      <c r="C15" t="s">
        <v>6</v>
      </c>
      <c r="D15" s="3">
        <v>46336</v>
      </c>
    </row>
    <row r="16" spans="1:8" x14ac:dyDescent="0.25">
      <c r="A16">
        <v>2019</v>
      </c>
      <c r="B16" t="s">
        <v>10</v>
      </c>
      <c r="C16" t="s">
        <v>7</v>
      </c>
      <c r="D16" s="3">
        <v>49656</v>
      </c>
    </row>
    <row r="17" spans="1:4" x14ac:dyDescent="0.25">
      <c r="A17">
        <v>2020</v>
      </c>
      <c r="B17" t="s">
        <v>8</v>
      </c>
      <c r="C17" t="s">
        <v>3</v>
      </c>
      <c r="D17" s="3">
        <v>24325</v>
      </c>
    </row>
    <row r="18" spans="1:4" x14ac:dyDescent="0.25">
      <c r="A18">
        <v>2020</v>
      </c>
      <c r="B18" t="s">
        <v>8</v>
      </c>
      <c r="C18" t="s">
        <v>4</v>
      </c>
      <c r="D18" s="3">
        <v>33681</v>
      </c>
    </row>
    <row r="19" spans="1:4" x14ac:dyDescent="0.25">
      <c r="A19">
        <v>2020</v>
      </c>
      <c r="B19" t="s">
        <v>8</v>
      </c>
      <c r="C19" t="s">
        <v>5</v>
      </c>
      <c r="D19" s="3">
        <v>39295</v>
      </c>
    </row>
    <row r="20" spans="1:4" x14ac:dyDescent="0.25">
      <c r="A20">
        <v>2020</v>
      </c>
      <c r="B20" t="s">
        <v>8</v>
      </c>
      <c r="C20" t="s">
        <v>6</v>
      </c>
      <c r="D20" s="3">
        <v>59878</v>
      </c>
    </row>
    <row r="21" spans="1:4" x14ac:dyDescent="0.25">
      <c r="A21">
        <v>2020</v>
      </c>
      <c r="B21" t="s">
        <v>8</v>
      </c>
      <c r="C21" t="s">
        <v>7</v>
      </c>
      <c r="D21" s="3">
        <v>29938</v>
      </c>
    </row>
    <row r="22" spans="1:4" x14ac:dyDescent="0.25">
      <c r="A22">
        <v>2020</v>
      </c>
      <c r="B22" t="s">
        <v>9</v>
      </c>
      <c r="C22" t="s">
        <v>3</v>
      </c>
      <c r="D22" s="3">
        <v>52311</v>
      </c>
    </row>
    <row r="23" spans="1:4" x14ac:dyDescent="0.25">
      <c r="A23">
        <v>2020</v>
      </c>
      <c r="B23" t="s">
        <v>9</v>
      </c>
      <c r="C23" t="s">
        <v>4</v>
      </c>
      <c r="D23" s="3">
        <v>31955</v>
      </c>
    </row>
    <row r="24" spans="1:4" x14ac:dyDescent="0.25">
      <c r="A24">
        <v>2020</v>
      </c>
      <c r="B24" t="s">
        <v>9</v>
      </c>
      <c r="C24" t="s">
        <v>5</v>
      </c>
      <c r="D24" s="3">
        <v>31955</v>
      </c>
    </row>
    <row r="25" spans="1:4" x14ac:dyDescent="0.25">
      <c r="A25">
        <v>2020</v>
      </c>
      <c r="B25" t="s">
        <v>9</v>
      </c>
      <c r="C25" t="s">
        <v>6</v>
      </c>
      <c r="D25" s="3">
        <v>31955</v>
      </c>
    </row>
    <row r="26" spans="1:4" x14ac:dyDescent="0.25">
      <c r="A26">
        <v>2020</v>
      </c>
      <c r="B26" t="s">
        <v>9</v>
      </c>
      <c r="C26" t="s">
        <v>7</v>
      </c>
      <c r="D26" s="3">
        <v>11598</v>
      </c>
    </row>
    <row r="27" spans="1:4" x14ac:dyDescent="0.25">
      <c r="A27">
        <v>2020</v>
      </c>
      <c r="B27" t="s">
        <v>10</v>
      </c>
      <c r="C27" t="s">
        <v>3</v>
      </c>
      <c r="D27" s="3">
        <v>53963</v>
      </c>
    </row>
    <row r="28" spans="1:4" x14ac:dyDescent="0.25">
      <c r="A28">
        <v>2020</v>
      </c>
      <c r="B28" t="s">
        <v>10</v>
      </c>
      <c r="C28" t="s">
        <v>4</v>
      </c>
      <c r="D28" s="3">
        <v>65965</v>
      </c>
    </row>
    <row r="29" spans="1:4" x14ac:dyDescent="0.25">
      <c r="A29">
        <v>2020</v>
      </c>
      <c r="B29" t="s">
        <v>10</v>
      </c>
      <c r="C29" t="s">
        <v>5</v>
      </c>
      <c r="D29" s="3">
        <v>19989</v>
      </c>
    </row>
    <row r="30" spans="1:4" x14ac:dyDescent="0.25">
      <c r="A30">
        <v>2020</v>
      </c>
      <c r="B30" t="s">
        <v>10</v>
      </c>
      <c r="C30" t="s">
        <v>6</v>
      </c>
      <c r="D30" s="3">
        <v>39979</v>
      </c>
    </row>
    <row r="31" spans="1:4" x14ac:dyDescent="0.25">
      <c r="A31">
        <v>2020</v>
      </c>
      <c r="B31" t="s">
        <v>10</v>
      </c>
      <c r="C31" t="s">
        <v>7</v>
      </c>
      <c r="D31" s="3">
        <v>19998</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Final view - KPI</vt:lpstr>
      <vt:lpstr>Dashboard_Dinamic</vt:lpstr>
      <vt:lpstr>Dashboard_Static</vt:lpstr>
      <vt:lpstr>Calculations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Ahmad</dc:creator>
  <cp:lastModifiedBy>Windows User</cp:lastModifiedBy>
  <dcterms:created xsi:type="dcterms:W3CDTF">2018-05-20T09:25:22Z</dcterms:created>
  <dcterms:modified xsi:type="dcterms:W3CDTF">2024-06-27T10:46:45Z</dcterms:modified>
</cp:coreProperties>
</file>