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"/>
    </mc:Choice>
  </mc:AlternateContent>
  <xr:revisionPtr revIDLastSave="0" documentId="13_ncr:1_{C24F5103-BD72-4969-8440-E2730BF2F486}" xr6:coauthVersionLast="47" xr6:coauthVersionMax="47" xr10:uidLastSave="{00000000-0000-0000-0000-000000000000}"/>
  <bookViews>
    <workbookView xWindow="-120" yWindow="-120" windowWidth="20730" windowHeight="11160" xr2:uid="{2383E200-4267-40E5-8A42-67275B44FBC5}"/>
  </bookViews>
  <sheets>
    <sheet name="IFS-1" sheetId="1" r:id="rId1"/>
    <sheet name="IFS-2" sheetId="3" r:id="rId2"/>
    <sheet name="SWITCH-1" sheetId="7" r:id="rId3"/>
    <sheet name="SWITCH-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2" i="7"/>
  <c r="C21" i="7" a="1"/>
  <c r="C21" i="7" s="1"/>
  <c r="C4" i="7" a="1"/>
  <c r="C4" i="7" s="1"/>
  <c r="C42" i="7" a="1"/>
  <c r="C42" i="7" s="1"/>
  <c r="C40" i="7" a="1"/>
  <c r="C40" i="7" s="1"/>
  <c r="C37" i="7" a="1"/>
  <c r="C37" i="7" s="1"/>
  <c r="C36" i="7" a="1"/>
  <c r="C36" i="7" s="1"/>
  <c r="C47" i="7" a="1"/>
  <c r="C47" i="7" s="1"/>
  <c r="C7" i="7" a="1"/>
  <c r="C7" i="7" s="1"/>
  <c r="C6" i="7" a="1"/>
  <c r="C6" i="7" s="1"/>
  <c r="C15" i="7" a="1"/>
  <c r="C15" i="7" s="1"/>
  <c r="C33" i="7" a="1"/>
  <c r="C33" i="7" s="1"/>
  <c r="C14" i="7" a="1"/>
  <c r="C14" i="7" s="1"/>
  <c r="C8" i="7" a="1"/>
  <c r="C8" i="7" s="1"/>
  <c r="C48" i="7" a="1"/>
  <c r="C48" i="7" s="1"/>
  <c r="C27" i="7" a="1"/>
  <c r="C27" i="7" s="1"/>
  <c r="C10" i="7" a="1"/>
  <c r="C10" i="7" s="1"/>
  <c r="C16" i="7" a="1"/>
  <c r="C16" i="7" s="1"/>
  <c r="C49" i="7" a="1"/>
  <c r="C49" i="7" s="1"/>
  <c r="C11" i="7" a="1"/>
  <c r="C11" i="7" s="1"/>
  <c r="C28" i="7" a="1"/>
  <c r="C28" i="7" s="1"/>
  <c r="C26" i="7" a="1"/>
  <c r="C26" i="7" s="1"/>
  <c r="C51" i="7" a="1"/>
  <c r="C51" i="7" s="1"/>
  <c r="C2" i="7" a="1"/>
  <c r="C2" i="7" s="1"/>
  <c r="C35" i="7" a="1"/>
  <c r="C35" i="7" s="1"/>
  <c r="C31" i="7" a="1"/>
  <c r="C31" i="7" s="1"/>
  <c r="C53" i="7" a="1"/>
  <c r="C53" i="7" s="1"/>
  <c r="C22" i="7" a="1"/>
  <c r="C22" i="7" s="1"/>
  <c r="C32" i="7" a="1"/>
  <c r="C32" i="7" s="1"/>
  <c r="C46" i="7" a="1"/>
  <c r="C46" i="7" s="1"/>
  <c r="C17" i="7" a="1"/>
  <c r="C17" i="7" s="1"/>
  <c r="C55" i="7" a="1"/>
  <c r="C55" i="7" s="1"/>
  <c r="C18" i="7" a="1"/>
  <c r="C18" i="7" s="1"/>
  <c r="C12" i="7" a="1"/>
  <c r="C12" i="7" s="1"/>
  <c r="C3" i="7" a="1"/>
  <c r="C3" i="7" s="1"/>
  <c r="C45" i="7" a="1"/>
  <c r="C45" i="7" s="1"/>
  <c r="C19" i="7" a="1"/>
  <c r="C19" i="7" s="1"/>
  <c r="C54" i="7" a="1"/>
  <c r="C54" i="7" s="1"/>
  <c r="C39" i="7" a="1"/>
  <c r="C39" i="7" s="1"/>
  <c r="C20" i="7" a="1"/>
  <c r="C20" i="7" s="1"/>
  <c r="C38" i="7" a="1"/>
  <c r="C38" i="7" s="1"/>
  <c r="C56" i="7" a="1"/>
  <c r="C56" i="7" s="1"/>
  <c r="C9" i="7" a="1"/>
  <c r="C9" i="7" s="1"/>
  <c r="C23" i="7" a="1"/>
  <c r="C23" i="7" s="1"/>
  <c r="C44" i="7" a="1"/>
  <c r="C44" i="7" s="1"/>
  <c r="C13" i="7" a="1"/>
  <c r="C13" i="7" s="1"/>
  <c r="C50" i="7" a="1"/>
  <c r="C50" i="7" s="1"/>
  <c r="C41" i="7" a="1"/>
  <c r="C41" i="7" s="1"/>
  <c r="C5" i="7" a="1"/>
  <c r="C5" i="7" s="1"/>
  <c r="C30" i="7" a="1"/>
  <c r="C30" i="7" s="1"/>
  <c r="C52" i="7" a="1"/>
  <c r="C52" i="7" s="1"/>
  <c r="C34" i="7" a="1"/>
  <c r="C34" i="7" s="1"/>
  <c r="C29" i="7" a="1"/>
  <c r="C29" i="7" s="1"/>
  <c r="C24" i="7" a="1"/>
  <c r="C24" i="7" s="1"/>
  <c r="C25" i="7" a="1"/>
  <c r="C25" i="7" s="1"/>
  <c r="C43" i="7" a="1"/>
  <c r="C43" i="7" s="1"/>
  <c r="D3" i="5" a="1"/>
  <c r="D3" i="5" s="1"/>
  <c r="D4" i="5" a="1"/>
  <c r="D4" i="5"/>
  <c r="D5" i="5" a="1"/>
  <c r="D5" i="5" s="1"/>
  <c r="D6" i="5" a="1"/>
  <c r="D6" i="5"/>
  <c r="D7" i="5" a="1"/>
  <c r="D7" i="5" s="1"/>
  <c r="D8" i="5" a="1"/>
  <c r="D8" i="5"/>
  <c r="D9" i="5" a="1"/>
  <c r="D9" i="5" s="1"/>
  <c r="D10" i="5" a="1"/>
  <c r="D10" i="5"/>
  <c r="D11" i="5" a="1"/>
  <c r="D11" i="5" s="1"/>
  <c r="D12" i="5" a="1"/>
  <c r="D12" i="5"/>
  <c r="D13" i="5" a="1"/>
  <c r="D13" i="5" s="1"/>
  <c r="D14" i="5" a="1"/>
  <c r="D14" i="5"/>
  <c r="D15" i="5" a="1"/>
  <c r="D15" i="5" s="1"/>
  <c r="D16" i="5" a="1"/>
  <c r="D16" i="5"/>
  <c r="D17" i="5" a="1"/>
  <c r="D17" i="5" s="1"/>
  <c r="D18" i="5" a="1"/>
  <c r="D18" i="5"/>
  <c r="D19" i="5" a="1"/>
  <c r="D19" i="5" s="1"/>
  <c r="D20" i="5" a="1"/>
  <c r="D20" i="5"/>
  <c r="D21" i="5" a="1"/>
  <c r="D21" i="5" s="1"/>
  <c r="D22" i="5" a="1"/>
  <c r="D22" i="5"/>
  <c r="D23" i="5" a="1"/>
  <c r="D23" i="5" s="1"/>
  <c r="D24" i="5" a="1"/>
  <c r="D24" i="5"/>
  <c r="D25" i="5" a="1"/>
  <c r="D25" i="5" s="1"/>
  <c r="D26" i="5" a="1"/>
  <c r="D26" i="5"/>
  <c r="D27" i="5" a="1"/>
  <c r="D27" i="5" s="1"/>
  <c r="D28" i="5" a="1"/>
  <c r="D28" i="5"/>
  <c r="D29" i="5" a="1"/>
  <c r="D29" i="5" s="1"/>
  <c r="D30" i="5" a="1"/>
  <c r="D30" i="5"/>
  <c r="D31" i="5" a="1"/>
  <c r="D31" i="5" s="1"/>
  <c r="D32" i="5" a="1"/>
  <c r="D32" i="5"/>
  <c r="D33" i="5" a="1"/>
  <c r="D33" i="5" s="1"/>
  <c r="D34" i="5" a="1"/>
  <c r="D34" i="5"/>
  <c r="D35" i="5" a="1"/>
  <c r="D35" i="5" s="1"/>
  <c r="D36" i="5" a="1"/>
  <c r="D36" i="5"/>
  <c r="D37" i="5" a="1"/>
  <c r="D37" i="5" s="1"/>
  <c r="D38" i="5" a="1"/>
  <c r="D38" i="5"/>
  <c r="D39" i="5" a="1"/>
  <c r="D39" i="5" s="1"/>
  <c r="D40" i="5" a="1"/>
  <c r="D40" i="5"/>
  <c r="D41" i="5" a="1"/>
  <c r="D41" i="5" s="1"/>
  <c r="D42" i="5" a="1"/>
  <c r="D42" i="5"/>
  <c r="D43" i="5" a="1"/>
  <c r="D43" i="5" s="1"/>
  <c r="D44" i="5" a="1"/>
  <c r="D44" i="5"/>
  <c r="D45" i="5" a="1"/>
  <c r="D45" i="5" s="1"/>
  <c r="D46" i="5" a="1"/>
  <c r="D46" i="5"/>
  <c r="D47" i="5" a="1"/>
  <c r="D47" i="5" s="1"/>
  <c r="D48" i="5" a="1"/>
  <c r="D48" i="5"/>
  <c r="D49" i="5" a="1"/>
  <c r="D49" i="5" s="1"/>
  <c r="D50" i="5" a="1"/>
  <c r="D50" i="5"/>
  <c r="D51" i="5" a="1"/>
  <c r="D51" i="5" s="1"/>
  <c r="D52" i="5" a="1"/>
  <c r="D52" i="5"/>
  <c r="D53" i="5" a="1"/>
  <c r="D53" i="5" s="1"/>
  <c r="D54" i="5" a="1"/>
  <c r="D54" i="5"/>
  <c r="D55" i="5" a="1"/>
  <c r="D55" i="5" s="1"/>
  <c r="D56" i="5" a="1"/>
  <c r="D56" i="5"/>
  <c r="D57" i="5" a="1"/>
  <c r="D57" i="5" s="1"/>
  <c r="D58" i="5" a="1"/>
  <c r="D58" i="5"/>
  <c r="D59" i="5" a="1"/>
  <c r="D59" i="5" s="1"/>
  <c r="D60" i="5" a="1"/>
  <c r="D60" i="5"/>
  <c r="D61" i="5" a="1"/>
  <c r="D61" i="5" s="1"/>
  <c r="D62" i="5" a="1"/>
  <c r="D62" i="5"/>
  <c r="D63" i="5" a="1"/>
  <c r="D63" i="5" s="1"/>
  <c r="D64" i="5" a="1"/>
  <c r="D64" i="5"/>
  <c r="D65" i="5" a="1"/>
  <c r="D65" i="5" s="1"/>
  <c r="D66" i="5" a="1"/>
  <c r="D66" i="5"/>
  <c r="D67" i="5" a="1"/>
  <c r="D67" i="5" s="1"/>
  <c r="D68" i="5" a="1"/>
  <c r="D68" i="5"/>
  <c r="D69" i="5" a="1"/>
  <c r="D69" i="5" s="1"/>
  <c r="D70" i="5" a="1"/>
  <c r="D70" i="5"/>
  <c r="D71" i="5" a="1"/>
  <c r="D71" i="5" s="1"/>
  <c r="D72" i="5" a="1"/>
  <c r="D72" i="5"/>
  <c r="D73" i="5" a="1"/>
  <c r="D73" i="5" s="1"/>
  <c r="D74" i="5" a="1"/>
  <c r="D74" i="5"/>
  <c r="D75" i="5" a="1"/>
  <c r="D75" i="5" s="1"/>
  <c r="D76" i="5" a="1"/>
  <c r="D76" i="5"/>
  <c r="D77" i="5" a="1"/>
  <c r="D77" i="5" s="1"/>
  <c r="D78" i="5" a="1"/>
  <c r="D78" i="5"/>
  <c r="D79" i="5" a="1"/>
  <c r="D79" i="5" s="1"/>
  <c r="D80" i="5" a="1"/>
  <c r="D80" i="5"/>
  <c r="D81" i="5" a="1"/>
  <c r="D81" i="5" s="1"/>
  <c r="D82" i="5" a="1"/>
  <c r="D82" i="5"/>
  <c r="D83" i="5" a="1"/>
  <c r="D83" i="5" s="1"/>
  <c r="D84" i="5" a="1"/>
  <c r="D84" i="5"/>
  <c r="D85" i="5" a="1"/>
  <c r="D85" i="5" s="1"/>
  <c r="D86" i="5" a="1"/>
  <c r="D86" i="5"/>
  <c r="D87" i="5" a="1"/>
  <c r="D87" i="5" s="1"/>
  <c r="D88" i="5" a="1"/>
  <c r="D88" i="5"/>
  <c r="D89" i="5" a="1"/>
  <c r="D89" i="5" s="1"/>
  <c r="D90" i="5" a="1"/>
  <c r="D90" i="5"/>
  <c r="D91" i="5" a="1"/>
  <c r="D91" i="5" s="1"/>
  <c r="D92" i="5" a="1"/>
  <c r="D92" i="5"/>
  <c r="D93" i="5" a="1"/>
  <c r="D93" i="5" s="1"/>
  <c r="D94" i="5" a="1"/>
  <c r="D94" i="5"/>
  <c r="D95" i="5" a="1"/>
  <c r="D95" i="5" s="1"/>
  <c r="D96" i="5" a="1"/>
  <c r="D96" i="5"/>
  <c r="D97" i="5" a="1"/>
  <c r="D97" i="5" s="1"/>
  <c r="D98" i="5" a="1"/>
  <c r="D98" i="5"/>
  <c r="D99" i="5" a="1"/>
  <c r="D99" i="5" s="1"/>
  <c r="D100" i="5" a="1"/>
  <c r="D100" i="5"/>
  <c r="D101" i="5" a="1"/>
  <c r="D101" i="5" s="1"/>
  <c r="D102" i="5" a="1"/>
  <c r="D102" i="5"/>
  <c r="D103" i="5" a="1"/>
  <c r="D103" i="5" s="1"/>
  <c r="D104" i="5" a="1"/>
  <c r="D104" i="5"/>
  <c r="D105" i="5" a="1"/>
  <c r="D105" i="5" s="1"/>
  <c r="D106" i="5" a="1"/>
  <c r="D106" i="5"/>
  <c r="D107" i="5" a="1"/>
  <c r="D107" i="5" s="1"/>
  <c r="D108" i="5" a="1"/>
  <c r="D108" i="5"/>
  <c r="D109" i="5" a="1"/>
  <c r="D109" i="5" s="1"/>
  <c r="D110" i="5" a="1"/>
  <c r="D110" i="5"/>
  <c r="D111" i="5" a="1"/>
  <c r="D111" i="5" s="1"/>
  <c r="D112" i="5" a="1"/>
  <c r="D112" i="5"/>
  <c r="D113" i="5" a="1"/>
  <c r="D113" i="5" s="1"/>
  <c r="D114" i="5" a="1"/>
  <c r="D114" i="5"/>
  <c r="D115" i="5" a="1"/>
  <c r="D115" i="5" s="1"/>
  <c r="D116" i="5" a="1"/>
  <c r="D116" i="5"/>
  <c r="D117" i="5" a="1"/>
  <c r="D117" i="5" s="1"/>
  <c r="D118" i="5" a="1"/>
  <c r="D118" i="5"/>
  <c r="D119" i="5" a="1"/>
  <c r="D119" i="5" s="1"/>
  <c r="D120" i="5" a="1"/>
  <c r="D120" i="5"/>
  <c r="D121" i="5" a="1"/>
  <c r="D121" i="5" s="1"/>
  <c r="D2" i="5" a="1"/>
  <c r="D2" i="5" s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D3" i="3" a="1"/>
  <c r="D3" i="3" s="1"/>
  <c r="D4" i="3" a="1"/>
  <c r="D4" i="3"/>
  <c r="D5" i="3" a="1"/>
  <c r="D5" i="3" s="1"/>
  <c r="D6" i="3" a="1"/>
  <c r="D6" i="3"/>
  <c r="D7" i="3" a="1"/>
  <c r="D7" i="3" s="1"/>
  <c r="D8" i="3" a="1"/>
  <c r="D8" i="3"/>
  <c r="D9" i="3" a="1"/>
  <c r="D9" i="3" s="1"/>
  <c r="D10" i="3" a="1"/>
  <c r="D10" i="3"/>
  <c r="D11" i="3" a="1"/>
  <c r="D11" i="3" s="1"/>
  <c r="D12" i="3" a="1"/>
  <c r="D12" i="3"/>
  <c r="D13" i="3" a="1"/>
  <c r="D13" i="3" s="1"/>
  <c r="D14" i="3" a="1"/>
  <c r="D14" i="3"/>
  <c r="D15" i="3" a="1"/>
  <c r="D15" i="3" s="1"/>
  <c r="D16" i="3" a="1"/>
  <c r="D16" i="3"/>
  <c r="D17" i="3" a="1"/>
  <c r="D17" i="3" s="1"/>
  <c r="D18" i="3" a="1"/>
  <c r="D18" i="3"/>
  <c r="D19" i="3" a="1"/>
  <c r="D19" i="3" s="1"/>
  <c r="D20" i="3" a="1"/>
  <c r="D20" i="3"/>
  <c r="D21" i="3" a="1"/>
  <c r="D21" i="3" s="1"/>
  <c r="D22" i="3" a="1"/>
  <c r="D22" i="3"/>
  <c r="D23" i="3" a="1"/>
  <c r="D23" i="3" s="1"/>
  <c r="D24" i="3" a="1"/>
  <c r="D24" i="3"/>
  <c r="D25" i="3" a="1"/>
  <c r="D25" i="3" s="1"/>
  <c r="D26" i="3" a="1"/>
  <c r="D26" i="3"/>
  <c r="D27" i="3" a="1"/>
  <c r="D27" i="3" s="1"/>
  <c r="D28" i="3" a="1"/>
  <c r="D28" i="3"/>
  <c r="D29" i="3" a="1"/>
  <c r="D29" i="3" s="1"/>
  <c r="D30" i="3" a="1"/>
  <c r="D30" i="3"/>
  <c r="D31" i="3" a="1"/>
  <c r="D31" i="3" s="1"/>
  <c r="D32" i="3" a="1"/>
  <c r="D32" i="3"/>
  <c r="D33" i="3" a="1"/>
  <c r="D33" i="3" s="1"/>
  <c r="D34" i="3" a="1"/>
  <c r="D34" i="3"/>
  <c r="D35" i="3" a="1"/>
  <c r="D35" i="3" s="1"/>
  <c r="D36" i="3" a="1"/>
  <c r="D36" i="3"/>
  <c r="D37" i="3" a="1"/>
  <c r="D37" i="3" s="1"/>
  <c r="D38" i="3" a="1"/>
  <c r="D38" i="3"/>
  <c r="D39" i="3" a="1"/>
  <c r="D39" i="3" s="1"/>
  <c r="D40" i="3" a="1"/>
  <c r="D40" i="3"/>
  <c r="D41" i="3" a="1"/>
  <c r="D41" i="3" s="1"/>
  <c r="D42" i="3" a="1"/>
  <c r="D42" i="3"/>
  <c r="D43" i="3" a="1"/>
  <c r="D43" i="3" s="1"/>
  <c r="D44" i="3" a="1"/>
  <c r="D44" i="3"/>
  <c r="D45" i="3" a="1"/>
  <c r="D45" i="3" s="1"/>
  <c r="D46" i="3" a="1"/>
  <c r="D46" i="3"/>
  <c r="D47" i="3" a="1"/>
  <c r="D47" i="3" s="1"/>
  <c r="D48" i="3" a="1"/>
  <c r="D48" i="3"/>
  <c r="D49" i="3" a="1"/>
  <c r="D49" i="3" s="1"/>
  <c r="D50" i="3" a="1"/>
  <c r="D50" i="3"/>
  <c r="D51" i="3" a="1"/>
  <c r="D51" i="3" s="1"/>
  <c r="D52" i="3" a="1"/>
  <c r="D52" i="3"/>
  <c r="D53" i="3" a="1"/>
  <c r="D53" i="3" s="1"/>
  <c r="D54" i="3" a="1"/>
  <c r="D54" i="3"/>
  <c r="D55" i="3" a="1"/>
  <c r="D55" i="3" s="1"/>
  <c r="D56" i="3" a="1"/>
  <c r="D56" i="3"/>
  <c r="D57" i="3" a="1"/>
  <c r="D57" i="3" s="1"/>
  <c r="D58" i="3" a="1"/>
  <c r="D58" i="3"/>
  <c r="D59" i="3" a="1"/>
  <c r="D59" i="3" s="1"/>
  <c r="D60" i="3" a="1"/>
  <c r="D60" i="3"/>
  <c r="D61" i="3" a="1"/>
  <c r="D61" i="3" s="1"/>
  <c r="D62" i="3" a="1"/>
  <c r="D62" i="3"/>
  <c r="D63" i="3" a="1"/>
  <c r="D63" i="3" s="1"/>
  <c r="D64" i="3" a="1"/>
  <c r="D64" i="3"/>
  <c r="D65" i="3" a="1"/>
  <c r="D65" i="3" s="1"/>
  <c r="D66" i="3" a="1"/>
  <c r="D66" i="3"/>
  <c r="D67" i="3" a="1"/>
  <c r="D67" i="3" s="1"/>
  <c r="D68" i="3" a="1"/>
  <c r="D68" i="3"/>
  <c r="D69" i="3" a="1"/>
  <c r="D69" i="3" s="1"/>
  <c r="D70" i="3" a="1"/>
  <c r="D70" i="3"/>
  <c r="D71" i="3" a="1"/>
  <c r="D71" i="3" s="1"/>
  <c r="D72" i="3" a="1"/>
  <c r="D72" i="3"/>
  <c r="D73" i="3" a="1"/>
  <c r="D73" i="3" s="1"/>
  <c r="D74" i="3" a="1"/>
  <c r="D74" i="3"/>
  <c r="D75" i="3" a="1"/>
  <c r="D75" i="3" s="1"/>
  <c r="D76" i="3" a="1"/>
  <c r="D76" i="3"/>
  <c r="D77" i="3" a="1"/>
  <c r="D77" i="3" s="1"/>
  <c r="D78" i="3" a="1"/>
  <c r="D78" i="3"/>
  <c r="D79" i="3" a="1"/>
  <c r="D79" i="3" s="1"/>
  <c r="D80" i="3" a="1"/>
  <c r="D80" i="3"/>
  <c r="D81" i="3" a="1"/>
  <c r="D81" i="3" s="1"/>
  <c r="D82" i="3" a="1"/>
  <c r="D82" i="3"/>
  <c r="D83" i="3" a="1"/>
  <c r="D83" i="3" s="1"/>
  <c r="D84" i="3" a="1"/>
  <c r="D84" i="3"/>
  <c r="D85" i="3" a="1"/>
  <c r="D85" i="3" s="1"/>
  <c r="D86" i="3" a="1"/>
  <c r="D86" i="3"/>
  <c r="D87" i="3" a="1"/>
  <c r="D87" i="3" s="1"/>
  <c r="D88" i="3" a="1"/>
  <c r="D88" i="3"/>
  <c r="D89" i="3" a="1"/>
  <c r="D89" i="3" s="1"/>
  <c r="D90" i="3" a="1"/>
  <c r="D90" i="3"/>
  <c r="D91" i="3" a="1"/>
  <c r="D91" i="3" s="1"/>
  <c r="D92" i="3" a="1"/>
  <c r="D92" i="3"/>
  <c r="D93" i="3" a="1"/>
  <c r="D93" i="3" s="1"/>
  <c r="D94" i="3" a="1"/>
  <c r="D94" i="3"/>
  <c r="D95" i="3" a="1"/>
  <c r="D95" i="3" s="1"/>
  <c r="D96" i="3" a="1"/>
  <c r="D96" i="3"/>
  <c r="D97" i="3" a="1"/>
  <c r="D97" i="3" s="1"/>
  <c r="D98" i="3" a="1"/>
  <c r="D98" i="3"/>
  <c r="D99" i="3" a="1"/>
  <c r="D99" i="3" s="1"/>
  <c r="D100" i="3" a="1"/>
  <c r="D100" i="3"/>
  <c r="D101" i="3" a="1"/>
  <c r="D101" i="3" s="1"/>
  <c r="D102" i="3" a="1"/>
  <c r="D102" i="3"/>
  <c r="D103" i="3" a="1"/>
  <c r="D103" i="3" s="1"/>
  <c r="D104" i="3" a="1"/>
  <c r="D104" i="3"/>
  <c r="D105" i="3" a="1"/>
  <c r="D105" i="3" s="1"/>
  <c r="D106" i="3" a="1"/>
  <c r="D106" i="3"/>
  <c r="D107" i="3" a="1"/>
  <c r="D107" i="3" s="1"/>
  <c r="D108" i="3" a="1"/>
  <c r="D108" i="3"/>
  <c r="D109" i="3" a="1"/>
  <c r="D109" i="3" s="1"/>
  <c r="D110" i="3" a="1"/>
  <c r="D110" i="3"/>
  <c r="D111" i="3" a="1"/>
  <c r="D111" i="3" s="1"/>
  <c r="D112" i="3" a="1"/>
  <c r="D112" i="3"/>
  <c r="D113" i="3" a="1"/>
  <c r="D113" i="3" s="1"/>
  <c r="D114" i="3" a="1"/>
  <c r="D114" i="3"/>
  <c r="D115" i="3" a="1"/>
  <c r="D115" i="3" s="1"/>
  <c r="D116" i="3" a="1"/>
  <c r="D116" i="3"/>
  <c r="D117" i="3" a="1"/>
  <c r="D117" i="3" s="1"/>
  <c r="D118" i="3" a="1"/>
  <c r="D118" i="3"/>
  <c r="D119" i="3" a="1"/>
  <c r="D119" i="3" s="1"/>
  <c r="D120" i="3" a="1"/>
  <c r="D120" i="3"/>
  <c r="D121" i="3" a="1"/>
  <c r="D121" i="3" s="1"/>
  <c r="D2" i="3" a="1"/>
  <c r="D2" i="3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<sst xmlns="http://schemas.openxmlformats.org/spreadsheetml/2006/main" count="526" uniqueCount="66">
  <si>
    <t>Məhsullar</t>
  </si>
  <si>
    <t>Qiyməti</t>
  </si>
  <si>
    <t>Qabyuyan</t>
  </si>
  <si>
    <t>Quruducu maşın</t>
  </si>
  <si>
    <t>Dispenser</t>
  </si>
  <si>
    <t>Dondurucu</t>
  </si>
  <si>
    <t>Ətçəkən</t>
  </si>
  <si>
    <t>Mikrodalğalı soba</t>
  </si>
  <si>
    <t>Mini soba</t>
  </si>
  <si>
    <t>Çaydan</t>
  </si>
  <si>
    <t>Şirəçəkən</t>
  </si>
  <si>
    <t>Blender</t>
  </si>
  <si>
    <t>Çörək bişirən</t>
  </si>
  <si>
    <t>Multibişirici</t>
  </si>
  <si>
    <t>Qəhvəbişirən</t>
  </si>
  <si>
    <t>Toster</t>
  </si>
  <si>
    <t>Mikser</t>
  </si>
  <si>
    <t>Qəhvəüyüdən</t>
  </si>
  <si>
    <t>Buxarlı bişirici</t>
  </si>
  <si>
    <t>Mətbəx tərəzisi</t>
  </si>
  <si>
    <t>Su filtri</t>
  </si>
  <si>
    <t>Süd köpükləndirici</t>
  </si>
  <si>
    <t>Sendviç düzəldən</t>
  </si>
  <si>
    <t>Meyvə qurudan</t>
  </si>
  <si>
    <t>Ütü</t>
  </si>
  <si>
    <t>Ütü masası</t>
  </si>
  <si>
    <t>Paltarqurudan</t>
  </si>
  <si>
    <t>Soyuducu</t>
  </si>
  <si>
    <t>Paltaryuyan</t>
  </si>
  <si>
    <t>Tozsoran</t>
  </si>
  <si>
    <t>Yuyucu tozsoran</t>
  </si>
  <si>
    <t>Akkumulyatorlu tozsoran</t>
  </si>
  <si>
    <t>Robot tozsoran</t>
  </si>
  <si>
    <t>Tikiş maşını</t>
  </si>
  <si>
    <t>Yeni Qiymət</t>
  </si>
  <si>
    <t>Qalib Hacılı</t>
  </si>
  <si>
    <t>Hakim Rəcəbov</t>
  </si>
  <si>
    <t>Sabir Əmirxanlı</t>
  </si>
  <si>
    <t>Elnur Hacıyeva</t>
  </si>
  <si>
    <t>Bəkir Nərimanlı</t>
  </si>
  <si>
    <t>Rövşən Hümbətova</t>
  </si>
  <si>
    <t>Ağamusa Hacılı</t>
  </si>
  <si>
    <t>Ramiz  Hacılı</t>
  </si>
  <si>
    <t>Xəyyam Bayramlı</t>
  </si>
  <si>
    <t>Qəşəm  Qasımzadə</t>
  </si>
  <si>
    <t>Çingiz İbrahimoğlu</t>
  </si>
  <si>
    <t>Elmir İdrisov</t>
  </si>
  <si>
    <t>Behbud  Axundov</t>
  </si>
  <si>
    <t>Talıb Nərimanlı</t>
  </si>
  <si>
    <t>Tofiq Qasımzadə</t>
  </si>
  <si>
    <t>Şükür Qəribli</t>
  </si>
  <si>
    <t>Kazım Qəhrəmanov</t>
  </si>
  <si>
    <t>Elşad Əhmədov</t>
  </si>
  <si>
    <t>Nüsrət İdrisov</t>
  </si>
  <si>
    <t>Ad&amp;Soyad</t>
  </si>
  <si>
    <t>Filial</t>
  </si>
  <si>
    <t>Satış</t>
  </si>
  <si>
    <t>Bonus</t>
  </si>
  <si>
    <t>Gəncə</t>
  </si>
  <si>
    <t>Sumqayıt</t>
  </si>
  <si>
    <t>Nərimanov</t>
  </si>
  <si>
    <t>Yasamal</t>
  </si>
  <si>
    <t>Elmir Kərimbəyli</t>
  </si>
  <si>
    <t>Kod</t>
  </si>
  <si>
    <t>Ölkə</t>
  </si>
  <si>
    <t>Ölkə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</si>
</sst>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₼&quot;\ * #,##0.00_-;\-&quot;₼&quot;\ * #,##0.00_-;_-&quot;₼&quot;\ * &quot;-&quot;??_-;_-@_-"/>
    <numFmt numFmtId="165" formatCode="_-* #,##0.00\ [$₼-42C]_-;\-* #,##0.00\ [$₼-42C]_-;_-* &quot;-&quot;??\ [$₼-42C]_-;_-@_-"/>
    <numFmt numFmtId="167" formatCode="#,##0.00\ &quot;₼&quot;"/>
    <numFmt numFmtId="168" formatCode="#,##0.0\ &quot;₼&quot;"/>
    <numFmt numFmtId="169" formatCode="#,##0\ [$₼-42C];\-#,##0\ [$₼-42C]"/>
  </numFmts>
  <fonts count="6" x14ac:knownFonts="1"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b/>
      <sz val="14"/>
      <color theme="1"/>
      <name val="Arial"/>
      <family val="2"/>
    </font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gradientFill degree="135">
        <stop position="0">
          <color theme="5" tint="0.59999389629810485"/>
        </stop>
        <stop position="1">
          <color theme="6" tint="0.40000610370189521"/>
        </stop>
      </gradientFill>
    </fill>
    <fill>
      <gradientFill degree="45">
        <stop position="0">
          <color theme="9" tint="-0.49803155613879818"/>
        </stop>
        <stop position="1">
          <color theme="9" tint="-0.25098422193060094"/>
        </stop>
      </gradient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8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2" applyFont="1"/>
    <xf numFmtId="0" fontId="4" fillId="0" borderId="1" xfId="2" applyFont="1" applyBorder="1"/>
    <xf numFmtId="0" fontId="5" fillId="3" borderId="1" xfId="2" applyFont="1" applyFill="1" applyBorder="1" applyAlignment="1">
      <alignment horizontal="center" vertical="center"/>
    </xf>
    <xf numFmtId="165" fontId="5" fillId="3" borderId="1" xfId="2" applyNumberFormat="1" applyFont="1" applyFill="1" applyBorder="1" applyAlignment="1">
      <alignment horizontal="center" vertical="center"/>
    </xf>
    <xf numFmtId="169" fontId="4" fillId="0" borderId="1" xfId="3" applyNumberFormat="1" applyFont="1" applyBorder="1" applyAlignment="1">
      <alignment horizontal="center"/>
    </xf>
    <xf numFmtId="0" fontId="4" fillId="0" borderId="1" xfId="2" quotePrefix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center"/>
    </xf>
    <xf numFmtId="165" fontId="4" fillId="0" borderId="0" xfId="2" applyNumberFormat="1" applyFont="1" applyAlignment="1">
      <alignment horizontal="center"/>
    </xf>
    <xf numFmtId="167" fontId="4" fillId="0" borderId="1" xfId="4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Currency" xfId="1" builtinId="4"/>
    <cellStyle name="Currency 2 2" xfId="4" xr:uid="{79B13CBD-E6E8-4BDB-B48C-F2CC47C09909}"/>
    <cellStyle name="Currency 3" xfId="3" xr:uid="{7DFF0927-271B-4D85-8ED8-04599FEDF0D8}"/>
    <cellStyle name="Normal" xfId="0" builtinId="0"/>
    <cellStyle name="Normal 2 2" xfId="2" xr:uid="{791C93DC-DB85-42FE-9EAE-E5D177A47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310713</xdr:colOff>
      <xdr:row>0</xdr:row>
      <xdr:rowOff>183603</xdr:rowOff>
    </xdr:from>
    <xdr:to>
      <xdr:col>7</xdr:col>
      <xdr:colOff>164225</xdr:colOff>
      <xdr:row>4</xdr:row>
      <xdr:rowOff>157655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DE02C3-CAB0-437A-87D1-659143DD472A}"/>
            </a:ext>
          </a:extLst>
        </xdr:cNvPr>
        <xdr:cNvSpPr txBox="1"/>
      </xdr:nvSpPr>
      <xdr:spPr>
        <a:xfrm>
          <a:off x="4291506" y="183603"/>
          <a:ext cx="4018236" cy="867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400" b="1"/>
            <a:t>Əgər məhsulun qiyməti</a:t>
          </a:r>
          <a:r>
            <a:rPr lang="az-Latn-AZ" sz="1400" b="1" baseline="0"/>
            <a:t> 300 AZN-dən çoxdursa 15%, </a:t>
          </a:r>
        </a:p>
        <a:p>
          <a:r>
            <a:rPr lang="az-Latn-AZ" sz="1400" b="1" baseline="0"/>
            <a:t>150 AZN-dən çox 300 AZN-dən azdırsa 5%, </a:t>
          </a:r>
        </a:p>
        <a:p>
          <a:r>
            <a:rPr lang="az-Latn-AZ" sz="1400" b="1" baseline="0"/>
            <a:t>150 AZN-dən azdırsa 3% endirim tətbiq edilsin.</a:t>
          </a:r>
          <a:endParaRPr lang="ru-RU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229915</xdr:colOff>
      <xdr:row>1</xdr:row>
      <xdr:rowOff>80091</xdr:rowOff>
    </xdr:from>
    <xdr:to>
      <xdr:col>8</xdr:col>
      <xdr:colOff>433552</xdr:colOff>
      <xdr:row>8</xdr:row>
      <xdr:rowOff>105103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39C76-0B73-431C-AB6F-80770A3998A4}"/>
            </a:ext>
          </a:extLst>
        </xdr:cNvPr>
        <xdr:cNvSpPr txBox="1"/>
      </xdr:nvSpPr>
      <xdr:spPr>
        <a:xfrm>
          <a:off x="4834760" y="277160"/>
          <a:ext cx="3251637" cy="13585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100" b="1"/>
            <a:t>Bonusun hesablanma qaydaları:</a:t>
          </a:r>
        </a:p>
        <a:p>
          <a:r>
            <a:rPr lang="az-Latn-AZ" sz="1100" b="1"/>
            <a:t>1.</a:t>
          </a:r>
          <a:r>
            <a:rPr lang="az-Latn-AZ" sz="1100" b="1" baseline="0"/>
            <a:t> Gəncə filialı üçün satış məbləği 2000-dən çox olduqda satış məbləğinin 12%-i, digər filiallar üçün isə 1500-dən çox olduqda satış məbləğinin 6%-i miqdarında hesablanır.</a:t>
          </a:r>
        </a:p>
        <a:p>
          <a:r>
            <a:rPr lang="az-Latn-AZ" sz="1100" b="1" baseline="0"/>
            <a:t>2. Yuxarıda şərtə uyğun gəlməyən əməkdaşlar üçün bonus satış məbləğinin 3%-i miqdarında hesablanır.</a:t>
          </a:r>
        </a:p>
        <a:p>
          <a:endParaRPr lang="az-Latn-AZ" sz="11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599377</xdr:colOff>
      <xdr:row>0</xdr:row>
      <xdr:rowOff>218378</xdr:rowOff>
    </xdr:from>
    <xdr:to>
      <xdr:col>5</xdr:col>
      <xdr:colOff>605238</xdr:colOff>
      <xdr:row>4</xdr:row>
      <xdr:rowOff>193163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F84072-357F-4C5B-9FBF-6B5A8C8510B4}"/>
            </a:ext>
          </a:extLst>
        </xdr:cNvPr>
        <xdr:cNvSpPr txBox="1"/>
      </xdr:nvSpPr>
      <xdr:spPr>
        <a:xfrm>
          <a:off x="3921511" y="218378"/>
          <a:ext cx="1529861" cy="8111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400" b="1"/>
            <a:t>476-Azərbaycan</a:t>
          </a:r>
        </a:p>
        <a:p>
          <a:r>
            <a:rPr lang="az-Latn-AZ" sz="1400" b="1">
              <a:effectLst/>
            </a:rPr>
            <a:t>482-Ukrayna</a:t>
          </a:r>
        </a:p>
        <a:p>
          <a:r>
            <a:rPr lang="az-Latn-AZ" sz="1400" b="1">
              <a:effectLst/>
            </a:rPr>
            <a:t>869-Türkiyə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229915</xdr:colOff>
      <xdr:row>1</xdr:row>
      <xdr:rowOff>80091</xdr:rowOff>
    </xdr:from>
    <xdr:to>
      <xdr:col>8</xdr:col>
      <xdr:colOff>433552</xdr:colOff>
      <xdr:row>5</xdr:row>
      <xdr:rowOff>177362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717743-08A7-4EEC-B152-1C953A837B7F}"/>
            </a:ext>
          </a:extLst>
        </xdr:cNvPr>
        <xdr:cNvSpPr txBox="1"/>
      </xdr:nvSpPr>
      <xdr:spPr>
        <a:xfrm>
          <a:off x="4788777" y="395401"/>
          <a:ext cx="3251637" cy="8855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100" b="1"/>
            <a:t>Bonusun hesablanma qaydaları:</a:t>
          </a:r>
        </a:p>
        <a:p>
          <a:r>
            <a:rPr lang="az-Latn-AZ" sz="1100" b="1" baseline="0"/>
            <a:t>Gəncə filialı üçün satış məbləğinin 12%-i, </a:t>
          </a:r>
        </a:p>
        <a:p>
          <a:r>
            <a:rPr lang="az-Latn-AZ" sz="1100" b="1" baseline="0"/>
            <a:t>Nərimanov filialı üçün satış məbləğinin 10%-i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100" b="1" baseline="0"/>
            <a:t>Digər filiallar üçün </a:t>
          </a:r>
          <a:r>
            <a:rPr lang="az-Latn-A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məbləğinin 4%-i 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6909-6848-4B30-AA74-F38CB56949FC}">
  <dimension ref="A1:C33"/>
  <sheetViews>
    <sheetView showGridLines="0" tabSelected="1" zoomScale="145" zoomScaleNormal="145" workbookViewId="0">
      <selection activeCell="B8" sqref="B8"/>
    </sheetView>
  </sheetViews>
  <sheetFormatPr defaultRowHeight="15" x14ac:dyDescent="0.2"/>
  <cols>
    <col min="1" max="1" width="19.77734375" bestFit="1" customWidth="1"/>
    <col min="2" max="2" width="12.33203125" customWidth="1"/>
    <col min="3" max="3" width="14.33203125" customWidth="1"/>
    <col min="5" max="5" width="21.88671875" bestFit="1" customWidth="1"/>
  </cols>
  <sheetData>
    <row r="1" spans="1:3" ht="24" customHeight="1" thickBot="1" x14ac:dyDescent="0.25">
      <c r="A1" s="3" t="s">
        <v>0</v>
      </c>
      <c r="B1" s="3" t="s">
        <v>1</v>
      </c>
      <c r="C1" s="3" t="s">
        <v>34</v>
      </c>
    </row>
    <row r="2" spans="1:3" ht="15.75" thickBot="1" x14ac:dyDescent="0.25">
      <c r="A2" s="1" t="s">
        <v>31</v>
      </c>
      <c r="B2" s="2">
        <v>290</v>
      </c>
      <c r="C2" s="2" cm="1">
        <f t="array" ref="C2">_xlfn.IFS(B2&gt;=300,B2*0.85,B2&gt;150,B2*0.95,TRUE,B2*0.97)</f>
        <v>275.5</v>
      </c>
    </row>
    <row r="3" spans="1:3" ht="15.75" thickBot="1" x14ac:dyDescent="0.25">
      <c r="A3" s="1" t="s">
        <v>11</v>
      </c>
      <c r="B3" s="2">
        <v>120</v>
      </c>
      <c r="C3" s="2" cm="1">
        <f t="array" ref="C3">_xlfn.IFS(B3&gt;=300,B3*0.85,B3&gt;150,B3*0.95,TRUE,B3*0.97)</f>
        <v>116.39999999999999</v>
      </c>
    </row>
    <row r="4" spans="1:3" ht="15.75" thickBot="1" x14ac:dyDescent="0.25">
      <c r="A4" s="1" t="s">
        <v>18</v>
      </c>
      <c r="B4" s="2">
        <v>98</v>
      </c>
      <c r="C4" s="2" cm="1">
        <f t="array" ref="C4">_xlfn.IFS(B4&gt;=300,B4*0.85,B4&gt;150,B4*0.95,TRUE,B4*0.97)</f>
        <v>95.06</v>
      </c>
    </row>
    <row r="5" spans="1:3" ht="15.75" thickBot="1" x14ac:dyDescent="0.25">
      <c r="A5" s="1" t="s">
        <v>9</v>
      </c>
      <c r="B5" s="2">
        <v>60</v>
      </c>
      <c r="C5" s="2" cm="1">
        <f t="array" ref="C5">_xlfn.IFS(B5&gt;=300,B5*0.85,B5&gt;150,B5*0.95,TRUE,B5*0.97)</f>
        <v>58.199999999999996</v>
      </c>
    </row>
    <row r="6" spans="1:3" ht="15.75" thickBot="1" x14ac:dyDescent="0.25">
      <c r="A6" s="1" t="s">
        <v>12</v>
      </c>
      <c r="B6" s="2">
        <v>240</v>
      </c>
      <c r="C6" s="2" cm="1">
        <f t="array" ref="C6">_xlfn.IFS(B6&gt;=300,B6*0.85,B6&gt;150,B6*0.95,TRUE,B6*0.97)</f>
        <v>228</v>
      </c>
    </row>
    <row r="7" spans="1:3" ht="15.75" thickBot="1" x14ac:dyDescent="0.25">
      <c r="A7" s="1" t="s">
        <v>4</v>
      </c>
      <c r="B7" s="2">
        <v>340</v>
      </c>
      <c r="C7" s="2" cm="1">
        <f t="array" ref="C7">_xlfn.IFS(B7&gt;=300,B7*0.85,B7&gt;150,B7*0.95,TRUE,B7*0.97)</f>
        <v>289</v>
      </c>
    </row>
    <row r="8" spans="1:3" ht="15.75" thickBot="1" x14ac:dyDescent="0.25">
      <c r="A8" s="1" t="s">
        <v>5</v>
      </c>
      <c r="B8" s="2">
        <v>640</v>
      </c>
      <c r="C8" s="2" cm="1">
        <f t="array" ref="C8">_xlfn.IFS(B8&gt;=300,B8*0.85,B8&gt;150,B8*0.95,TRUE,B8*0.97)</f>
        <v>544</v>
      </c>
    </row>
    <row r="9" spans="1:3" ht="15.75" thickBot="1" x14ac:dyDescent="0.25">
      <c r="A9" s="1" t="s">
        <v>6</v>
      </c>
      <c r="B9" s="2">
        <v>140</v>
      </c>
      <c r="C9" s="2" cm="1">
        <f t="array" ref="C9">_xlfn.IFS(B9&gt;=300,B9*0.85,B9&gt;150,B9*0.95,TRUE,B9*0.97)</f>
        <v>135.79999999999998</v>
      </c>
    </row>
    <row r="10" spans="1:3" ht="15.75" thickBot="1" x14ac:dyDescent="0.25">
      <c r="A10" s="1" t="s">
        <v>2</v>
      </c>
      <c r="B10" s="2">
        <v>780</v>
      </c>
      <c r="C10" s="2" cm="1">
        <f t="array" ref="C10">_xlfn.IFS(B10&gt;=300,B10*0.85,B10&gt;150,B10*0.95,TRUE,B10*0.97)</f>
        <v>663</v>
      </c>
    </row>
    <row r="11" spans="1:3" ht="15.75" thickBot="1" x14ac:dyDescent="0.25">
      <c r="A11" s="1" t="s">
        <v>14</v>
      </c>
      <c r="B11" s="2">
        <v>160</v>
      </c>
      <c r="C11" s="2" cm="1">
        <f t="array" ref="C11">_xlfn.IFS(B11&gt;=300,B11*0.85,B11&gt;150,B11*0.95,TRUE,B11*0.97)</f>
        <v>152</v>
      </c>
    </row>
    <row r="12" spans="1:3" ht="15.75" thickBot="1" x14ac:dyDescent="0.25">
      <c r="A12" s="1" t="s">
        <v>17</v>
      </c>
      <c r="B12" s="2">
        <v>45</v>
      </c>
      <c r="C12" s="2" cm="1">
        <f t="array" ref="C12">_xlfn.IFS(B12&gt;=300,B12*0.85,B12&gt;150,B12*0.95,TRUE,B12*0.97)</f>
        <v>43.65</v>
      </c>
    </row>
    <row r="13" spans="1:3" ht="15.75" thickBot="1" x14ac:dyDescent="0.25">
      <c r="A13" s="1" t="s">
        <v>3</v>
      </c>
      <c r="B13" s="2">
        <v>540</v>
      </c>
      <c r="C13" s="2" cm="1">
        <f t="array" ref="C13">_xlfn.IFS(B13&gt;=300,B13*0.85,B13&gt;150,B13*0.95,TRUE,B13*0.97)</f>
        <v>459</v>
      </c>
    </row>
    <row r="14" spans="1:3" ht="15.75" thickBot="1" x14ac:dyDescent="0.25">
      <c r="A14" s="1" t="s">
        <v>23</v>
      </c>
      <c r="B14" s="2">
        <v>350</v>
      </c>
      <c r="C14" s="2" cm="1">
        <f t="array" ref="C14">_xlfn.IFS(B14&gt;=300,B14*0.85,B14&gt;150,B14*0.95,TRUE,B14*0.97)</f>
        <v>297.5</v>
      </c>
    </row>
    <row r="15" spans="1:3" ht="15.75" thickBot="1" x14ac:dyDescent="0.25">
      <c r="A15" s="1" t="s">
        <v>19</v>
      </c>
      <c r="B15" s="2">
        <v>35</v>
      </c>
      <c r="C15" s="2" cm="1">
        <f t="array" ref="C15">_xlfn.IFS(B15&gt;=300,B15*0.85,B15&gt;150,B15*0.95,TRUE,B15*0.97)</f>
        <v>33.949999999999996</v>
      </c>
    </row>
    <row r="16" spans="1:3" ht="15.75" thickBot="1" x14ac:dyDescent="0.25">
      <c r="A16" s="1" t="s">
        <v>7</v>
      </c>
      <c r="B16" s="2">
        <v>260</v>
      </c>
      <c r="C16" s="2" cm="1">
        <f t="array" ref="C16">_xlfn.IFS(B16&gt;=300,B16*0.85,B16&gt;150,B16*0.95,TRUE,B16*0.97)</f>
        <v>247</v>
      </c>
    </row>
    <row r="17" spans="1:3" ht="15.75" thickBot="1" x14ac:dyDescent="0.25">
      <c r="A17" s="1" t="s">
        <v>16</v>
      </c>
      <c r="B17" s="2">
        <v>60</v>
      </c>
      <c r="C17" s="2" cm="1">
        <f t="array" ref="C17">_xlfn.IFS(B17&gt;=300,B17*0.85,B17&gt;150,B17*0.95,TRUE,B17*0.97)</f>
        <v>58.199999999999996</v>
      </c>
    </row>
    <row r="18" spans="1:3" ht="15.75" thickBot="1" x14ac:dyDescent="0.25">
      <c r="A18" s="1" t="s">
        <v>8</v>
      </c>
      <c r="B18" s="2">
        <v>340</v>
      </c>
      <c r="C18" s="2" cm="1">
        <f t="array" ref="C18">_xlfn.IFS(B18&gt;=300,B18*0.85,B18&gt;150,B18*0.95,TRUE,B18*0.97)</f>
        <v>289</v>
      </c>
    </row>
    <row r="19" spans="1:3" ht="15.75" thickBot="1" x14ac:dyDescent="0.25">
      <c r="A19" s="1" t="s">
        <v>13</v>
      </c>
      <c r="B19" s="2">
        <v>350</v>
      </c>
      <c r="C19" s="2" cm="1">
        <f t="array" ref="C19">_xlfn.IFS(B19&gt;=300,B19*0.85,B19&gt;150,B19*0.95,TRUE,B19*0.97)</f>
        <v>297.5</v>
      </c>
    </row>
    <row r="20" spans="1:3" ht="15.75" thickBot="1" x14ac:dyDescent="0.25">
      <c r="A20" s="1" t="s">
        <v>26</v>
      </c>
      <c r="B20" s="2">
        <v>240</v>
      </c>
      <c r="C20" s="2" cm="1">
        <f t="array" ref="C20">_xlfn.IFS(B20&gt;=300,B20*0.85,B20&gt;150,B20*0.95,TRUE,B20*0.97)</f>
        <v>228</v>
      </c>
    </row>
    <row r="21" spans="1:3" ht="15.75" thickBot="1" x14ac:dyDescent="0.25">
      <c r="A21" s="1" t="s">
        <v>28</v>
      </c>
      <c r="B21" s="2">
        <v>950</v>
      </c>
      <c r="C21" s="2" cm="1">
        <f t="array" ref="C21">_xlfn.IFS(B21&gt;=300,B21*0.85,B21&gt;150,B21*0.95,TRUE,B21*0.97)</f>
        <v>807.5</v>
      </c>
    </row>
    <row r="22" spans="1:3" ht="15.75" thickBot="1" x14ac:dyDescent="0.25">
      <c r="A22" s="1" t="s">
        <v>32</v>
      </c>
      <c r="B22" s="2">
        <v>860</v>
      </c>
      <c r="C22" s="2" cm="1">
        <f t="array" ref="C22">_xlfn.IFS(B22&gt;=300,B22*0.85,B22&gt;150,B22*0.95,TRUE,B22*0.97)</f>
        <v>731</v>
      </c>
    </row>
    <row r="23" spans="1:3" ht="15.75" thickBot="1" x14ac:dyDescent="0.25">
      <c r="A23" s="1" t="s">
        <v>22</v>
      </c>
      <c r="B23" s="2">
        <v>160</v>
      </c>
      <c r="C23" s="2" cm="1">
        <f t="array" ref="C23">_xlfn.IFS(B23&gt;=300,B23*0.85,B23&gt;150,B23*0.95,TRUE,B23*0.97)</f>
        <v>152</v>
      </c>
    </row>
    <row r="24" spans="1:3" ht="15.75" thickBot="1" x14ac:dyDescent="0.25">
      <c r="A24" s="1" t="s">
        <v>27</v>
      </c>
      <c r="B24" s="2">
        <v>1250</v>
      </c>
      <c r="C24" s="2" cm="1">
        <f t="array" ref="C24">_xlfn.IFS(B24&gt;=300,B24*0.85,B24&gt;150,B24*0.95,TRUE,B24*0.97)</f>
        <v>1062.5</v>
      </c>
    </row>
    <row r="25" spans="1:3" ht="15.75" thickBot="1" x14ac:dyDescent="0.25">
      <c r="A25" s="1" t="s">
        <v>20</v>
      </c>
      <c r="B25" s="2">
        <v>35</v>
      </c>
      <c r="C25" s="2" cm="1">
        <f t="array" ref="C25">_xlfn.IFS(B25&gt;=300,B25*0.85,B25&gt;150,B25*0.95,TRUE,B25*0.97)</f>
        <v>33.949999999999996</v>
      </c>
    </row>
    <row r="26" spans="1:3" ht="15.75" thickBot="1" x14ac:dyDescent="0.25">
      <c r="A26" s="1" t="s">
        <v>21</v>
      </c>
      <c r="B26" s="2">
        <v>24</v>
      </c>
      <c r="C26" s="2" cm="1">
        <f t="array" ref="C26">_xlfn.IFS(B26&gt;=300,B26*0.85,B26&gt;150,B26*0.95,TRUE,B26*0.97)</f>
        <v>23.28</v>
      </c>
    </row>
    <row r="27" spans="1:3" ht="15.75" thickBot="1" x14ac:dyDescent="0.25">
      <c r="A27" s="1" t="s">
        <v>10</v>
      </c>
      <c r="B27" s="2">
        <v>90</v>
      </c>
      <c r="C27" s="2" cm="1">
        <f t="array" ref="C27">_xlfn.IFS(B27&gt;=300,B27*0.85,B27&gt;150,B27*0.95,TRUE,B27*0.97)</f>
        <v>87.3</v>
      </c>
    </row>
    <row r="28" spans="1:3" ht="15.75" thickBot="1" x14ac:dyDescent="0.25">
      <c r="A28" s="1" t="s">
        <v>33</v>
      </c>
      <c r="B28" s="2">
        <v>150</v>
      </c>
      <c r="C28" s="2" cm="1">
        <f t="array" ref="C28">_xlfn.IFS(B28&gt;=300,B28*0.85,B28&gt;150,B28*0.95,TRUE,B28*0.97)</f>
        <v>145.5</v>
      </c>
    </row>
    <row r="29" spans="1:3" ht="15.75" thickBot="1" x14ac:dyDescent="0.25">
      <c r="A29" s="1" t="s">
        <v>15</v>
      </c>
      <c r="B29" s="2">
        <v>140</v>
      </c>
      <c r="C29" s="2" cm="1">
        <f t="array" ref="C29">_xlfn.IFS(B29&gt;=300,B29*0.85,B29&gt;150,B29*0.95,TRUE,B29*0.97)</f>
        <v>135.79999999999998</v>
      </c>
    </row>
    <row r="30" spans="1:3" ht="15.75" thickBot="1" x14ac:dyDescent="0.25">
      <c r="A30" s="1" t="s">
        <v>29</v>
      </c>
      <c r="B30" s="2">
        <v>350</v>
      </c>
      <c r="C30" s="2" cm="1">
        <f t="array" ref="C30">_xlfn.IFS(B30&gt;=300,B30*0.85,B30&gt;150,B30*0.95,TRUE,B30*0.97)</f>
        <v>297.5</v>
      </c>
    </row>
    <row r="31" spans="1:3" ht="15.75" thickBot="1" x14ac:dyDescent="0.25">
      <c r="A31" s="1" t="s">
        <v>24</v>
      </c>
      <c r="B31" s="2">
        <v>65</v>
      </c>
      <c r="C31" s="2" cm="1">
        <f t="array" ref="C31">_xlfn.IFS(B31&gt;=300,B31*0.85,B31&gt;150,B31*0.95,TRUE,B31*0.97)</f>
        <v>63.05</v>
      </c>
    </row>
    <row r="32" spans="1:3" ht="15.75" thickBot="1" x14ac:dyDescent="0.25">
      <c r="A32" s="1" t="s">
        <v>25</v>
      </c>
      <c r="B32" s="2">
        <v>60</v>
      </c>
      <c r="C32" s="2" cm="1">
        <f t="array" ref="C32">_xlfn.IFS(B32&gt;=300,B32*0.85,B32&gt;150,B32*0.95,TRUE,B32*0.97)</f>
        <v>58.199999999999996</v>
      </c>
    </row>
    <row r="33" spans="1:3" ht="15.75" thickBot="1" x14ac:dyDescent="0.25">
      <c r="A33" s="1" t="s">
        <v>30</v>
      </c>
      <c r="B33" s="2">
        <v>540</v>
      </c>
      <c r="C33" s="2" cm="1">
        <f t="array" ref="C33">_xlfn.IFS(B33&gt;=300,B33*0.85,B33&gt;150,B33*0.95,TRUE,B33*0.97)</f>
        <v>459</v>
      </c>
    </row>
  </sheetData>
  <sortState xmlns:xlrd2="http://schemas.microsoft.com/office/spreadsheetml/2017/richdata2" ref="A2:C33">
    <sortCondition ref="A5:A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3845-0A6D-4282-AE49-7BB832A890D8}">
  <dimension ref="A1:D121"/>
  <sheetViews>
    <sheetView zoomScale="145" zoomScaleNormal="145" workbookViewId="0">
      <selection activeCell="F12" sqref="F12"/>
    </sheetView>
  </sheetViews>
  <sheetFormatPr defaultRowHeight="15" x14ac:dyDescent="0.2"/>
  <cols>
    <col min="1" max="1" width="19.77734375" style="4" bestFit="1" customWidth="1"/>
    <col min="2" max="2" width="9.33203125" style="11" bestFit="1" customWidth="1"/>
    <col min="3" max="3" width="12" style="11" bestFit="1" customWidth="1"/>
    <col min="4" max="4" width="12" style="12" customWidth="1"/>
    <col min="5" max="16384" width="8.88671875" style="4"/>
  </cols>
  <sheetData>
    <row r="1" spans="1:4" ht="24.75" customHeight="1" thickBot="1" x14ac:dyDescent="0.25">
      <c r="A1" s="6" t="s">
        <v>54</v>
      </c>
      <c r="B1" s="6" t="s">
        <v>55</v>
      </c>
      <c r="C1" s="6" t="s">
        <v>56</v>
      </c>
      <c r="D1" s="7" t="s">
        <v>57</v>
      </c>
    </row>
    <row r="2" spans="1:4" ht="15.75" thickBot="1" x14ac:dyDescent="0.25">
      <c r="A2" s="5" t="s">
        <v>44</v>
      </c>
      <c r="B2" s="9" t="s">
        <v>60</v>
      </c>
      <c r="C2" s="8">
        <v>1040</v>
      </c>
      <c r="D2" s="13" cm="1">
        <f t="array" ref="D2">_xlfn.IFS(AND(B2="Gəncə",C2&gt;2000),C2*0.12,AND(B2&lt;&gt;"Gəncə",C2&gt;1500),C2*0.06,TRUE,C2*0.03)</f>
        <v>31.2</v>
      </c>
    </row>
    <row r="3" spans="1:4" ht="15.75" thickBot="1" x14ac:dyDescent="0.25">
      <c r="A3" s="5" t="s">
        <v>42</v>
      </c>
      <c r="B3" s="10" t="s">
        <v>60</v>
      </c>
      <c r="C3" s="8">
        <v>2348</v>
      </c>
      <c r="D3" s="13" cm="1">
        <f t="array" ref="D3">_xlfn.IFS(AND(B3="Gəncə",C3&gt;2000),C3*0.12,AND(B3&lt;&gt;"Gəncə",C3&gt;1500),C3*0.06,TRUE,C3*0.03)</f>
        <v>140.88</v>
      </c>
    </row>
    <row r="4" spans="1:4" ht="15.75" thickBot="1" x14ac:dyDescent="0.25">
      <c r="A4" s="5" t="s">
        <v>49</v>
      </c>
      <c r="B4" s="10" t="s">
        <v>59</v>
      </c>
      <c r="C4" s="8">
        <v>1821</v>
      </c>
      <c r="D4" s="13" cm="1">
        <f t="array" ref="D4">_xlfn.IFS(AND(B4="Gəncə",C4&gt;2000),C4*0.12,AND(B4&lt;&gt;"Gəncə",C4&gt;1500),C4*0.06,TRUE,C4*0.03)</f>
        <v>109.25999999999999</v>
      </c>
    </row>
    <row r="5" spans="1:4" ht="15.75" thickBot="1" x14ac:dyDescent="0.25">
      <c r="A5" s="5" t="s">
        <v>62</v>
      </c>
      <c r="B5" s="10" t="s">
        <v>61</v>
      </c>
      <c r="C5" s="8">
        <v>1026</v>
      </c>
      <c r="D5" s="13" cm="1">
        <f t="array" ref="D5">_xlfn.IFS(AND(B5="Gəncə",C5&gt;2000),C5*0.12,AND(B5&lt;&gt;"Gəncə",C5&gt;1500),C5*0.06,TRUE,C5*0.03)</f>
        <v>30.779999999999998</v>
      </c>
    </row>
    <row r="6" spans="1:4" ht="15.75" thickBot="1" x14ac:dyDescent="0.25">
      <c r="A6" s="5" t="s">
        <v>35</v>
      </c>
      <c r="B6" s="10" t="s">
        <v>58</v>
      </c>
      <c r="C6" s="8">
        <v>1451</v>
      </c>
      <c r="D6" s="13" cm="1">
        <f t="array" ref="D6">_xlfn.IFS(AND(B6="Gəncə",C6&gt;2000),C6*0.12,AND(B6&lt;&gt;"Gəncə",C6&gt;1500),C6*0.06,TRUE,C6*0.03)</f>
        <v>43.53</v>
      </c>
    </row>
    <row r="7" spans="1:4" ht="15.75" thickBot="1" x14ac:dyDescent="0.25">
      <c r="A7" s="5" t="s">
        <v>42</v>
      </c>
      <c r="B7" s="9" t="s">
        <v>60</v>
      </c>
      <c r="C7" s="8">
        <v>2274</v>
      </c>
      <c r="D7" s="13" cm="1">
        <f t="array" ref="D7">_xlfn.IFS(AND(B7="Gəncə",C7&gt;2000),C7*0.12,AND(B7&lt;&gt;"Gəncə",C7&gt;1500),C7*0.06,TRUE,C7*0.03)</f>
        <v>136.44</v>
      </c>
    </row>
    <row r="8" spans="1:4" ht="15.75" thickBot="1" x14ac:dyDescent="0.25">
      <c r="A8" s="5" t="s">
        <v>44</v>
      </c>
      <c r="B8" s="10" t="s">
        <v>60</v>
      </c>
      <c r="C8" s="8">
        <v>1849</v>
      </c>
      <c r="D8" s="13" cm="1">
        <f t="array" ref="D8">_xlfn.IFS(AND(B8="Gəncə",C8&gt;2000),C8*0.12,AND(B8&lt;&gt;"Gəncə",C8&gt;1500),C8*0.06,TRUE,C8*0.03)</f>
        <v>110.94</v>
      </c>
    </row>
    <row r="9" spans="1:4" ht="15.75" thickBot="1" x14ac:dyDescent="0.25">
      <c r="A9" s="5" t="s">
        <v>45</v>
      </c>
      <c r="B9" s="10" t="s">
        <v>61</v>
      </c>
      <c r="C9" s="8">
        <v>2181</v>
      </c>
      <c r="D9" s="13" cm="1">
        <f t="array" ref="D9">_xlfn.IFS(AND(B9="Gəncə",C9&gt;2000),C9*0.12,AND(B9&lt;&gt;"Gəncə",C9&gt;1500),C9*0.06,TRUE,C9*0.03)</f>
        <v>130.85999999999999</v>
      </c>
    </row>
    <row r="10" spans="1:4" ht="15.75" thickBot="1" x14ac:dyDescent="0.25">
      <c r="A10" s="5" t="s">
        <v>51</v>
      </c>
      <c r="B10" s="10" t="s">
        <v>59</v>
      </c>
      <c r="C10" s="8">
        <v>1843</v>
      </c>
      <c r="D10" s="13" cm="1">
        <f t="array" ref="D10">_xlfn.IFS(AND(B10="Gəncə",C10&gt;2000),C10*0.12,AND(B10&lt;&gt;"Gəncə",C10&gt;1500),C10*0.06,TRUE,C10*0.03)</f>
        <v>110.58</v>
      </c>
    </row>
    <row r="11" spans="1:4" ht="15.75" thickBot="1" x14ac:dyDescent="0.25">
      <c r="A11" s="5" t="s">
        <v>49</v>
      </c>
      <c r="B11" s="9" t="s">
        <v>59</v>
      </c>
      <c r="C11" s="8">
        <v>1873</v>
      </c>
      <c r="D11" s="13" cm="1">
        <f t="array" ref="D11">_xlfn.IFS(AND(B11="Gəncə",C11&gt;2000),C11*0.12,AND(B11&lt;&gt;"Gəncə",C11&gt;1500),C11*0.06,TRUE,C11*0.03)</f>
        <v>112.38</v>
      </c>
    </row>
    <row r="12" spans="1:4" ht="15.75" thickBot="1" x14ac:dyDescent="0.25">
      <c r="A12" s="5" t="s">
        <v>36</v>
      </c>
      <c r="B12" s="10" t="s">
        <v>58</v>
      </c>
      <c r="C12" s="8">
        <v>2420</v>
      </c>
      <c r="D12" s="13" cm="1">
        <f t="array" ref="D12">_xlfn.IFS(AND(B12="Gəncə",C12&gt;2000),C12*0.12,AND(B12&lt;&gt;"Gəncə",C12&gt;1500),C12*0.06,TRUE,C12*0.03)</f>
        <v>290.39999999999998</v>
      </c>
    </row>
    <row r="13" spans="1:4" ht="15.75" thickBot="1" x14ac:dyDescent="0.25">
      <c r="A13" s="5" t="s">
        <v>36</v>
      </c>
      <c r="B13" s="10" t="s">
        <v>58</v>
      </c>
      <c r="C13" s="8">
        <v>2011</v>
      </c>
      <c r="D13" s="13" cm="1">
        <f t="array" ref="D13">_xlfn.IFS(AND(B13="Gəncə",C13&gt;2000),C13*0.12,AND(B13&lt;&gt;"Gəncə",C13&gt;1500),C13*0.06,TRUE,C13*0.03)</f>
        <v>241.32</v>
      </c>
    </row>
    <row r="14" spans="1:4" ht="15.75" thickBot="1" x14ac:dyDescent="0.25">
      <c r="A14" s="5" t="s">
        <v>53</v>
      </c>
      <c r="B14" s="10" t="s">
        <v>59</v>
      </c>
      <c r="C14" s="8">
        <v>1549</v>
      </c>
      <c r="D14" s="13" cm="1">
        <f t="array" ref="D14">_xlfn.IFS(AND(B14="Gəncə",C14&gt;2000),C14*0.12,AND(B14&lt;&gt;"Gəncə",C14&gt;1500),C14*0.06,TRUE,C14*0.03)</f>
        <v>92.94</v>
      </c>
    </row>
    <row r="15" spans="1:4" ht="15.75" thickBot="1" x14ac:dyDescent="0.25">
      <c r="A15" s="5" t="s">
        <v>41</v>
      </c>
      <c r="B15" s="9" t="s">
        <v>60</v>
      </c>
      <c r="C15" s="8">
        <v>1362</v>
      </c>
      <c r="D15" s="13" cm="1">
        <f t="array" ref="D15">_xlfn.IFS(AND(B15="Gəncə",C15&gt;2000),C15*0.12,AND(B15&lt;&gt;"Gəncə",C15&gt;1500),C15*0.06,TRUE,C15*0.03)</f>
        <v>40.86</v>
      </c>
    </row>
    <row r="16" spans="1:4" ht="15.75" thickBot="1" x14ac:dyDescent="0.25">
      <c r="A16" s="5" t="s">
        <v>49</v>
      </c>
      <c r="B16" s="10" t="s">
        <v>59</v>
      </c>
      <c r="C16" s="8">
        <v>2208</v>
      </c>
      <c r="D16" s="13" cm="1">
        <f t="array" ref="D16">_xlfn.IFS(AND(B16="Gəncə",C16&gt;2000),C16*0.12,AND(B16&lt;&gt;"Gəncə",C16&gt;1500),C16*0.06,TRUE,C16*0.03)</f>
        <v>132.47999999999999</v>
      </c>
    </row>
    <row r="17" spans="1:4" ht="15.75" thickBot="1" x14ac:dyDescent="0.25">
      <c r="A17" s="5" t="s">
        <v>50</v>
      </c>
      <c r="B17" s="9" t="s">
        <v>59</v>
      </c>
      <c r="C17" s="8">
        <v>1875</v>
      </c>
      <c r="D17" s="13" cm="1">
        <f t="array" ref="D17">_xlfn.IFS(AND(B17="Gəncə",C17&gt;2000),C17*0.12,AND(B17&lt;&gt;"Gəncə",C17&gt;1500),C17*0.06,TRUE,C17*0.03)</f>
        <v>112.5</v>
      </c>
    </row>
    <row r="18" spans="1:4" ht="15.75" thickBot="1" x14ac:dyDescent="0.25">
      <c r="A18" s="5" t="s">
        <v>52</v>
      </c>
      <c r="B18" s="9" t="s">
        <v>59</v>
      </c>
      <c r="C18" s="8">
        <v>1459</v>
      </c>
      <c r="D18" s="13" cm="1">
        <f t="array" ref="D18">_xlfn.IFS(AND(B18="Gəncə",C18&gt;2000),C18*0.12,AND(B18&lt;&gt;"Gəncə",C18&gt;1500),C18*0.06,TRUE,C18*0.03)</f>
        <v>43.769999999999996</v>
      </c>
    </row>
    <row r="19" spans="1:4" ht="15.75" thickBot="1" x14ac:dyDescent="0.25">
      <c r="A19" s="5" t="s">
        <v>52</v>
      </c>
      <c r="B19" s="10" t="s">
        <v>59</v>
      </c>
      <c r="C19" s="8">
        <v>1507</v>
      </c>
      <c r="D19" s="13" cm="1">
        <f t="array" ref="D19">_xlfn.IFS(AND(B19="Gəncə",C19&gt;2000),C19*0.12,AND(B19&lt;&gt;"Gəncə",C19&gt;1500),C19*0.06,TRUE,C19*0.03)</f>
        <v>90.42</v>
      </c>
    </row>
    <row r="20" spans="1:4" ht="15.75" thickBot="1" x14ac:dyDescent="0.25">
      <c r="A20" s="5" t="s">
        <v>47</v>
      </c>
      <c r="B20" s="10" t="s">
        <v>61</v>
      </c>
      <c r="C20" s="8">
        <v>1823</v>
      </c>
      <c r="D20" s="13" cm="1">
        <f t="array" ref="D20">_xlfn.IFS(AND(B20="Gəncə",C20&gt;2000),C20*0.12,AND(B20&lt;&gt;"Gəncə",C20&gt;1500),C20*0.06,TRUE,C20*0.03)</f>
        <v>109.38</v>
      </c>
    </row>
    <row r="21" spans="1:4" ht="15.75" thickBot="1" x14ac:dyDescent="0.25">
      <c r="A21" s="5" t="s">
        <v>37</v>
      </c>
      <c r="B21" s="9" t="s">
        <v>58</v>
      </c>
      <c r="C21" s="8">
        <v>2331</v>
      </c>
      <c r="D21" s="13" cm="1">
        <f t="array" ref="D21">_xlfn.IFS(AND(B21="Gəncə",C21&gt;2000),C21*0.12,AND(B21&lt;&gt;"Gəncə",C21&gt;1500),C21*0.06,TRUE,C21*0.03)</f>
        <v>279.71999999999997</v>
      </c>
    </row>
    <row r="22" spans="1:4" ht="15.75" thickBot="1" x14ac:dyDescent="0.25">
      <c r="A22" s="5" t="s">
        <v>39</v>
      </c>
      <c r="B22" s="10" t="s">
        <v>58</v>
      </c>
      <c r="C22" s="8">
        <v>1353</v>
      </c>
      <c r="D22" s="13" cm="1">
        <f t="array" ref="D22">_xlfn.IFS(AND(B22="Gəncə",C22&gt;2000),C22*0.12,AND(B22&lt;&gt;"Gəncə",C22&gt;1500),C22*0.06,TRUE,C22*0.03)</f>
        <v>40.589999999999996</v>
      </c>
    </row>
    <row r="23" spans="1:4" ht="15.75" thickBot="1" x14ac:dyDescent="0.25">
      <c r="A23" s="5" t="s">
        <v>48</v>
      </c>
      <c r="B23" s="9" t="s">
        <v>61</v>
      </c>
      <c r="C23" s="8">
        <v>1239</v>
      </c>
      <c r="D23" s="13" cm="1">
        <f t="array" ref="D23">_xlfn.IFS(AND(B23="Gəncə",C23&gt;2000),C23*0.12,AND(B23&lt;&gt;"Gəncə",C23&gt;1500),C23*0.06,TRUE,C23*0.03)</f>
        <v>37.17</v>
      </c>
    </row>
    <row r="24" spans="1:4" ht="15.75" thickBot="1" x14ac:dyDescent="0.25">
      <c r="A24" s="5" t="s">
        <v>47</v>
      </c>
      <c r="B24" s="10" t="s">
        <v>61</v>
      </c>
      <c r="C24" s="8">
        <v>1824</v>
      </c>
      <c r="D24" s="13" cm="1">
        <f t="array" ref="D24">_xlfn.IFS(AND(B24="Gəncə",C24&gt;2000),C24*0.12,AND(B24&lt;&gt;"Gəncə",C24&gt;1500),C24*0.06,TRUE,C24*0.03)</f>
        <v>109.44</v>
      </c>
    </row>
    <row r="25" spans="1:4" ht="15.75" thickBot="1" x14ac:dyDescent="0.25">
      <c r="A25" s="5" t="s">
        <v>62</v>
      </c>
      <c r="B25" s="10" t="s">
        <v>61</v>
      </c>
      <c r="C25" s="8">
        <v>2362</v>
      </c>
      <c r="D25" s="13" cm="1">
        <f t="array" ref="D25">_xlfn.IFS(AND(B25="Gəncə",C25&gt;2000),C25*0.12,AND(B25&lt;&gt;"Gəncə",C25&gt;1500),C25*0.06,TRUE,C25*0.03)</f>
        <v>141.72</v>
      </c>
    </row>
    <row r="26" spans="1:4" ht="15.75" thickBot="1" x14ac:dyDescent="0.25">
      <c r="A26" s="5" t="s">
        <v>47</v>
      </c>
      <c r="B26" s="9" t="s">
        <v>61</v>
      </c>
      <c r="C26" s="8">
        <v>1915</v>
      </c>
      <c r="D26" s="13" cm="1">
        <f t="array" ref="D26">_xlfn.IFS(AND(B26="Gəncə",C26&gt;2000),C26*0.12,AND(B26&lt;&gt;"Gəncə",C26&gt;1500),C26*0.06,TRUE,C26*0.03)</f>
        <v>114.89999999999999</v>
      </c>
    </row>
    <row r="27" spans="1:4" ht="15.75" thickBot="1" x14ac:dyDescent="0.25">
      <c r="A27" s="5" t="s">
        <v>38</v>
      </c>
      <c r="B27" s="10" t="s">
        <v>58</v>
      </c>
      <c r="C27" s="8">
        <v>1331</v>
      </c>
      <c r="D27" s="13" cm="1">
        <f t="array" ref="D27">_xlfn.IFS(AND(B27="Gəncə",C27&gt;2000),C27*0.12,AND(B27&lt;&gt;"Gəncə",C27&gt;1500),C27*0.06,TRUE,C27*0.03)</f>
        <v>39.93</v>
      </c>
    </row>
    <row r="28" spans="1:4" ht="15.75" thickBot="1" x14ac:dyDescent="0.25">
      <c r="A28" s="5" t="s">
        <v>53</v>
      </c>
      <c r="B28" s="9" t="s">
        <v>59</v>
      </c>
      <c r="C28" s="8">
        <v>1175</v>
      </c>
      <c r="D28" s="13" cm="1">
        <f t="array" ref="D28">_xlfn.IFS(AND(B28="Gəncə",C28&gt;2000),C28*0.12,AND(B28&lt;&gt;"Gəncə",C28&gt;1500),C28*0.06,TRUE,C28*0.03)</f>
        <v>35.25</v>
      </c>
    </row>
    <row r="29" spans="1:4" ht="15.75" thickBot="1" x14ac:dyDescent="0.25">
      <c r="A29" s="5" t="s">
        <v>49</v>
      </c>
      <c r="B29" s="9" t="s">
        <v>59</v>
      </c>
      <c r="C29" s="8">
        <v>1722</v>
      </c>
      <c r="D29" s="13" cm="1">
        <f t="array" ref="D29">_xlfn.IFS(AND(B29="Gəncə",C29&gt;2000),C29*0.12,AND(B29&lt;&gt;"Gəncə",C29&gt;1500),C29*0.06,TRUE,C29*0.03)</f>
        <v>103.32</v>
      </c>
    </row>
    <row r="30" spans="1:4" ht="15.75" thickBot="1" x14ac:dyDescent="0.25">
      <c r="A30" s="5" t="s">
        <v>38</v>
      </c>
      <c r="B30" s="10" t="s">
        <v>58</v>
      </c>
      <c r="C30" s="8">
        <v>2089</v>
      </c>
      <c r="D30" s="13" cm="1">
        <f t="array" ref="D30">_xlfn.IFS(AND(B30="Gəncə",C30&gt;2000),C30*0.12,AND(B30&lt;&gt;"Gəncə",C30&gt;1500),C30*0.06,TRUE,C30*0.03)</f>
        <v>250.67999999999998</v>
      </c>
    </row>
    <row r="31" spans="1:4" ht="15.75" thickBot="1" x14ac:dyDescent="0.25">
      <c r="A31" s="5" t="s">
        <v>49</v>
      </c>
      <c r="B31" s="10" t="s">
        <v>59</v>
      </c>
      <c r="C31" s="8">
        <v>1604</v>
      </c>
      <c r="D31" s="13" cm="1">
        <f t="array" ref="D31">_xlfn.IFS(AND(B31="Gəncə",C31&gt;2000),C31*0.12,AND(B31&lt;&gt;"Gəncə",C31&gt;1500),C31*0.06,TRUE,C31*0.03)</f>
        <v>96.24</v>
      </c>
    </row>
    <row r="32" spans="1:4" ht="15.75" thickBot="1" x14ac:dyDescent="0.25">
      <c r="A32" s="5" t="s">
        <v>42</v>
      </c>
      <c r="B32" s="10" t="s">
        <v>60</v>
      </c>
      <c r="C32" s="8">
        <v>2287</v>
      </c>
      <c r="D32" s="13" cm="1">
        <f t="array" ref="D32">_xlfn.IFS(AND(B32="Gəncə",C32&gt;2000),C32*0.12,AND(B32&lt;&gt;"Gəncə",C32&gt;1500),C32*0.06,TRUE,C32*0.03)</f>
        <v>137.22</v>
      </c>
    </row>
    <row r="33" spans="1:4" ht="15.75" thickBot="1" x14ac:dyDescent="0.25">
      <c r="A33" s="5" t="s">
        <v>45</v>
      </c>
      <c r="B33" s="10" t="s">
        <v>61</v>
      </c>
      <c r="C33" s="8">
        <v>1268</v>
      </c>
      <c r="D33" s="13" cm="1">
        <f t="array" ref="D33">_xlfn.IFS(AND(B33="Gəncə",C33&gt;2000),C33*0.12,AND(B33&lt;&gt;"Gəncə",C33&gt;1500),C33*0.06,TRUE,C33*0.03)</f>
        <v>38.04</v>
      </c>
    </row>
    <row r="34" spans="1:4" ht="15.75" thickBot="1" x14ac:dyDescent="0.25">
      <c r="A34" s="5" t="s">
        <v>36</v>
      </c>
      <c r="B34" s="10" t="s">
        <v>58</v>
      </c>
      <c r="C34" s="8">
        <v>2331</v>
      </c>
      <c r="D34" s="13" cm="1">
        <f t="array" ref="D34">_xlfn.IFS(AND(B34="Gəncə",C34&gt;2000),C34*0.12,AND(B34&lt;&gt;"Gəncə",C34&gt;1500),C34*0.06,TRUE,C34*0.03)</f>
        <v>279.71999999999997</v>
      </c>
    </row>
    <row r="35" spans="1:4" ht="15.75" thickBot="1" x14ac:dyDescent="0.25">
      <c r="A35" s="5" t="s">
        <v>43</v>
      </c>
      <c r="B35" s="10" t="s">
        <v>60</v>
      </c>
      <c r="C35" s="8">
        <v>1773</v>
      </c>
      <c r="D35" s="13" cm="1">
        <f t="array" ref="D35">_xlfn.IFS(AND(B35="Gəncə",C35&gt;2000),C35*0.12,AND(B35&lt;&gt;"Gəncə",C35&gt;1500),C35*0.06,TRUE,C35*0.03)</f>
        <v>106.38</v>
      </c>
    </row>
    <row r="36" spans="1:4" ht="15.75" thickBot="1" x14ac:dyDescent="0.25">
      <c r="A36" s="5" t="s">
        <v>39</v>
      </c>
      <c r="B36" s="10" t="s">
        <v>58</v>
      </c>
      <c r="C36" s="8">
        <v>2327</v>
      </c>
      <c r="D36" s="13" cm="1">
        <f t="array" ref="D36">_xlfn.IFS(AND(B36="Gəncə",C36&gt;2000),C36*0.12,AND(B36&lt;&gt;"Gəncə",C36&gt;1500),C36*0.06,TRUE,C36*0.03)</f>
        <v>279.24</v>
      </c>
    </row>
    <row r="37" spans="1:4" ht="15.75" thickBot="1" x14ac:dyDescent="0.25">
      <c r="A37" s="5" t="s">
        <v>53</v>
      </c>
      <c r="B37" s="10" t="s">
        <v>59</v>
      </c>
      <c r="C37" s="8">
        <v>2023</v>
      </c>
      <c r="D37" s="13" cm="1">
        <f t="array" ref="D37">_xlfn.IFS(AND(B37="Gəncə",C37&gt;2000),C37*0.12,AND(B37&lt;&gt;"Gəncə",C37&gt;1500),C37*0.06,TRUE,C37*0.03)</f>
        <v>121.38</v>
      </c>
    </row>
    <row r="38" spans="1:4" ht="15.75" thickBot="1" x14ac:dyDescent="0.25">
      <c r="A38" s="5" t="s">
        <v>41</v>
      </c>
      <c r="B38" s="10" t="s">
        <v>60</v>
      </c>
      <c r="C38" s="8">
        <v>2026</v>
      </c>
      <c r="D38" s="13" cm="1">
        <f t="array" ref="D38">_xlfn.IFS(AND(B38="Gəncə",C38&gt;2000),C38*0.12,AND(B38&lt;&gt;"Gəncə",C38&gt;1500),C38*0.06,TRUE,C38*0.03)</f>
        <v>121.56</v>
      </c>
    </row>
    <row r="39" spans="1:4" ht="15.75" thickBot="1" x14ac:dyDescent="0.25">
      <c r="A39" s="5" t="s">
        <v>45</v>
      </c>
      <c r="B39" s="10" t="s">
        <v>61</v>
      </c>
      <c r="C39" s="8">
        <v>1213</v>
      </c>
      <c r="D39" s="13" cm="1">
        <f t="array" ref="D39">_xlfn.IFS(AND(B39="Gəncə",C39&gt;2000),C39*0.12,AND(B39&lt;&gt;"Gəncə",C39&gt;1500),C39*0.06,TRUE,C39*0.03)</f>
        <v>36.39</v>
      </c>
    </row>
    <row r="40" spans="1:4" ht="15.75" thickBot="1" x14ac:dyDescent="0.25">
      <c r="A40" s="5" t="s">
        <v>62</v>
      </c>
      <c r="B40" s="9" t="s">
        <v>61</v>
      </c>
      <c r="C40" s="8">
        <v>1716</v>
      </c>
      <c r="D40" s="13" cm="1">
        <f t="array" ref="D40">_xlfn.IFS(AND(B40="Gəncə",C40&gt;2000),C40*0.12,AND(B40&lt;&gt;"Gəncə",C40&gt;1500),C40*0.06,TRUE,C40*0.03)</f>
        <v>102.96</v>
      </c>
    </row>
    <row r="41" spans="1:4" ht="15.75" thickBot="1" x14ac:dyDescent="0.25">
      <c r="A41" s="5" t="s">
        <v>45</v>
      </c>
      <c r="B41" s="10" t="s">
        <v>61</v>
      </c>
      <c r="C41" s="8">
        <v>1824</v>
      </c>
      <c r="D41" s="13" cm="1">
        <f t="array" ref="D41">_xlfn.IFS(AND(B41="Gəncə",C41&gt;2000),C41*0.12,AND(B41&lt;&gt;"Gəncə",C41&gt;1500),C41*0.06,TRUE,C41*0.03)</f>
        <v>109.44</v>
      </c>
    </row>
    <row r="42" spans="1:4" ht="15.75" thickBot="1" x14ac:dyDescent="0.25">
      <c r="A42" s="5" t="s">
        <v>40</v>
      </c>
      <c r="B42" s="10" t="s">
        <v>60</v>
      </c>
      <c r="C42" s="8">
        <v>1726</v>
      </c>
      <c r="D42" s="13" cm="1">
        <f t="array" ref="D42">_xlfn.IFS(AND(B42="Gəncə",C42&gt;2000),C42*0.12,AND(B42&lt;&gt;"Gəncə",C42&gt;1500),C42*0.06,TRUE,C42*0.03)</f>
        <v>103.56</v>
      </c>
    </row>
    <row r="43" spans="1:4" ht="15.75" thickBot="1" x14ac:dyDescent="0.25">
      <c r="A43" s="5" t="s">
        <v>36</v>
      </c>
      <c r="B43" s="10" t="s">
        <v>58</v>
      </c>
      <c r="C43" s="8">
        <v>2149</v>
      </c>
      <c r="D43" s="13" cm="1">
        <f t="array" ref="D43">_xlfn.IFS(AND(B43="Gəncə",C43&gt;2000),C43*0.12,AND(B43&lt;&gt;"Gəncə",C43&gt;1500),C43*0.06,TRUE,C43*0.03)</f>
        <v>257.88</v>
      </c>
    </row>
    <row r="44" spans="1:4" ht="15.75" thickBot="1" x14ac:dyDescent="0.25">
      <c r="A44" s="5" t="s">
        <v>40</v>
      </c>
      <c r="B44" s="10" t="s">
        <v>60</v>
      </c>
      <c r="C44" s="8">
        <v>2135</v>
      </c>
      <c r="D44" s="13" cm="1">
        <f t="array" ref="D44">_xlfn.IFS(AND(B44="Gəncə",C44&gt;2000),C44*0.12,AND(B44&lt;&gt;"Gəncə",C44&gt;1500),C44*0.06,TRUE,C44*0.03)</f>
        <v>128.1</v>
      </c>
    </row>
    <row r="45" spans="1:4" ht="15.75" thickBot="1" x14ac:dyDescent="0.25">
      <c r="A45" s="5" t="s">
        <v>39</v>
      </c>
      <c r="B45" s="9" t="s">
        <v>58</v>
      </c>
      <c r="C45" s="8">
        <v>1960</v>
      </c>
      <c r="D45" s="13" cm="1">
        <f t="array" ref="D45">_xlfn.IFS(AND(B45="Gəncə",C45&gt;2000),C45*0.12,AND(B45&lt;&gt;"Gəncə",C45&gt;1500),C45*0.06,TRUE,C45*0.03)</f>
        <v>58.8</v>
      </c>
    </row>
    <row r="46" spans="1:4" ht="15.75" thickBot="1" x14ac:dyDescent="0.25">
      <c r="A46" s="5" t="s">
        <v>51</v>
      </c>
      <c r="B46" s="10" t="s">
        <v>59</v>
      </c>
      <c r="C46" s="8">
        <v>2339</v>
      </c>
      <c r="D46" s="13" cm="1">
        <f t="array" ref="D46">_xlfn.IFS(AND(B46="Gəncə",C46&gt;2000),C46*0.12,AND(B46&lt;&gt;"Gəncə",C46&gt;1500),C46*0.06,TRUE,C46*0.03)</f>
        <v>140.34</v>
      </c>
    </row>
    <row r="47" spans="1:4" ht="15.75" thickBot="1" x14ac:dyDescent="0.25">
      <c r="A47" s="5" t="s">
        <v>48</v>
      </c>
      <c r="B47" s="10" t="s">
        <v>61</v>
      </c>
      <c r="C47" s="8">
        <v>1504</v>
      </c>
      <c r="D47" s="13" cm="1">
        <f t="array" ref="D47">_xlfn.IFS(AND(B47="Gəncə",C47&gt;2000),C47*0.12,AND(B47&lt;&gt;"Gəncə",C47&gt;1500),C47*0.06,TRUE,C47*0.03)</f>
        <v>90.24</v>
      </c>
    </row>
    <row r="48" spans="1:4" ht="15.75" thickBot="1" x14ac:dyDescent="0.25">
      <c r="A48" s="5" t="s">
        <v>42</v>
      </c>
      <c r="B48" s="10" t="s">
        <v>60</v>
      </c>
      <c r="C48" s="8">
        <v>1337</v>
      </c>
      <c r="D48" s="13" cm="1">
        <f t="array" ref="D48">_xlfn.IFS(AND(B48="Gəncə",C48&gt;2000),C48*0.12,AND(B48&lt;&gt;"Gəncə",C48&gt;1500),C48*0.06,TRUE,C48*0.03)</f>
        <v>40.11</v>
      </c>
    </row>
    <row r="49" spans="1:4" ht="15.75" thickBot="1" x14ac:dyDescent="0.25">
      <c r="A49" s="5" t="s">
        <v>39</v>
      </c>
      <c r="B49" s="10" t="s">
        <v>58</v>
      </c>
      <c r="C49" s="8">
        <v>1534</v>
      </c>
      <c r="D49" s="13" cm="1">
        <f t="array" ref="D49">_xlfn.IFS(AND(B49="Gəncə",C49&gt;2000),C49*0.12,AND(B49&lt;&gt;"Gəncə",C49&gt;1500),C49*0.06,TRUE,C49*0.03)</f>
        <v>46.019999999999996</v>
      </c>
    </row>
    <row r="50" spans="1:4" ht="15.75" thickBot="1" x14ac:dyDescent="0.25">
      <c r="A50" s="5" t="s">
        <v>48</v>
      </c>
      <c r="B50" s="10" t="s">
        <v>61</v>
      </c>
      <c r="C50" s="8">
        <v>1496</v>
      </c>
      <c r="D50" s="13" cm="1">
        <f t="array" ref="D50">_xlfn.IFS(AND(B50="Gəncə",C50&gt;2000),C50*0.12,AND(B50&lt;&gt;"Gəncə",C50&gt;1500),C50*0.06,TRUE,C50*0.03)</f>
        <v>44.879999999999995</v>
      </c>
    </row>
    <row r="51" spans="1:4" ht="15.75" thickBot="1" x14ac:dyDescent="0.25">
      <c r="A51" s="5" t="s">
        <v>43</v>
      </c>
      <c r="B51" s="10" t="s">
        <v>60</v>
      </c>
      <c r="C51" s="8">
        <v>1882</v>
      </c>
      <c r="D51" s="13" cm="1">
        <f t="array" ref="D51">_xlfn.IFS(AND(B51="Gəncə",C51&gt;2000),C51*0.12,AND(B51&lt;&gt;"Gəncə",C51&gt;1500),C51*0.06,TRUE,C51*0.03)</f>
        <v>112.92</v>
      </c>
    </row>
    <row r="52" spans="1:4" ht="15.75" thickBot="1" x14ac:dyDescent="0.25">
      <c r="A52" s="5" t="s">
        <v>46</v>
      </c>
      <c r="B52" s="9" t="s">
        <v>61</v>
      </c>
      <c r="C52" s="8">
        <v>2420</v>
      </c>
      <c r="D52" s="13" cm="1">
        <f t="array" ref="D52">_xlfn.IFS(AND(B52="Gəncə",C52&gt;2000),C52*0.12,AND(B52&lt;&gt;"Gəncə",C52&gt;1500),C52*0.06,TRUE,C52*0.03)</f>
        <v>145.19999999999999</v>
      </c>
    </row>
    <row r="53" spans="1:4" ht="15.75" thickBot="1" x14ac:dyDescent="0.25">
      <c r="A53" s="5" t="s">
        <v>44</v>
      </c>
      <c r="B53" s="10" t="s">
        <v>60</v>
      </c>
      <c r="C53" s="8">
        <v>1874</v>
      </c>
      <c r="D53" s="13" cm="1">
        <f t="array" ref="D53">_xlfn.IFS(AND(B53="Gəncə",C53&gt;2000),C53*0.12,AND(B53&lt;&gt;"Gəncə",C53&gt;1500),C53*0.06,TRUE,C53*0.03)</f>
        <v>112.44</v>
      </c>
    </row>
    <row r="54" spans="1:4" ht="15.75" thickBot="1" x14ac:dyDescent="0.25">
      <c r="A54" s="5" t="s">
        <v>39</v>
      </c>
      <c r="B54" s="10" t="s">
        <v>58</v>
      </c>
      <c r="C54" s="8">
        <v>1997</v>
      </c>
      <c r="D54" s="13" cm="1">
        <f t="array" ref="D54">_xlfn.IFS(AND(B54="Gəncə",C54&gt;2000),C54*0.12,AND(B54&lt;&gt;"Gəncə",C54&gt;1500),C54*0.06,TRUE,C54*0.03)</f>
        <v>59.91</v>
      </c>
    </row>
    <row r="55" spans="1:4" ht="15.75" thickBot="1" x14ac:dyDescent="0.25">
      <c r="A55" s="5" t="s">
        <v>62</v>
      </c>
      <c r="B55" s="9" t="s">
        <v>61</v>
      </c>
      <c r="C55" s="8">
        <v>2305</v>
      </c>
      <c r="D55" s="13" cm="1">
        <f t="array" ref="D55">_xlfn.IFS(AND(B55="Gəncə",C55&gt;2000),C55*0.12,AND(B55&lt;&gt;"Gəncə",C55&gt;1500),C55*0.06,TRUE,C55*0.03)</f>
        <v>138.29999999999998</v>
      </c>
    </row>
    <row r="56" spans="1:4" ht="15.75" thickBot="1" x14ac:dyDescent="0.25">
      <c r="A56" s="5" t="s">
        <v>42</v>
      </c>
      <c r="B56" s="9" t="s">
        <v>60</v>
      </c>
      <c r="C56" s="8">
        <v>1665</v>
      </c>
      <c r="D56" s="13" cm="1">
        <f t="array" ref="D56">_xlfn.IFS(AND(B56="Gəncə",C56&gt;2000),C56*0.12,AND(B56&lt;&gt;"Gəncə",C56&gt;1500),C56*0.06,TRUE,C56*0.03)</f>
        <v>99.899999999999991</v>
      </c>
    </row>
    <row r="57" spans="1:4" ht="15.75" thickBot="1" x14ac:dyDescent="0.25">
      <c r="A57" s="5" t="s">
        <v>47</v>
      </c>
      <c r="B57" s="10" t="s">
        <v>61</v>
      </c>
      <c r="C57" s="8">
        <v>1880</v>
      </c>
      <c r="D57" s="13" cm="1">
        <f t="array" ref="D57">_xlfn.IFS(AND(B57="Gəncə",C57&gt;2000),C57*0.12,AND(B57&lt;&gt;"Gəncə",C57&gt;1500),C57*0.06,TRUE,C57*0.03)</f>
        <v>112.8</v>
      </c>
    </row>
    <row r="58" spans="1:4" ht="15.75" thickBot="1" x14ac:dyDescent="0.25">
      <c r="A58" s="5" t="s">
        <v>62</v>
      </c>
      <c r="B58" s="10" t="s">
        <v>61</v>
      </c>
      <c r="C58" s="8">
        <v>1409</v>
      </c>
      <c r="D58" s="13" cm="1">
        <f t="array" ref="D58">_xlfn.IFS(AND(B58="Gəncə",C58&gt;2000),C58*0.12,AND(B58&lt;&gt;"Gəncə",C58&gt;1500),C58*0.06,TRUE,C58*0.03)</f>
        <v>42.269999999999996</v>
      </c>
    </row>
    <row r="59" spans="1:4" ht="15.75" thickBot="1" x14ac:dyDescent="0.25">
      <c r="A59" s="5" t="s">
        <v>49</v>
      </c>
      <c r="B59" s="10" t="s">
        <v>59</v>
      </c>
      <c r="C59" s="8">
        <v>1590</v>
      </c>
      <c r="D59" s="13" cm="1">
        <f t="array" ref="D59">_xlfn.IFS(AND(B59="Gəncə",C59&gt;2000),C59*0.12,AND(B59&lt;&gt;"Gəncə",C59&gt;1500),C59*0.06,TRUE,C59*0.03)</f>
        <v>95.399999999999991</v>
      </c>
    </row>
    <row r="60" spans="1:4" ht="15.75" thickBot="1" x14ac:dyDescent="0.25">
      <c r="A60" s="5" t="s">
        <v>52</v>
      </c>
      <c r="B60" s="10" t="s">
        <v>59</v>
      </c>
      <c r="C60" s="8">
        <v>2372</v>
      </c>
      <c r="D60" s="13" cm="1">
        <f t="array" ref="D60">_xlfn.IFS(AND(B60="Gəncə",C60&gt;2000),C60*0.12,AND(B60&lt;&gt;"Gəncə",C60&gt;1500),C60*0.06,TRUE,C60*0.03)</f>
        <v>142.32</v>
      </c>
    </row>
    <row r="61" spans="1:4" ht="15.75" thickBot="1" x14ac:dyDescent="0.25">
      <c r="A61" s="5" t="s">
        <v>40</v>
      </c>
      <c r="B61" s="9" t="s">
        <v>60</v>
      </c>
      <c r="C61" s="8">
        <v>1565</v>
      </c>
      <c r="D61" s="13" cm="1">
        <f t="array" ref="D61">_xlfn.IFS(AND(B61="Gəncə",C61&gt;2000),C61*0.12,AND(B61&lt;&gt;"Gəncə",C61&gt;1500),C61*0.06,TRUE,C61*0.03)</f>
        <v>93.899999999999991</v>
      </c>
    </row>
    <row r="62" spans="1:4" ht="15.75" thickBot="1" x14ac:dyDescent="0.25">
      <c r="A62" s="5" t="s">
        <v>52</v>
      </c>
      <c r="B62" s="10" t="s">
        <v>59</v>
      </c>
      <c r="C62" s="8">
        <v>2356</v>
      </c>
      <c r="D62" s="13" cm="1">
        <f t="array" ref="D62">_xlfn.IFS(AND(B62="Gəncə",C62&gt;2000),C62*0.12,AND(B62&lt;&gt;"Gəncə",C62&gt;1500),C62*0.06,TRUE,C62*0.03)</f>
        <v>141.35999999999999</v>
      </c>
    </row>
    <row r="63" spans="1:4" ht="15.75" thickBot="1" x14ac:dyDescent="0.25">
      <c r="A63" s="5" t="s">
        <v>50</v>
      </c>
      <c r="B63" s="10" t="s">
        <v>59</v>
      </c>
      <c r="C63" s="8">
        <v>2084</v>
      </c>
      <c r="D63" s="13" cm="1">
        <f t="array" ref="D63">_xlfn.IFS(AND(B63="Gəncə",C63&gt;2000),C63*0.12,AND(B63&lt;&gt;"Gəncə",C63&gt;1500),C63*0.06,TRUE,C63*0.03)</f>
        <v>125.03999999999999</v>
      </c>
    </row>
    <row r="64" spans="1:4" ht="15.75" thickBot="1" x14ac:dyDescent="0.25">
      <c r="A64" s="5" t="s">
        <v>38</v>
      </c>
      <c r="B64" s="10" t="s">
        <v>58</v>
      </c>
      <c r="C64" s="8">
        <v>1988</v>
      </c>
      <c r="D64" s="13" cm="1">
        <f t="array" ref="D64">_xlfn.IFS(AND(B64="Gəncə",C64&gt;2000),C64*0.12,AND(B64&lt;&gt;"Gəncə",C64&gt;1500),C64*0.06,TRUE,C64*0.03)</f>
        <v>59.64</v>
      </c>
    </row>
    <row r="65" spans="1:4" ht="15.75" thickBot="1" x14ac:dyDescent="0.25">
      <c r="A65" s="5" t="s">
        <v>37</v>
      </c>
      <c r="B65" s="10" t="s">
        <v>58</v>
      </c>
      <c r="C65" s="8">
        <v>2012</v>
      </c>
      <c r="D65" s="13" cm="1">
        <f t="array" ref="D65">_xlfn.IFS(AND(B65="Gəncə",C65&gt;2000),C65*0.12,AND(B65&lt;&gt;"Gəncə",C65&gt;1500),C65*0.06,TRUE,C65*0.03)</f>
        <v>241.44</v>
      </c>
    </row>
    <row r="66" spans="1:4" ht="15.75" thickBot="1" x14ac:dyDescent="0.25">
      <c r="A66" s="5" t="s">
        <v>35</v>
      </c>
      <c r="B66" s="10" t="s">
        <v>58</v>
      </c>
      <c r="C66" s="8">
        <v>1743</v>
      </c>
      <c r="D66" s="13" cm="1">
        <f t="array" ref="D66">_xlfn.IFS(AND(B66="Gəncə",C66&gt;2000),C66*0.12,AND(B66&lt;&gt;"Gəncə",C66&gt;1500),C66*0.06,TRUE,C66*0.03)</f>
        <v>52.29</v>
      </c>
    </row>
    <row r="67" spans="1:4" ht="15.75" thickBot="1" x14ac:dyDescent="0.25">
      <c r="A67" s="5" t="s">
        <v>46</v>
      </c>
      <c r="B67" s="10" t="s">
        <v>61</v>
      </c>
      <c r="C67" s="8">
        <v>1292</v>
      </c>
      <c r="D67" s="13" cm="1">
        <f t="array" ref="D67">_xlfn.IFS(AND(B67="Gəncə",C67&gt;2000),C67*0.12,AND(B67&lt;&gt;"Gəncə",C67&gt;1500),C67*0.06,TRUE,C67*0.03)</f>
        <v>38.76</v>
      </c>
    </row>
    <row r="68" spans="1:4" ht="15.75" thickBot="1" x14ac:dyDescent="0.25">
      <c r="A68" s="5" t="s">
        <v>45</v>
      </c>
      <c r="B68" s="9" t="s">
        <v>61</v>
      </c>
      <c r="C68" s="8">
        <v>2245</v>
      </c>
      <c r="D68" s="13" cm="1">
        <f t="array" ref="D68">_xlfn.IFS(AND(B68="Gəncə",C68&gt;2000),C68*0.12,AND(B68&lt;&gt;"Gəncə",C68&gt;1500),C68*0.06,TRUE,C68*0.03)</f>
        <v>134.69999999999999</v>
      </c>
    </row>
    <row r="69" spans="1:4" ht="15.75" thickBot="1" x14ac:dyDescent="0.25">
      <c r="A69" s="5" t="s">
        <v>40</v>
      </c>
      <c r="B69" s="9" t="s">
        <v>60</v>
      </c>
      <c r="C69" s="8">
        <v>1932</v>
      </c>
      <c r="D69" s="13" cm="1">
        <f t="array" ref="D69">_xlfn.IFS(AND(B69="Gəncə",C69&gt;2000),C69*0.12,AND(B69&lt;&gt;"Gəncə",C69&gt;1500),C69*0.06,TRUE,C69*0.03)</f>
        <v>115.92</v>
      </c>
    </row>
    <row r="70" spans="1:4" ht="15.75" thickBot="1" x14ac:dyDescent="0.25">
      <c r="A70" s="5" t="s">
        <v>51</v>
      </c>
      <c r="B70" s="10" t="s">
        <v>59</v>
      </c>
      <c r="C70" s="8">
        <v>1676</v>
      </c>
      <c r="D70" s="13" cm="1">
        <f t="array" ref="D70">_xlfn.IFS(AND(B70="Gəncə",C70&gt;2000),C70*0.12,AND(B70&lt;&gt;"Gəncə",C70&gt;1500),C70*0.06,TRUE,C70*0.03)</f>
        <v>100.56</v>
      </c>
    </row>
    <row r="71" spans="1:4" ht="15.75" thickBot="1" x14ac:dyDescent="0.25">
      <c r="A71" s="5" t="s">
        <v>37</v>
      </c>
      <c r="B71" s="10" t="s">
        <v>58</v>
      </c>
      <c r="C71" s="8">
        <v>1133</v>
      </c>
      <c r="D71" s="13" cm="1">
        <f t="array" ref="D71">_xlfn.IFS(AND(B71="Gəncə",C71&gt;2000),C71*0.12,AND(B71&lt;&gt;"Gəncə",C71&gt;1500),C71*0.06,TRUE,C71*0.03)</f>
        <v>33.99</v>
      </c>
    </row>
    <row r="72" spans="1:4" ht="15.75" thickBot="1" x14ac:dyDescent="0.25">
      <c r="A72" s="5" t="s">
        <v>46</v>
      </c>
      <c r="B72" s="10" t="s">
        <v>61</v>
      </c>
      <c r="C72" s="8">
        <v>1651</v>
      </c>
      <c r="D72" s="13" cm="1">
        <f t="array" ref="D72">_xlfn.IFS(AND(B72="Gəncə",C72&gt;2000),C72*0.12,AND(B72&lt;&gt;"Gəncə",C72&gt;1500),C72*0.06,TRUE,C72*0.03)</f>
        <v>99.06</v>
      </c>
    </row>
    <row r="73" spans="1:4" ht="15.75" thickBot="1" x14ac:dyDescent="0.25">
      <c r="A73" s="5" t="s">
        <v>53</v>
      </c>
      <c r="B73" s="10" t="s">
        <v>59</v>
      </c>
      <c r="C73" s="8">
        <v>1936</v>
      </c>
      <c r="D73" s="13" cm="1">
        <f t="array" ref="D73">_xlfn.IFS(AND(B73="Gəncə",C73&gt;2000),C73*0.12,AND(B73&lt;&gt;"Gəncə",C73&gt;1500),C73*0.06,TRUE,C73*0.03)</f>
        <v>116.16</v>
      </c>
    </row>
    <row r="74" spans="1:4" ht="15.75" thickBot="1" x14ac:dyDescent="0.25">
      <c r="A74" s="5" t="s">
        <v>38</v>
      </c>
      <c r="B74" s="10" t="s">
        <v>58</v>
      </c>
      <c r="C74" s="8">
        <v>1279</v>
      </c>
      <c r="D74" s="13" cm="1">
        <f t="array" ref="D74">_xlfn.IFS(AND(B74="Gəncə",C74&gt;2000),C74*0.12,AND(B74&lt;&gt;"Gəncə",C74&gt;1500),C74*0.06,TRUE,C74*0.03)</f>
        <v>38.369999999999997</v>
      </c>
    </row>
    <row r="75" spans="1:4" ht="15.75" thickBot="1" x14ac:dyDescent="0.25">
      <c r="A75" s="5" t="s">
        <v>38</v>
      </c>
      <c r="B75" s="9" t="s">
        <v>58</v>
      </c>
      <c r="C75" s="8">
        <v>1008</v>
      </c>
      <c r="D75" s="13" cm="1">
        <f t="array" ref="D75">_xlfn.IFS(AND(B75="Gəncə",C75&gt;2000),C75*0.12,AND(B75&lt;&gt;"Gəncə",C75&gt;1500),C75*0.06,TRUE,C75*0.03)</f>
        <v>30.24</v>
      </c>
    </row>
    <row r="76" spans="1:4" ht="15.75" thickBot="1" x14ac:dyDescent="0.25">
      <c r="A76" s="5" t="s">
        <v>41</v>
      </c>
      <c r="B76" s="10" t="s">
        <v>60</v>
      </c>
      <c r="C76" s="8">
        <v>1942</v>
      </c>
      <c r="D76" s="13" cm="1">
        <f t="array" ref="D76">_xlfn.IFS(AND(B76="Gəncə",C76&gt;2000),C76*0.12,AND(B76&lt;&gt;"Gəncə",C76&gt;1500),C76*0.06,TRUE,C76*0.03)</f>
        <v>116.52</v>
      </c>
    </row>
    <row r="77" spans="1:4" ht="15.75" thickBot="1" x14ac:dyDescent="0.25">
      <c r="A77" s="5" t="s">
        <v>41</v>
      </c>
      <c r="B77" s="10" t="s">
        <v>60</v>
      </c>
      <c r="C77" s="8">
        <v>1880</v>
      </c>
      <c r="D77" s="13" cm="1">
        <f t="array" ref="D77">_xlfn.IFS(AND(B77="Gəncə",C77&gt;2000),C77*0.12,AND(B77&lt;&gt;"Gəncə",C77&gt;1500),C77*0.06,TRUE,C77*0.03)</f>
        <v>112.8</v>
      </c>
    </row>
    <row r="78" spans="1:4" ht="15.75" thickBot="1" x14ac:dyDescent="0.25">
      <c r="A78" s="5" t="s">
        <v>44</v>
      </c>
      <c r="B78" s="10" t="s">
        <v>60</v>
      </c>
      <c r="C78" s="8">
        <v>1065</v>
      </c>
      <c r="D78" s="13" cm="1">
        <f t="array" ref="D78">_xlfn.IFS(AND(B78="Gəncə",C78&gt;2000),C78*0.12,AND(B78&lt;&gt;"Gəncə",C78&gt;1500),C78*0.06,TRUE,C78*0.03)</f>
        <v>31.95</v>
      </c>
    </row>
    <row r="79" spans="1:4" ht="15.75" thickBot="1" x14ac:dyDescent="0.25">
      <c r="A79" s="5" t="s">
        <v>51</v>
      </c>
      <c r="B79" s="10" t="s">
        <v>59</v>
      </c>
      <c r="C79" s="8">
        <v>1273</v>
      </c>
      <c r="D79" s="13" cm="1">
        <f t="array" ref="D79">_xlfn.IFS(AND(B79="Gəncə",C79&gt;2000),C79*0.12,AND(B79&lt;&gt;"Gəncə",C79&gt;1500),C79*0.06,TRUE,C79*0.03)</f>
        <v>38.19</v>
      </c>
    </row>
    <row r="80" spans="1:4" ht="15.75" thickBot="1" x14ac:dyDescent="0.25">
      <c r="A80" s="5" t="s">
        <v>42</v>
      </c>
      <c r="B80" s="10" t="s">
        <v>60</v>
      </c>
      <c r="C80" s="8">
        <v>1002</v>
      </c>
      <c r="D80" s="13" cm="1">
        <f t="array" ref="D80">_xlfn.IFS(AND(B80="Gəncə",C80&gt;2000),C80*0.12,AND(B80&lt;&gt;"Gəncə",C80&gt;1500),C80*0.06,TRUE,C80*0.03)</f>
        <v>30.06</v>
      </c>
    </row>
    <row r="81" spans="1:4" ht="15.75" thickBot="1" x14ac:dyDescent="0.25">
      <c r="A81" s="5" t="s">
        <v>50</v>
      </c>
      <c r="B81" s="10" t="s">
        <v>59</v>
      </c>
      <c r="C81" s="8">
        <v>1038</v>
      </c>
      <c r="D81" s="13" cm="1">
        <f t="array" ref="D81">_xlfn.IFS(AND(B81="Gəncə",C81&gt;2000),C81*0.12,AND(B81&lt;&gt;"Gəncə",C81&gt;1500),C81*0.06,TRUE,C81*0.03)</f>
        <v>31.14</v>
      </c>
    </row>
    <row r="82" spans="1:4" ht="15.75" thickBot="1" x14ac:dyDescent="0.25">
      <c r="A82" s="5" t="s">
        <v>37</v>
      </c>
      <c r="B82" s="9" t="s">
        <v>58</v>
      </c>
      <c r="C82" s="8">
        <v>1631</v>
      </c>
      <c r="D82" s="13" cm="1">
        <f t="array" ref="D82">_xlfn.IFS(AND(B82="Gəncə",C82&gt;2000),C82*0.12,AND(B82&lt;&gt;"Gəncə",C82&gt;1500),C82*0.06,TRUE,C82*0.03)</f>
        <v>48.93</v>
      </c>
    </row>
    <row r="83" spans="1:4" ht="15.75" thickBot="1" x14ac:dyDescent="0.25">
      <c r="A83" s="5" t="s">
        <v>43</v>
      </c>
      <c r="B83" s="9" t="s">
        <v>60</v>
      </c>
      <c r="C83" s="8">
        <v>2144</v>
      </c>
      <c r="D83" s="13" cm="1">
        <f t="array" ref="D83">_xlfn.IFS(AND(B83="Gəncə",C83&gt;2000),C83*0.12,AND(B83&lt;&gt;"Gəncə",C83&gt;1500),C83*0.06,TRUE,C83*0.03)</f>
        <v>128.63999999999999</v>
      </c>
    </row>
    <row r="84" spans="1:4" ht="15.75" thickBot="1" x14ac:dyDescent="0.25">
      <c r="A84" s="5" t="s">
        <v>50</v>
      </c>
      <c r="B84" s="10" t="s">
        <v>59</v>
      </c>
      <c r="C84" s="8">
        <v>1210</v>
      </c>
      <c r="D84" s="13" cm="1">
        <f t="array" ref="D84">_xlfn.IFS(AND(B84="Gəncə",C84&gt;2000),C84*0.12,AND(B84&lt;&gt;"Gəncə",C84&gt;1500),C84*0.06,TRUE,C84*0.03)</f>
        <v>36.299999999999997</v>
      </c>
    </row>
    <row r="85" spans="1:4" ht="15.75" thickBot="1" x14ac:dyDescent="0.25">
      <c r="A85" s="5" t="s">
        <v>47</v>
      </c>
      <c r="B85" s="10" t="s">
        <v>61</v>
      </c>
      <c r="C85" s="8">
        <v>1819</v>
      </c>
      <c r="D85" s="13" cm="1">
        <f t="array" ref="D85">_xlfn.IFS(AND(B85="Gəncə",C85&gt;2000),C85*0.12,AND(B85&lt;&gt;"Gəncə",C85&gt;1500),C85*0.06,TRUE,C85*0.03)</f>
        <v>109.14</v>
      </c>
    </row>
    <row r="86" spans="1:4" ht="15.75" thickBot="1" x14ac:dyDescent="0.25">
      <c r="A86" s="5" t="s">
        <v>62</v>
      </c>
      <c r="B86" s="10" t="s">
        <v>61</v>
      </c>
      <c r="C86" s="8">
        <v>1666</v>
      </c>
      <c r="D86" s="13" cm="1">
        <f t="array" ref="D86">_xlfn.IFS(AND(B86="Gəncə",C86&gt;2000),C86*0.12,AND(B86&lt;&gt;"Gəncə",C86&gt;1500),C86*0.06,TRUE,C86*0.03)</f>
        <v>99.96</v>
      </c>
    </row>
    <row r="87" spans="1:4" ht="15.75" thickBot="1" x14ac:dyDescent="0.25">
      <c r="A87" s="5" t="s">
        <v>47</v>
      </c>
      <c r="B87" s="9" t="s">
        <v>61</v>
      </c>
      <c r="C87" s="8">
        <v>1846</v>
      </c>
      <c r="D87" s="13" cm="1">
        <f t="array" ref="D87">_xlfn.IFS(AND(B87="Gəncə",C87&gt;2000),C87*0.12,AND(B87&lt;&gt;"Gəncə",C87&gt;1500),C87*0.06,TRUE,C87*0.03)</f>
        <v>110.75999999999999</v>
      </c>
    </row>
    <row r="88" spans="1:4" ht="15.75" thickBot="1" x14ac:dyDescent="0.25">
      <c r="A88" s="5" t="s">
        <v>53</v>
      </c>
      <c r="B88" s="10" t="s">
        <v>59</v>
      </c>
      <c r="C88" s="8">
        <v>2462</v>
      </c>
      <c r="D88" s="13" cm="1">
        <f t="array" ref="D88">_xlfn.IFS(AND(B88="Gəncə",C88&gt;2000),C88*0.12,AND(B88&lt;&gt;"Gəncə",C88&gt;1500),C88*0.06,TRUE,C88*0.03)</f>
        <v>147.72</v>
      </c>
    </row>
    <row r="89" spans="1:4" ht="15.75" thickBot="1" x14ac:dyDescent="0.25">
      <c r="A89" s="5" t="s">
        <v>48</v>
      </c>
      <c r="B89" s="9" t="s">
        <v>61</v>
      </c>
      <c r="C89" s="8">
        <v>1594</v>
      </c>
      <c r="D89" s="13" cm="1">
        <f t="array" ref="D89">_xlfn.IFS(AND(B89="Gəncə",C89&gt;2000),C89*0.12,AND(B89&lt;&gt;"Gəncə",C89&gt;1500),C89*0.06,TRUE,C89*0.03)</f>
        <v>95.64</v>
      </c>
    </row>
    <row r="90" spans="1:4" ht="15.75" thickBot="1" x14ac:dyDescent="0.25">
      <c r="A90" s="5" t="s">
        <v>36</v>
      </c>
      <c r="B90" s="9" t="s">
        <v>58</v>
      </c>
      <c r="C90" s="8">
        <v>1346</v>
      </c>
      <c r="D90" s="13" cm="1">
        <f t="array" ref="D90">_xlfn.IFS(AND(B90="Gəncə",C90&gt;2000),C90*0.12,AND(B90&lt;&gt;"Gəncə",C90&gt;1500),C90*0.06,TRUE,C90*0.03)</f>
        <v>40.379999999999995</v>
      </c>
    </row>
    <row r="91" spans="1:4" ht="15.75" thickBot="1" x14ac:dyDescent="0.25">
      <c r="A91" s="5" t="s">
        <v>48</v>
      </c>
      <c r="B91" s="10" t="s">
        <v>61</v>
      </c>
      <c r="C91" s="8">
        <v>1226</v>
      </c>
      <c r="D91" s="13" cm="1">
        <f t="array" ref="D91">_xlfn.IFS(AND(B91="Gəncə",C91&gt;2000),C91*0.12,AND(B91&lt;&gt;"Gəncə",C91&gt;1500),C91*0.06,TRUE,C91*0.03)</f>
        <v>36.78</v>
      </c>
    </row>
    <row r="92" spans="1:4" ht="15.75" thickBot="1" x14ac:dyDescent="0.25">
      <c r="A92" s="5" t="s">
        <v>37</v>
      </c>
      <c r="B92" s="10" t="s">
        <v>58</v>
      </c>
      <c r="C92" s="8">
        <v>2064</v>
      </c>
      <c r="D92" s="13" cm="1">
        <f t="array" ref="D92">_xlfn.IFS(AND(B92="Gəncə",C92&gt;2000),C92*0.12,AND(B92&lt;&gt;"Gəncə",C92&gt;1500),C92*0.06,TRUE,C92*0.03)</f>
        <v>247.67999999999998</v>
      </c>
    </row>
    <row r="93" spans="1:4" ht="15.75" thickBot="1" x14ac:dyDescent="0.25">
      <c r="A93" s="5" t="s">
        <v>36</v>
      </c>
      <c r="B93" s="9" t="s">
        <v>58</v>
      </c>
      <c r="C93" s="8">
        <v>1338</v>
      </c>
      <c r="D93" s="13" cm="1">
        <f t="array" ref="D93">_xlfn.IFS(AND(B93="Gəncə",C93&gt;2000),C93*0.12,AND(B93&lt;&gt;"Gəncə",C93&gt;1500),C93*0.06,TRUE,C93*0.03)</f>
        <v>40.14</v>
      </c>
    </row>
    <row r="94" spans="1:4" ht="15.75" thickBot="1" x14ac:dyDescent="0.25">
      <c r="A94" s="5" t="s">
        <v>44</v>
      </c>
      <c r="B94" s="9" t="s">
        <v>60</v>
      </c>
      <c r="C94" s="8">
        <v>1693</v>
      </c>
      <c r="D94" s="13" cm="1">
        <f t="array" ref="D94">_xlfn.IFS(AND(B94="Gəncə",C94&gt;2000),C94*0.12,AND(B94&lt;&gt;"Gəncə",C94&gt;1500),C94*0.06,TRUE,C94*0.03)</f>
        <v>101.58</v>
      </c>
    </row>
    <row r="95" spans="1:4" ht="15.75" thickBot="1" x14ac:dyDescent="0.25">
      <c r="A95" s="5" t="s">
        <v>39</v>
      </c>
      <c r="B95" s="9" t="s">
        <v>58</v>
      </c>
      <c r="C95" s="8">
        <v>1732</v>
      </c>
      <c r="D95" s="13" cm="1">
        <f t="array" ref="D95">_xlfn.IFS(AND(B95="Gəncə",C95&gt;2000),C95*0.12,AND(B95&lt;&gt;"Gəncə",C95&gt;1500),C95*0.06,TRUE,C95*0.03)</f>
        <v>51.96</v>
      </c>
    </row>
    <row r="96" spans="1:4" ht="15.75" thickBot="1" x14ac:dyDescent="0.25">
      <c r="A96" s="5" t="s">
        <v>38</v>
      </c>
      <c r="B96" s="9" t="s">
        <v>58</v>
      </c>
      <c r="C96" s="8">
        <v>2207</v>
      </c>
      <c r="D96" s="13" cm="1">
        <f t="array" ref="D96">_xlfn.IFS(AND(B96="Gəncə",C96&gt;2000),C96*0.12,AND(B96&lt;&gt;"Gəncə",C96&gt;1500),C96*0.06,TRUE,C96*0.03)</f>
        <v>264.83999999999997</v>
      </c>
    </row>
    <row r="97" spans="1:4" ht="15.75" thickBot="1" x14ac:dyDescent="0.25">
      <c r="A97" s="5" t="s">
        <v>51</v>
      </c>
      <c r="B97" s="9" t="s">
        <v>59</v>
      </c>
      <c r="C97" s="8">
        <v>2350</v>
      </c>
      <c r="D97" s="13" cm="1">
        <f t="array" ref="D97">_xlfn.IFS(AND(B97="Gəncə",C97&gt;2000),C97*0.12,AND(B97&lt;&gt;"Gəncə",C97&gt;1500),C97*0.06,TRUE,C97*0.03)</f>
        <v>141</v>
      </c>
    </row>
    <row r="98" spans="1:4" ht="15.75" thickBot="1" x14ac:dyDescent="0.25">
      <c r="A98" s="5" t="s">
        <v>35</v>
      </c>
      <c r="B98" s="9" t="s">
        <v>58</v>
      </c>
      <c r="C98" s="8">
        <v>1952</v>
      </c>
      <c r="D98" s="13" cm="1">
        <f t="array" ref="D98">_xlfn.IFS(AND(B98="Gəncə",C98&gt;2000),C98*0.12,AND(B98&lt;&gt;"Gəncə",C98&gt;1500),C98*0.06,TRUE,C98*0.03)</f>
        <v>58.559999999999995</v>
      </c>
    </row>
    <row r="99" spans="1:4" ht="15.75" thickBot="1" x14ac:dyDescent="0.25">
      <c r="A99" s="5" t="s">
        <v>46</v>
      </c>
      <c r="B99" s="10" t="s">
        <v>61</v>
      </c>
      <c r="C99" s="8">
        <v>1990</v>
      </c>
      <c r="D99" s="13" cm="1">
        <f t="array" ref="D99">_xlfn.IFS(AND(B99="Gəncə",C99&gt;2000),C99*0.12,AND(B99&lt;&gt;"Gəncə",C99&gt;1500),C99*0.06,TRUE,C99*0.03)</f>
        <v>119.39999999999999</v>
      </c>
    </row>
    <row r="100" spans="1:4" ht="15.75" thickBot="1" x14ac:dyDescent="0.25">
      <c r="A100" s="5" t="s">
        <v>35</v>
      </c>
      <c r="B100" s="10" t="s">
        <v>58</v>
      </c>
      <c r="C100" s="8">
        <v>1821</v>
      </c>
      <c r="D100" s="13" cm="1">
        <f t="array" ref="D100">_xlfn.IFS(AND(B100="Gəncə",C100&gt;2000),C100*0.12,AND(B100&lt;&gt;"Gəncə",C100&gt;1500),C100*0.06,TRUE,C100*0.03)</f>
        <v>54.629999999999995</v>
      </c>
    </row>
    <row r="101" spans="1:4" ht="15.75" thickBot="1" x14ac:dyDescent="0.25">
      <c r="A101" s="5" t="s">
        <v>44</v>
      </c>
      <c r="B101" s="10" t="s">
        <v>60</v>
      </c>
      <c r="C101" s="8">
        <v>2340</v>
      </c>
      <c r="D101" s="13" cm="1">
        <f t="array" ref="D101">_xlfn.IFS(AND(B101="Gəncə",C101&gt;2000),C101*0.12,AND(B101&lt;&gt;"Gəncə",C101&gt;1500),C101*0.06,TRUE,C101*0.03)</f>
        <v>140.4</v>
      </c>
    </row>
    <row r="102" spans="1:4" ht="15.75" thickBot="1" x14ac:dyDescent="0.25">
      <c r="A102" s="5" t="s">
        <v>45</v>
      </c>
      <c r="B102" s="9" t="s">
        <v>61</v>
      </c>
      <c r="C102" s="8">
        <v>1764</v>
      </c>
      <c r="D102" s="13" cm="1">
        <f t="array" ref="D102">_xlfn.IFS(AND(B102="Gəncə",C102&gt;2000),C102*0.12,AND(B102&lt;&gt;"Gəncə",C102&gt;1500),C102*0.06,TRUE,C102*0.03)</f>
        <v>105.83999999999999</v>
      </c>
    </row>
    <row r="103" spans="1:4" ht="15.75" thickBot="1" x14ac:dyDescent="0.25">
      <c r="A103" s="5" t="s">
        <v>35</v>
      </c>
      <c r="B103" s="9" t="s">
        <v>58</v>
      </c>
      <c r="C103" s="8">
        <v>1205</v>
      </c>
      <c r="D103" s="13" cm="1">
        <f t="array" ref="D103">_xlfn.IFS(AND(B103="Gəncə",C103&gt;2000),C103*0.12,AND(B103&lt;&gt;"Gəncə",C103&gt;1500),C103*0.06,TRUE,C103*0.03)</f>
        <v>36.15</v>
      </c>
    </row>
    <row r="104" spans="1:4" ht="15.75" thickBot="1" x14ac:dyDescent="0.25">
      <c r="A104" s="5" t="s">
        <v>46</v>
      </c>
      <c r="B104" s="9" t="s">
        <v>61</v>
      </c>
      <c r="C104" s="8">
        <v>1016</v>
      </c>
      <c r="D104" s="13" cm="1">
        <f t="array" ref="D104">_xlfn.IFS(AND(B104="Gəncə",C104&gt;2000),C104*0.12,AND(B104&lt;&gt;"Gəncə",C104&gt;1500),C104*0.06,TRUE,C104*0.03)</f>
        <v>30.48</v>
      </c>
    </row>
    <row r="105" spans="1:4" ht="15.75" thickBot="1" x14ac:dyDescent="0.25">
      <c r="A105" s="5" t="s">
        <v>43</v>
      </c>
      <c r="B105" s="10" t="s">
        <v>60</v>
      </c>
      <c r="C105" s="8">
        <v>1030</v>
      </c>
      <c r="D105" s="13" cm="1">
        <f t="array" ref="D105">_xlfn.IFS(AND(B105="Gəncə",C105&gt;2000),C105*0.12,AND(B105&lt;&gt;"Gəncə",C105&gt;1500),C105*0.06,TRUE,C105*0.03)</f>
        <v>30.9</v>
      </c>
    </row>
    <row r="106" spans="1:4" ht="15.75" thickBot="1" x14ac:dyDescent="0.25">
      <c r="A106" s="5" t="s">
        <v>41</v>
      </c>
      <c r="B106" s="10" t="s">
        <v>60</v>
      </c>
      <c r="C106" s="8">
        <v>1351</v>
      </c>
      <c r="D106" s="13" cm="1">
        <f t="array" ref="D106">_xlfn.IFS(AND(B106="Gəncə",C106&gt;2000),C106*0.12,AND(B106&lt;&gt;"Gəncə",C106&gt;1500),C106*0.06,TRUE,C106*0.03)</f>
        <v>40.53</v>
      </c>
    </row>
    <row r="107" spans="1:4" ht="15.75" thickBot="1" x14ac:dyDescent="0.25">
      <c r="A107" s="5" t="s">
        <v>43</v>
      </c>
      <c r="B107" s="10" t="s">
        <v>60</v>
      </c>
      <c r="C107" s="8">
        <v>1641</v>
      </c>
      <c r="D107" s="13" cm="1">
        <f t="array" ref="D107">_xlfn.IFS(AND(B107="Gəncə",C107&gt;2000),C107*0.12,AND(B107&lt;&gt;"Gəncə",C107&gt;1500),C107*0.06,TRUE,C107*0.03)</f>
        <v>98.46</v>
      </c>
    </row>
    <row r="108" spans="1:4" ht="15.75" thickBot="1" x14ac:dyDescent="0.25">
      <c r="A108" s="5" t="s">
        <v>53</v>
      </c>
      <c r="B108" s="10" t="s">
        <v>59</v>
      </c>
      <c r="C108" s="8">
        <v>2413</v>
      </c>
      <c r="D108" s="13" cm="1">
        <f t="array" ref="D108">_xlfn.IFS(AND(B108="Gəncə",C108&gt;2000),C108*0.12,AND(B108&lt;&gt;"Gəncə",C108&gt;1500),C108*0.06,TRUE,C108*0.03)</f>
        <v>144.78</v>
      </c>
    </row>
    <row r="109" spans="1:4" ht="15.75" thickBot="1" x14ac:dyDescent="0.25">
      <c r="A109" s="5" t="s">
        <v>43</v>
      </c>
      <c r="B109" s="9" t="s">
        <v>60</v>
      </c>
      <c r="C109" s="8">
        <v>1739</v>
      </c>
      <c r="D109" s="13" cm="1">
        <f t="array" ref="D109">_xlfn.IFS(AND(B109="Gəncə",C109&gt;2000),C109*0.12,AND(B109&lt;&gt;"Gəncə",C109&gt;1500),C109*0.06,TRUE,C109*0.03)</f>
        <v>104.33999999999999</v>
      </c>
    </row>
    <row r="110" spans="1:4" ht="15.75" thickBot="1" x14ac:dyDescent="0.25">
      <c r="A110" s="5" t="s">
        <v>48</v>
      </c>
      <c r="B110" s="10" t="s">
        <v>61</v>
      </c>
      <c r="C110" s="8">
        <v>1915</v>
      </c>
      <c r="D110" s="13" cm="1">
        <f t="array" ref="D110">_xlfn.IFS(AND(B110="Gəncə",C110&gt;2000),C110*0.12,AND(B110&lt;&gt;"Gəncə",C110&gt;1500),C110*0.06,TRUE,C110*0.03)</f>
        <v>114.89999999999999</v>
      </c>
    </row>
    <row r="111" spans="1:4" ht="15.75" thickBot="1" x14ac:dyDescent="0.25">
      <c r="A111" s="5" t="s">
        <v>46</v>
      </c>
      <c r="B111" s="10" t="s">
        <v>61</v>
      </c>
      <c r="C111" s="8">
        <v>1302</v>
      </c>
      <c r="D111" s="13" cm="1">
        <f t="array" ref="D111">_xlfn.IFS(AND(B111="Gəncə",C111&gt;2000),C111*0.12,AND(B111&lt;&gt;"Gəncə",C111&gt;1500),C111*0.06,TRUE,C111*0.03)</f>
        <v>39.059999999999995</v>
      </c>
    </row>
    <row r="112" spans="1:4" ht="15.75" thickBot="1" x14ac:dyDescent="0.25">
      <c r="A112" s="5" t="s">
        <v>40</v>
      </c>
      <c r="B112" s="10" t="s">
        <v>60</v>
      </c>
      <c r="C112" s="8">
        <v>2255</v>
      </c>
      <c r="D112" s="13" cm="1">
        <f t="array" ref="D112">_xlfn.IFS(AND(B112="Gəncə",C112&gt;2000),C112*0.12,AND(B112&lt;&gt;"Gəncə",C112&gt;1500),C112*0.06,TRUE,C112*0.03)</f>
        <v>135.29999999999998</v>
      </c>
    </row>
    <row r="113" spans="1:4" ht="15.75" thickBot="1" x14ac:dyDescent="0.25">
      <c r="A113" s="5" t="s">
        <v>40</v>
      </c>
      <c r="B113" s="10" t="s">
        <v>60</v>
      </c>
      <c r="C113" s="8">
        <v>1487</v>
      </c>
      <c r="D113" s="13" cm="1">
        <f t="array" ref="D113">_xlfn.IFS(AND(B113="Gəncə",C113&gt;2000),C113*0.12,AND(B113&lt;&gt;"Gəncə",C113&gt;1500),C113*0.06,TRUE,C113*0.03)</f>
        <v>44.61</v>
      </c>
    </row>
    <row r="114" spans="1:4" ht="15.75" thickBot="1" x14ac:dyDescent="0.25">
      <c r="A114" s="5" t="s">
        <v>37</v>
      </c>
      <c r="B114" s="10" t="s">
        <v>58</v>
      </c>
      <c r="C114" s="8">
        <v>1849</v>
      </c>
      <c r="D114" s="13" cm="1">
        <f t="array" ref="D114">_xlfn.IFS(AND(B114="Gəncə",C114&gt;2000),C114*0.12,AND(B114&lt;&gt;"Gəncə",C114&gt;1500),C114*0.06,TRUE,C114*0.03)</f>
        <v>55.47</v>
      </c>
    </row>
    <row r="115" spans="1:4" ht="15.75" thickBot="1" x14ac:dyDescent="0.25">
      <c r="A115" s="5" t="s">
        <v>50</v>
      </c>
      <c r="B115" s="10" t="s">
        <v>59</v>
      </c>
      <c r="C115" s="8">
        <v>2043</v>
      </c>
      <c r="D115" s="13" cm="1">
        <f t="array" ref="D115">_xlfn.IFS(AND(B115="Gəncə",C115&gt;2000),C115*0.12,AND(B115&lt;&gt;"Gəncə",C115&gt;1500),C115*0.06,TRUE,C115*0.03)</f>
        <v>122.58</v>
      </c>
    </row>
    <row r="116" spans="1:4" ht="15.75" thickBot="1" x14ac:dyDescent="0.25">
      <c r="A116" s="5" t="s">
        <v>52</v>
      </c>
      <c r="B116" s="10" t="s">
        <v>59</v>
      </c>
      <c r="C116" s="8">
        <v>1371</v>
      </c>
      <c r="D116" s="13" cm="1">
        <f t="array" ref="D116">_xlfn.IFS(AND(B116="Gəncə",C116&gt;2000),C116*0.12,AND(B116&lt;&gt;"Gəncə",C116&gt;1500),C116*0.06,TRUE,C116*0.03)</f>
        <v>41.129999999999995</v>
      </c>
    </row>
    <row r="117" spans="1:4" ht="15.75" thickBot="1" x14ac:dyDescent="0.25">
      <c r="A117" s="5" t="s">
        <v>52</v>
      </c>
      <c r="B117" s="10" t="s">
        <v>59</v>
      </c>
      <c r="C117" s="8">
        <v>2040</v>
      </c>
      <c r="D117" s="13" cm="1">
        <f t="array" ref="D117">_xlfn.IFS(AND(B117="Gəncə",C117&gt;2000),C117*0.12,AND(B117&lt;&gt;"Gəncə",C117&gt;1500),C117*0.06,TRUE,C117*0.03)</f>
        <v>122.39999999999999</v>
      </c>
    </row>
    <row r="118" spans="1:4" ht="15.75" thickBot="1" x14ac:dyDescent="0.25">
      <c r="A118" s="5" t="s">
        <v>50</v>
      </c>
      <c r="B118" s="10" t="s">
        <v>59</v>
      </c>
      <c r="C118" s="8">
        <v>1996</v>
      </c>
      <c r="D118" s="13" cm="1">
        <f t="array" ref="D118">_xlfn.IFS(AND(B118="Gəncə",C118&gt;2000),C118*0.12,AND(B118&lt;&gt;"Gəncə",C118&gt;1500),C118*0.06,TRUE,C118*0.03)</f>
        <v>119.75999999999999</v>
      </c>
    </row>
    <row r="119" spans="1:4" ht="15.75" thickBot="1" x14ac:dyDescent="0.25">
      <c r="A119" s="5" t="s">
        <v>51</v>
      </c>
      <c r="B119" s="10" t="s">
        <v>59</v>
      </c>
      <c r="C119" s="8">
        <v>1292</v>
      </c>
      <c r="D119" s="13" cm="1">
        <f t="array" ref="D119">_xlfn.IFS(AND(B119="Gəncə",C119&gt;2000),C119*0.12,AND(B119&lt;&gt;"Gəncə",C119&gt;1500),C119*0.06,TRUE,C119*0.03)</f>
        <v>38.76</v>
      </c>
    </row>
    <row r="120" spans="1:4" ht="15.75" thickBot="1" x14ac:dyDescent="0.25">
      <c r="A120" s="5" t="s">
        <v>41</v>
      </c>
      <c r="B120" s="9" t="s">
        <v>60</v>
      </c>
      <c r="C120" s="8">
        <v>1526</v>
      </c>
      <c r="D120" s="13" cm="1">
        <f t="array" ref="D120">_xlfn.IFS(AND(B120="Gəncə",C120&gt;2000),C120*0.12,AND(B120&lt;&gt;"Gəncə",C120&gt;1500),C120*0.06,TRUE,C120*0.03)</f>
        <v>91.56</v>
      </c>
    </row>
    <row r="121" spans="1:4" ht="15.75" thickBot="1" x14ac:dyDescent="0.25">
      <c r="A121" s="5" t="s">
        <v>35</v>
      </c>
      <c r="B121" s="10" t="s">
        <v>58</v>
      </c>
      <c r="C121" s="8">
        <v>2404</v>
      </c>
      <c r="D121" s="13" cm="1">
        <f t="array" ref="D121">_xlfn.IFS(AND(B121="Gəncə",C121&gt;2000),C121*0.12,AND(B121&lt;&gt;"Gəncə",C121&gt;1500),C121*0.06,TRUE,C121*0.03)</f>
        <v>288.47999999999996</v>
      </c>
    </row>
  </sheetData>
  <sortState xmlns:xlrd2="http://schemas.microsoft.com/office/spreadsheetml/2017/richdata2" ref="A2:D121">
    <sortCondition ref="C5:C12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0835-8F3C-4592-A09F-A59146829B9F}">
  <dimension ref="A1:C56"/>
  <sheetViews>
    <sheetView zoomScale="205" zoomScaleNormal="205" workbookViewId="0">
      <selection activeCell="E7" sqref="E7"/>
    </sheetView>
  </sheetViews>
  <sheetFormatPr defaultRowHeight="15" x14ac:dyDescent="0.2"/>
  <cols>
    <col min="1" max="2" width="13.44140625" customWidth="1"/>
    <col min="3" max="3" width="11.88671875" customWidth="1"/>
  </cols>
  <sheetData>
    <row r="1" spans="1:3" ht="18.75" thickBot="1" x14ac:dyDescent="0.25">
      <c r="A1" s="3" t="s">
        <v>63</v>
      </c>
      <c r="B1" s="3" t="s">
        <v>65</v>
      </c>
      <c r="C1" s="3" t="s">
        <v>64</v>
      </c>
    </row>
    <row r="2" spans="1:3" ht="15.75" thickBot="1" x14ac:dyDescent="0.25">
      <c r="A2" s="14">
        <v>8693004171</v>
      </c>
      <c r="B2" s="14">
        <f>LEFT(A2,3)*1</f>
        <v>869</v>
      </c>
      <c r="C2" s="15" t="str" cm="1">
        <f t="array" ref="C2">_xlfn.SWITCH(LEFT(A2,3)*1,476,"Azərbaycan",482,"Ukrayna",869,"Türkiyə","Digər")</f>
        <v>Türkiyə</v>
      </c>
    </row>
    <row r="3" spans="1:3" ht="15.75" thickBot="1" x14ac:dyDescent="0.25">
      <c r="A3" s="14">
        <v>8691146091</v>
      </c>
      <c r="B3" s="14">
        <f t="shared" ref="B3:B56" si="0">LEFT(A3,3)*1</f>
        <v>869</v>
      </c>
      <c r="C3" s="15" t="str" cm="1">
        <f t="array" ref="C3">_xlfn.SWITCH(LEFT(A3,3)*1,476,"Azərbaycan",482,"Ukrayna",869,"Türkiyə","Digər")</f>
        <v>Türkiyə</v>
      </c>
    </row>
    <row r="4" spans="1:3" ht="15.75" thickBot="1" x14ac:dyDescent="0.25">
      <c r="A4" s="14">
        <v>4826041662</v>
      </c>
      <c r="B4" s="14">
        <f t="shared" si="0"/>
        <v>482</v>
      </c>
      <c r="C4" s="15" t="str" cm="1">
        <f t="array" ref="C4">_xlfn.SWITCH(LEFT(A4,3)*1,476,"Azərbaycan",482,"Ukrayna",869,"Türkiyə","Digər")</f>
        <v>Ukrayna</v>
      </c>
    </row>
    <row r="5" spans="1:3" ht="15.75" thickBot="1" x14ac:dyDescent="0.25">
      <c r="A5" s="14">
        <v>6224234157</v>
      </c>
      <c r="B5" s="14">
        <f t="shared" si="0"/>
        <v>622</v>
      </c>
      <c r="C5" s="15" t="str" cm="1">
        <f t="array" ref="C5">_xlfn.SWITCH(LEFT(A5,3)*1,476,"Azərbaycan",482,"Ukrayna",869,"Türkiyə","Digər")</f>
        <v>Digər</v>
      </c>
    </row>
    <row r="6" spans="1:3" ht="15.75" thickBot="1" x14ac:dyDescent="0.25">
      <c r="A6" s="14">
        <v>8936679271</v>
      </c>
      <c r="B6" s="14">
        <f t="shared" si="0"/>
        <v>893</v>
      </c>
      <c r="C6" s="15" t="str" cm="1">
        <f t="array" ref="C6">_xlfn.SWITCH(LEFT(A6,3)*1,476,"Azərbaycan",482,"Ukrayna",869,"Türkiyə","Digər")</f>
        <v>Digər</v>
      </c>
    </row>
    <row r="7" spans="1:3" ht="15.75" thickBot="1" x14ac:dyDescent="0.25">
      <c r="A7" s="14">
        <v>8908754251</v>
      </c>
      <c r="B7" s="14">
        <f t="shared" si="0"/>
        <v>890</v>
      </c>
      <c r="C7" s="15" t="str" cm="1">
        <f t="array" ref="C7">_xlfn.SWITCH(LEFT(A7,3)*1,476,"Azərbaycan",482,"Ukrayna",869,"Türkiyə","Digər")</f>
        <v>Digər</v>
      </c>
    </row>
    <row r="8" spans="1:3" ht="15.75" thickBot="1" x14ac:dyDescent="0.25">
      <c r="A8" s="14">
        <v>4829027171</v>
      </c>
      <c r="B8" s="14">
        <f t="shared" si="0"/>
        <v>482</v>
      </c>
      <c r="C8" s="15" t="str" cm="1">
        <f t="array" ref="C8">_xlfn.SWITCH(LEFT(A8,3)*1,476,"Azərbaycan",482,"Ukrayna",869,"Türkiyə","Digər")</f>
        <v>Ukrayna</v>
      </c>
    </row>
    <row r="9" spans="1:3" ht="15.75" thickBot="1" x14ac:dyDescent="0.25">
      <c r="A9" s="14">
        <v>8936329390</v>
      </c>
      <c r="B9" s="14">
        <f t="shared" si="0"/>
        <v>893</v>
      </c>
      <c r="C9" s="15" t="str" cm="1">
        <f t="array" ref="C9">_xlfn.SWITCH(LEFT(A9,3)*1,476,"Azərbaycan",482,"Ukrayna",869,"Türkiyə","Digər")</f>
        <v>Digər</v>
      </c>
    </row>
    <row r="10" spans="1:3" ht="15.75" thickBot="1" x14ac:dyDescent="0.25">
      <c r="A10" s="14">
        <v>6241534997</v>
      </c>
      <c r="B10" s="14">
        <f t="shared" si="0"/>
        <v>624</v>
      </c>
      <c r="C10" s="15" t="str" cm="1">
        <f t="array" ref="C10">_xlfn.SWITCH(LEFT(A10,3)*1,476,"Azərbaycan",482,"Ukrayna",869,"Türkiyə","Digər")</f>
        <v>Digər</v>
      </c>
    </row>
    <row r="11" spans="1:3" ht="15.75" thickBot="1" x14ac:dyDescent="0.25">
      <c r="A11" s="14">
        <v>8905843362</v>
      </c>
      <c r="B11" s="14">
        <f t="shared" si="0"/>
        <v>890</v>
      </c>
      <c r="C11" s="15" t="str" cm="1">
        <f t="array" ref="C11">_xlfn.SWITCH(LEFT(A11,3)*1,476,"Azərbaycan",482,"Ukrayna",869,"Türkiyə","Digər")</f>
        <v>Digər</v>
      </c>
    </row>
    <row r="12" spans="1:3" ht="15.75" thickBot="1" x14ac:dyDescent="0.25">
      <c r="A12" s="14">
        <v>4767663340</v>
      </c>
      <c r="B12" s="14">
        <f t="shared" si="0"/>
        <v>476</v>
      </c>
      <c r="C12" s="15" t="str" cm="1">
        <f t="array" ref="C12">_xlfn.SWITCH(LEFT(A12,3)*1,476,"Azərbaycan",482,"Ukrayna",869,"Türkiyə","Digər")</f>
        <v>Azərbaycan</v>
      </c>
    </row>
    <row r="13" spans="1:3" ht="15.75" thickBot="1" x14ac:dyDescent="0.25">
      <c r="A13" s="14">
        <v>8694815074</v>
      </c>
      <c r="B13" s="14">
        <f t="shared" si="0"/>
        <v>869</v>
      </c>
      <c r="C13" s="15" t="str" cm="1">
        <f t="array" ref="C13">_xlfn.SWITCH(LEFT(A13,3)*1,476,"Azərbaycan",482,"Ukrayna",869,"Türkiyə","Digər")</f>
        <v>Türkiyə</v>
      </c>
    </row>
    <row r="14" spans="1:3" ht="15.75" thickBot="1" x14ac:dyDescent="0.25">
      <c r="A14" s="14">
        <v>8697942054</v>
      </c>
      <c r="B14" s="14">
        <f t="shared" si="0"/>
        <v>869</v>
      </c>
      <c r="C14" s="15" t="str" cm="1">
        <f t="array" ref="C14">_xlfn.SWITCH(LEFT(A14,3)*1,476,"Azərbaycan",482,"Ukrayna",869,"Türkiyə","Digər")</f>
        <v>Türkiyə</v>
      </c>
    </row>
    <row r="15" spans="1:3" ht="15.75" thickBot="1" x14ac:dyDescent="0.25">
      <c r="A15" s="14">
        <v>8997024493</v>
      </c>
      <c r="B15" s="14">
        <f t="shared" si="0"/>
        <v>899</v>
      </c>
      <c r="C15" s="15" t="str" cm="1">
        <f t="array" ref="C15">_xlfn.SWITCH(LEFT(A15,3)*1,476,"Azərbaycan",482,"Ukrayna",869,"Türkiyə","Digər")</f>
        <v>Digər</v>
      </c>
    </row>
    <row r="16" spans="1:3" ht="15.75" thickBot="1" x14ac:dyDescent="0.25">
      <c r="A16" s="14">
        <v>6253069820</v>
      </c>
      <c r="B16" s="14">
        <f t="shared" si="0"/>
        <v>625</v>
      </c>
      <c r="C16" s="15" t="str" cm="1">
        <f t="array" ref="C16">_xlfn.SWITCH(LEFT(A16,3)*1,476,"Azərbaycan",482,"Ukrayna",869,"Türkiyə","Digər")</f>
        <v>Digər</v>
      </c>
    </row>
    <row r="17" spans="1:3" ht="15.75" thickBot="1" x14ac:dyDescent="0.25">
      <c r="A17" s="14">
        <v>8905703729</v>
      </c>
      <c r="B17" s="14">
        <f t="shared" si="0"/>
        <v>890</v>
      </c>
      <c r="C17" s="15" t="str" cm="1">
        <f t="array" ref="C17">_xlfn.SWITCH(LEFT(A17,3)*1,476,"Azərbaycan",482,"Ukrayna",869,"Türkiyə","Digər")</f>
        <v>Digər</v>
      </c>
    </row>
    <row r="18" spans="1:3" ht="15.75" thickBot="1" x14ac:dyDescent="0.25">
      <c r="A18" s="14">
        <v>8994184571</v>
      </c>
      <c r="B18" s="14">
        <f t="shared" si="0"/>
        <v>899</v>
      </c>
      <c r="C18" s="15" t="str" cm="1">
        <f t="array" ref="C18">_xlfn.SWITCH(LEFT(A18,3)*1,476,"Azərbaycan",482,"Ukrayna",869,"Türkiyə","Digər")</f>
        <v>Digər</v>
      </c>
    </row>
    <row r="19" spans="1:3" ht="15.75" thickBot="1" x14ac:dyDescent="0.25">
      <c r="A19" s="14">
        <v>4843225697</v>
      </c>
      <c r="B19" s="14">
        <f t="shared" si="0"/>
        <v>484</v>
      </c>
      <c r="C19" s="15" t="str" cm="1">
        <f t="array" ref="C19">_xlfn.SWITCH(LEFT(A19,3)*1,476,"Azərbaycan",482,"Ukrayna",869,"Türkiyə","Digər")</f>
        <v>Digər</v>
      </c>
    </row>
    <row r="20" spans="1:3" ht="15.75" thickBot="1" x14ac:dyDescent="0.25">
      <c r="A20" s="14">
        <v>6256545521</v>
      </c>
      <c r="B20" s="14">
        <f t="shared" si="0"/>
        <v>625</v>
      </c>
      <c r="C20" s="15" t="str" cm="1">
        <f t="array" ref="C20">_xlfn.SWITCH(LEFT(A20,3)*1,476,"Azərbaycan",482,"Ukrayna",869,"Türkiyə","Digər")</f>
        <v>Digər</v>
      </c>
    </row>
    <row r="21" spans="1:3" ht="15.75" thickBot="1" x14ac:dyDescent="0.25">
      <c r="A21" s="14">
        <v>8696826769</v>
      </c>
      <c r="B21" s="14">
        <f t="shared" si="0"/>
        <v>869</v>
      </c>
      <c r="C21" s="15" t="str" cm="1">
        <f t="array" ref="C21">_xlfn.SWITCH(LEFT(A21,3)*1,476,"Azərbaycan",482,"Ukrayna",869,"Türkiyə","Digər")</f>
        <v>Türkiyə</v>
      </c>
    </row>
    <row r="22" spans="1:3" ht="15.75" thickBot="1" x14ac:dyDescent="0.25">
      <c r="A22" s="14">
        <v>6248589788</v>
      </c>
      <c r="B22" s="14">
        <f t="shared" si="0"/>
        <v>624</v>
      </c>
      <c r="C22" s="15" t="str" cm="1">
        <f t="array" ref="C22">_xlfn.SWITCH(LEFT(A22,3)*1,476,"Azərbaycan",482,"Ukrayna",869,"Türkiyə","Digər")</f>
        <v>Digər</v>
      </c>
    </row>
    <row r="23" spans="1:3" ht="15.75" thickBot="1" x14ac:dyDescent="0.25">
      <c r="A23" s="14">
        <v>8996171090</v>
      </c>
      <c r="B23" s="14">
        <f t="shared" si="0"/>
        <v>899</v>
      </c>
      <c r="C23" s="15" t="str" cm="1">
        <f t="array" ref="C23">_xlfn.SWITCH(LEFT(A23,3)*1,476,"Azərbaycan",482,"Ukrayna",869,"Türkiyə","Digər")</f>
        <v>Digər</v>
      </c>
    </row>
    <row r="24" spans="1:3" ht="15.75" thickBot="1" x14ac:dyDescent="0.25">
      <c r="A24" s="14">
        <v>8937591257</v>
      </c>
      <c r="B24" s="14">
        <f t="shared" si="0"/>
        <v>893</v>
      </c>
      <c r="C24" s="15" t="str" cm="1">
        <f t="array" ref="C24">_xlfn.SWITCH(LEFT(A24,3)*1,476,"Azərbaycan",482,"Ukrayna",869,"Türkiyə","Digər")</f>
        <v>Digər</v>
      </c>
    </row>
    <row r="25" spans="1:3" ht="15.75" thickBot="1" x14ac:dyDescent="0.25">
      <c r="A25" s="14">
        <v>8993659710</v>
      </c>
      <c r="B25" s="14">
        <f t="shared" si="0"/>
        <v>899</v>
      </c>
      <c r="C25" s="15" t="str" cm="1">
        <f t="array" ref="C25">_xlfn.SWITCH(LEFT(A25,3)*1,476,"Azərbaycan",482,"Ukrayna",869,"Türkiyə","Digər")</f>
        <v>Digər</v>
      </c>
    </row>
    <row r="26" spans="1:3" ht="15.75" thickBot="1" x14ac:dyDescent="0.25">
      <c r="A26" s="14">
        <v>8999434361</v>
      </c>
      <c r="B26" s="14">
        <f t="shared" si="0"/>
        <v>899</v>
      </c>
      <c r="C26" s="15" t="str" cm="1">
        <f t="array" ref="C26">_xlfn.SWITCH(LEFT(A26,3)*1,476,"Azərbaycan",482,"Ukrayna",869,"Türkiyə","Digər")</f>
        <v>Digər</v>
      </c>
    </row>
    <row r="27" spans="1:3" ht="15.75" thickBot="1" x14ac:dyDescent="0.25">
      <c r="A27" s="14">
        <v>6225869995</v>
      </c>
      <c r="B27" s="14">
        <f t="shared" si="0"/>
        <v>622</v>
      </c>
      <c r="C27" s="15" t="str" cm="1">
        <f t="array" ref="C27">_xlfn.SWITCH(LEFT(A27,3)*1,476,"Azərbaycan",482,"Ukrayna",869,"Türkiyə","Digər")</f>
        <v>Digər</v>
      </c>
    </row>
    <row r="28" spans="1:3" ht="15.75" thickBot="1" x14ac:dyDescent="0.25">
      <c r="A28" s="14">
        <v>8931985504</v>
      </c>
      <c r="B28" s="14">
        <f t="shared" si="0"/>
        <v>893</v>
      </c>
      <c r="C28" s="15" t="str" cm="1">
        <f t="array" ref="C28">_xlfn.SWITCH(LEFT(A28,3)*1,476,"Azərbaycan",482,"Ukrayna",869,"Türkiyə","Digər")</f>
        <v>Digər</v>
      </c>
    </row>
    <row r="29" spans="1:3" ht="15.75" thickBot="1" x14ac:dyDescent="0.25">
      <c r="A29" s="14">
        <v>8907315937</v>
      </c>
      <c r="B29" s="14">
        <f t="shared" si="0"/>
        <v>890</v>
      </c>
      <c r="C29" s="15" t="str" cm="1">
        <f t="array" ref="C29">_xlfn.SWITCH(LEFT(A29,3)*1,476,"Azərbaycan",482,"Ukrayna",869,"Türkiyə","Digər")</f>
        <v>Digər</v>
      </c>
    </row>
    <row r="30" spans="1:3" ht="15.75" thickBot="1" x14ac:dyDescent="0.25">
      <c r="A30" s="14">
        <v>6245567044</v>
      </c>
      <c r="B30" s="14">
        <f t="shared" si="0"/>
        <v>624</v>
      </c>
      <c r="C30" s="15" t="str" cm="1">
        <f t="array" ref="C30">_xlfn.SWITCH(LEFT(A30,3)*1,476,"Azərbaycan",482,"Ukrayna",869,"Türkiyə","Digər")</f>
        <v>Digər</v>
      </c>
    </row>
    <row r="31" spans="1:3" ht="15.75" thickBot="1" x14ac:dyDescent="0.25">
      <c r="A31" s="14">
        <v>4841273077</v>
      </c>
      <c r="B31" s="14">
        <f t="shared" si="0"/>
        <v>484</v>
      </c>
      <c r="C31" s="15" t="str" cm="1">
        <f t="array" ref="C31">_xlfn.SWITCH(LEFT(A31,3)*1,476,"Azərbaycan",482,"Ukrayna",869,"Türkiyə","Digər")</f>
        <v>Digər</v>
      </c>
    </row>
    <row r="32" spans="1:3" ht="15.75" thickBot="1" x14ac:dyDescent="0.25">
      <c r="A32" s="14">
        <v>6252336351</v>
      </c>
      <c r="B32" s="14">
        <f t="shared" si="0"/>
        <v>625</v>
      </c>
      <c r="C32" s="15" t="str" cm="1">
        <f t="array" ref="C32">_xlfn.SWITCH(LEFT(A32,3)*1,476,"Azərbaycan",482,"Ukrayna",869,"Türkiyə","Digər")</f>
        <v>Digər</v>
      </c>
    </row>
    <row r="33" spans="1:3" ht="15.75" thickBot="1" x14ac:dyDescent="0.25">
      <c r="A33" s="14">
        <v>4763096525</v>
      </c>
      <c r="B33" s="14">
        <f t="shared" si="0"/>
        <v>476</v>
      </c>
      <c r="C33" s="15" t="str" cm="1">
        <f t="array" ref="C33">_xlfn.SWITCH(LEFT(A33,3)*1,476,"Azərbaycan",482,"Ukrayna",869,"Türkiyə","Digər")</f>
        <v>Azərbaycan</v>
      </c>
    </row>
    <row r="34" spans="1:3" ht="15.75" thickBot="1" x14ac:dyDescent="0.25">
      <c r="A34" s="14">
        <v>6266169698</v>
      </c>
      <c r="B34" s="14">
        <f t="shared" si="0"/>
        <v>626</v>
      </c>
      <c r="C34" s="15" t="str" cm="1">
        <f t="array" ref="C34">_xlfn.SWITCH(LEFT(A34,3)*1,476,"Azərbaycan",482,"Ukrayna",869,"Türkiyə","Digər")</f>
        <v>Digər</v>
      </c>
    </row>
    <row r="35" spans="1:3" ht="15.75" thickBot="1" x14ac:dyDescent="0.25">
      <c r="A35" s="14">
        <v>4821774378</v>
      </c>
      <c r="B35" s="14">
        <f t="shared" si="0"/>
        <v>482</v>
      </c>
      <c r="C35" s="15" t="str" cm="1">
        <f t="array" ref="C35">_xlfn.SWITCH(LEFT(A35,3)*1,476,"Azərbaycan",482,"Ukrayna",869,"Türkiyə","Digər")</f>
        <v>Ukrayna</v>
      </c>
    </row>
    <row r="36" spans="1:3" ht="15.75" thickBot="1" x14ac:dyDescent="0.25">
      <c r="A36" s="14">
        <v>6259768220</v>
      </c>
      <c r="B36" s="14">
        <f t="shared" si="0"/>
        <v>625</v>
      </c>
      <c r="C36" s="15" t="str" cm="1">
        <f t="array" ref="C36">_xlfn.SWITCH(LEFT(A36,3)*1,476,"Azərbaycan",482,"Ukrayna",869,"Türkiyə","Digər")</f>
        <v>Digər</v>
      </c>
    </row>
    <row r="37" spans="1:3" ht="15.75" thickBot="1" x14ac:dyDescent="0.25">
      <c r="A37" s="14">
        <v>6246347554</v>
      </c>
      <c r="B37" s="14">
        <f t="shared" si="0"/>
        <v>624</v>
      </c>
      <c r="C37" s="15" t="str" cm="1">
        <f t="array" ref="C37">_xlfn.SWITCH(LEFT(A37,3)*1,476,"Azərbaycan",482,"Ukrayna",869,"Türkiyə","Digər")</f>
        <v>Digər</v>
      </c>
    </row>
    <row r="38" spans="1:3" ht="15.75" thickBot="1" x14ac:dyDescent="0.25">
      <c r="A38" s="14">
        <v>6263460819</v>
      </c>
      <c r="B38" s="14">
        <f t="shared" si="0"/>
        <v>626</v>
      </c>
      <c r="C38" s="15" t="str" cm="1">
        <f t="array" ref="C38">_xlfn.SWITCH(LEFT(A38,3)*1,476,"Azərbaycan",482,"Ukrayna",869,"Türkiyə","Digər")</f>
        <v>Digər</v>
      </c>
    </row>
    <row r="39" spans="1:3" ht="15.75" thickBot="1" x14ac:dyDescent="0.25">
      <c r="A39" s="14">
        <v>6242618141</v>
      </c>
      <c r="B39" s="14">
        <f t="shared" si="0"/>
        <v>624</v>
      </c>
      <c r="C39" s="15" t="str" cm="1">
        <f t="array" ref="C39">_xlfn.SWITCH(LEFT(A39,3)*1,476,"Azərbaycan",482,"Ukrayna",869,"Türkiyə","Digər")</f>
        <v>Digər</v>
      </c>
    </row>
    <row r="40" spans="1:3" ht="15.75" thickBot="1" x14ac:dyDescent="0.25">
      <c r="A40" s="14">
        <v>6229830655</v>
      </c>
      <c r="B40" s="14">
        <f t="shared" si="0"/>
        <v>622</v>
      </c>
      <c r="C40" s="15" t="str" cm="1">
        <f t="array" ref="C40">_xlfn.SWITCH(LEFT(A40,3)*1,476,"Azərbaycan",482,"Ukrayna",869,"Türkiyə","Digər")</f>
        <v>Digər</v>
      </c>
    </row>
    <row r="41" spans="1:3" ht="15.75" thickBot="1" x14ac:dyDescent="0.25">
      <c r="A41" s="14">
        <v>4847428230</v>
      </c>
      <c r="B41" s="14">
        <f t="shared" si="0"/>
        <v>484</v>
      </c>
      <c r="C41" s="15" t="str" cm="1">
        <f t="array" ref="C41">_xlfn.SWITCH(LEFT(A41,3)*1,476,"Azərbaycan",482,"Ukrayna",869,"Türkiyə","Digər")</f>
        <v>Digər</v>
      </c>
    </row>
    <row r="42" spans="1:3" ht="15.75" thickBot="1" x14ac:dyDescent="0.25">
      <c r="A42" s="14">
        <v>4847505030</v>
      </c>
      <c r="B42" s="14">
        <f t="shared" si="0"/>
        <v>484</v>
      </c>
      <c r="C42" s="15" t="str" cm="1">
        <f t="array" ref="C42">_xlfn.SWITCH(LEFT(A42,3)*1,476,"Azərbaycan",482,"Ukrayna",869,"Türkiyə","Digər")</f>
        <v>Digər</v>
      </c>
    </row>
    <row r="43" spans="1:3" ht="15.75" thickBot="1" x14ac:dyDescent="0.25">
      <c r="A43" s="14">
        <v>4769818537</v>
      </c>
      <c r="B43" s="14">
        <f t="shared" si="0"/>
        <v>476</v>
      </c>
      <c r="C43" s="15" t="str" cm="1">
        <f t="array" ref="C43">_xlfn.SWITCH(LEFT(A43,3)*1,476,"Azərbaycan",482,"Ukrayna",869,"Türkiyə","Digər")</f>
        <v>Azərbaycan</v>
      </c>
    </row>
    <row r="44" spans="1:3" ht="15.75" thickBot="1" x14ac:dyDescent="0.25">
      <c r="A44" s="14">
        <v>4769914433</v>
      </c>
      <c r="B44" s="14">
        <f t="shared" si="0"/>
        <v>476</v>
      </c>
      <c r="C44" s="15" t="str" cm="1">
        <f t="array" ref="C44">_xlfn.SWITCH(LEFT(A44,3)*1,476,"Azərbaycan",482,"Ukrayna",869,"Türkiyə","Digər")</f>
        <v>Azərbaycan</v>
      </c>
    </row>
    <row r="45" spans="1:3" ht="15.75" thickBot="1" x14ac:dyDescent="0.25">
      <c r="A45" s="14">
        <v>4825510228</v>
      </c>
      <c r="B45" s="14">
        <f t="shared" si="0"/>
        <v>482</v>
      </c>
      <c r="C45" s="15" t="str" cm="1">
        <f t="array" ref="C45">_xlfn.SWITCH(LEFT(A45,3)*1,476,"Azərbaycan",482,"Ukrayna",869,"Türkiyə","Digər")</f>
        <v>Ukrayna</v>
      </c>
    </row>
    <row r="46" spans="1:3" ht="15.75" thickBot="1" x14ac:dyDescent="0.25">
      <c r="A46" s="14">
        <v>6266623303</v>
      </c>
      <c r="B46" s="14">
        <f t="shared" si="0"/>
        <v>626</v>
      </c>
      <c r="C46" s="15" t="str" cm="1">
        <f t="array" ref="C46">_xlfn.SWITCH(LEFT(A46,3)*1,476,"Azərbaycan",482,"Ukrayna",869,"Türkiyə","Digər")</f>
        <v>Digər</v>
      </c>
    </row>
    <row r="47" spans="1:3" ht="15.75" thickBot="1" x14ac:dyDescent="0.25">
      <c r="A47" s="14">
        <v>6268677136</v>
      </c>
      <c r="B47" s="14">
        <f t="shared" si="0"/>
        <v>626</v>
      </c>
      <c r="C47" s="15" t="str" cm="1">
        <f t="array" ref="C47">_xlfn.SWITCH(LEFT(A47,3)*1,476,"Azərbaycan",482,"Ukrayna",869,"Türkiyə","Digər")</f>
        <v>Digər</v>
      </c>
    </row>
    <row r="48" spans="1:3" ht="15.75" thickBot="1" x14ac:dyDescent="0.25">
      <c r="A48" s="14">
        <v>4843888374</v>
      </c>
      <c r="B48" s="14">
        <f t="shared" si="0"/>
        <v>484</v>
      </c>
      <c r="C48" s="15" t="str" cm="1">
        <f t="array" ref="C48">_xlfn.SWITCH(LEFT(A48,3)*1,476,"Azərbaycan",482,"Ukrayna",869,"Türkiyə","Digər")</f>
        <v>Digər</v>
      </c>
    </row>
    <row r="49" spans="1:3" ht="15.75" thickBot="1" x14ac:dyDescent="0.25">
      <c r="A49" s="14">
        <v>6263615579</v>
      </c>
      <c r="B49" s="14">
        <f t="shared" si="0"/>
        <v>626</v>
      </c>
      <c r="C49" s="15" t="str" cm="1">
        <f t="array" ref="C49">_xlfn.SWITCH(LEFT(A49,3)*1,476,"Azərbaycan",482,"Ukrayna",869,"Türkiyə","Digər")</f>
        <v>Digər</v>
      </c>
    </row>
    <row r="50" spans="1:3" ht="15.75" thickBot="1" x14ac:dyDescent="0.25">
      <c r="A50" s="14">
        <v>4827892605</v>
      </c>
      <c r="B50" s="14">
        <f t="shared" si="0"/>
        <v>482</v>
      </c>
      <c r="C50" s="15" t="str" cm="1">
        <f t="array" ref="C50">_xlfn.SWITCH(LEFT(A50,3)*1,476,"Azərbaycan",482,"Ukrayna",869,"Türkiyə","Digər")</f>
        <v>Ukrayna</v>
      </c>
    </row>
    <row r="51" spans="1:3" ht="15.75" thickBot="1" x14ac:dyDescent="0.25">
      <c r="A51" s="14">
        <v>4768678547</v>
      </c>
      <c r="B51" s="14">
        <f t="shared" si="0"/>
        <v>476</v>
      </c>
      <c r="C51" s="15" t="str" cm="1">
        <f t="array" ref="C51">_xlfn.SWITCH(LEFT(A51,3)*1,476,"Azərbaycan",482,"Ukrayna",869,"Türkiyə","Digər")</f>
        <v>Azərbaycan</v>
      </c>
    </row>
    <row r="52" spans="1:3" ht="15.75" thickBot="1" x14ac:dyDescent="0.25">
      <c r="A52" s="14">
        <v>6255653582</v>
      </c>
      <c r="B52" s="14">
        <f t="shared" si="0"/>
        <v>625</v>
      </c>
      <c r="C52" s="15" t="str" cm="1">
        <f t="array" ref="C52">_xlfn.SWITCH(LEFT(A52,3)*1,476,"Azərbaycan",482,"Ukrayna",869,"Türkiyə","Digər")</f>
        <v>Digər</v>
      </c>
    </row>
    <row r="53" spans="1:3" ht="15.75" thickBot="1" x14ac:dyDescent="0.25">
      <c r="A53" s="14">
        <v>6223455779</v>
      </c>
      <c r="B53" s="14">
        <f t="shared" si="0"/>
        <v>622</v>
      </c>
      <c r="C53" s="15" t="str" cm="1">
        <f t="array" ref="C53">_xlfn.SWITCH(LEFT(A53,3)*1,476,"Azərbaycan",482,"Ukrayna",869,"Türkiyə","Digər")</f>
        <v>Digər</v>
      </c>
    </row>
    <row r="54" spans="1:3" ht="15.75" thickBot="1" x14ac:dyDescent="0.25">
      <c r="A54" s="14">
        <v>6227512092</v>
      </c>
      <c r="B54" s="14">
        <f t="shared" si="0"/>
        <v>622</v>
      </c>
      <c r="C54" s="15" t="str" cm="1">
        <f t="array" ref="C54">_xlfn.SWITCH(LEFT(A54,3)*1,476,"Azərbaycan",482,"Ukrayna",869,"Türkiyə","Digər")</f>
        <v>Digər</v>
      </c>
    </row>
    <row r="55" spans="1:3" ht="15.75" thickBot="1" x14ac:dyDescent="0.25">
      <c r="A55" s="14">
        <v>8937727452</v>
      </c>
      <c r="B55" s="14">
        <f t="shared" si="0"/>
        <v>893</v>
      </c>
      <c r="C55" s="15" t="str" cm="1">
        <f t="array" ref="C55">_xlfn.SWITCH(LEFT(A55,3)*1,476,"Azərbaycan",482,"Ukrayna",869,"Türkiyə","Digər")</f>
        <v>Digər</v>
      </c>
    </row>
    <row r="56" spans="1:3" ht="15.75" thickBot="1" x14ac:dyDescent="0.25">
      <c r="A56" s="14">
        <v>8907577863</v>
      </c>
      <c r="B56" s="14">
        <f t="shared" si="0"/>
        <v>890</v>
      </c>
      <c r="C56" s="15" t="str" cm="1">
        <f t="array" ref="C56">_xlfn.SWITCH(LEFT(A56,3)*1,476,"Azərbaycan",482,"Ukrayna",869,"Türkiyə","Digər")</f>
        <v>Digər</v>
      </c>
    </row>
  </sheetData>
  <sortState xmlns:xlrd2="http://schemas.microsoft.com/office/spreadsheetml/2017/richdata2" ref="A2:D56">
    <sortCondition ref="D3:D5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39FC-6D5F-460E-B9A0-0A865849E12F}">
  <dimension ref="A1:D121"/>
  <sheetViews>
    <sheetView zoomScale="145" zoomScaleNormal="145" workbookViewId="0">
      <selection activeCell="D2" sqref="D2"/>
    </sheetView>
  </sheetViews>
  <sheetFormatPr defaultRowHeight="15" x14ac:dyDescent="0.2"/>
  <cols>
    <col min="1" max="1" width="19.77734375" style="4" bestFit="1" customWidth="1"/>
    <col min="2" max="2" width="9.33203125" style="11" bestFit="1" customWidth="1"/>
    <col min="3" max="3" width="12" style="11" bestFit="1" customWidth="1"/>
    <col min="4" max="4" width="12" style="12" customWidth="1"/>
    <col min="5" max="16384" width="8.88671875" style="4"/>
  </cols>
  <sheetData>
    <row r="1" spans="1:4" ht="24.75" customHeight="1" thickBot="1" x14ac:dyDescent="0.25">
      <c r="A1" s="6" t="s">
        <v>54</v>
      </c>
      <c r="B1" s="6" t="s">
        <v>55</v>
      </c>
      <c r="C1" s="6" t="s">
        <v>56</v>
      </c>
      <c r="D1" s="7" t="s">
        <v>57</v>
      </c>
    </row>
    <row r="2" spans="1:4" ht="15.75" thickBot="1" x14ac:dyDescent="0.25">
      <c r="A2" s="5" t="s">
        <v>44</v>
      </c>
      <c r="B2" s="9" t="s">
        <v>60</v>
      </c>
      <c r="C2" s="8">
        <v>1040</v>
      </c>
      <c r="D2" s="13" cm="1">
        <f t="array" ref="D2">_xlfn.SWITCH(B2,"Gəncə",C2*0.12,"Nərimanov",C2*0.1,C2*0.04)</f>
        <v>104</v>
      </c>
    </row>
    <row r="3" spans="1:4" ht="15.75" thickBot="1" x14ac:dyDescent="0.25">
      <c r="A3" s="5" t="s">
        <v>42</v>
      </c>
      <c r="B3" s="10" t="s">
        <v>60</v>
      </c>
      <c r="C3" s="8">
        <v>2348</v>
      </c>
      <c r="D3" s="13" cm="1">
        <f t="array" ref="D3">_xlfn.SWITCH(B3,"Gəncə",C3*0.12,"Nərimanov",C3*0.1,C3*0.04)</f>
        <v>234.8</v>
      </c>
    </row>
    <row r="4" spans="1:4" ht="15.75" thickBot="1" x14ac:dyDescent="0.25">
      <c r="A4" s="5" t="s">
        <v>49</v>
      </c>
      <c r="B4" s="10" t="s">
        <v>59</v>
      </c>
      <c r="C4" s="8">
        <v>1821</v>
      </c>
      <c r="D4" s="13" cm="1">
        <f t="array" ref="D4">_xlfn.SWITCH(B4,"Gəncə",C4*0.12,"Nərimanov",C4*0.1,C4*0.04)</f>
        <v>72.84</v>
      </c>
    </row>
    <row r="5" spans="1:4" ht="15.75" thickBot="1" x14ac:dyDescent="0.25">
      <c r="A5" s="5" t="s">
        <v>62</v>
      </c>
      <c r="B5" s="10" t="s">
        <v>61</v>
      </c>
      <c r="C5" s="8">
        <v>1026</v>
      </c>
      <c r="D5" s="13" cm="1">
        <f t="array" ref="D5">_xlfn.SWITCH(B5,"Gəncə",C5*0.12,"Nərimanov",C5*0.1,C5*0.04)</f>
        <v>41.04</v>
      </c>
    </row>
    <row r="6" spans="1:4" ht="15.75" thickBot="1" x14ac:dyDescent="0.25">
      <c r="A6" s="5" t="s">
        <v>35</v>
      </c>
      <c r="B6" s="10" t="s">
        <v>58</v>
      </c>
      <c r="C6" s="8">
        <v>1451</v>
      </c>
      <c r="D6" s="13" cm="1">
        <f t="array" ref="D6">_xlfn.SWITCH(B6,"Gəncə",C6*0.12,"Nərimanov",C6*0.1,C6*0.04)</f>
        <v>174.12</v>
      </c>
    </row>
    <row r="7" spans="1:4" ht="15.75" thickBot="1" x14ac:dyDescent="0.25">
      <c r="A7" s="5" t="s">
        <v>42</v>
      </c>
      <c r="B7" s="9" t="s">
        <v>60</v>
      </c>
      <c r="C7" s="8">
        <v>2274</v>
      </c>
      <c r="D7" s="13" cm="1">
        <f t="array" ref="D7">_xlfn.SWITCH(B7,"Gəncə",C7*0.12,"Nərimanov",C7*0.1,C7*0.04)</f>
        <v>227.4</v>
      </c>
    </row>
    <row r="8" spans="1:4" ht="15.75" thickBot="1" x14ac:dyDescent="0.25">
      <c r="A8" s="5" t="s">
        <v>44</v>
      </c>
      <c r="B8" s="10" t="s">
        <v>60</v>
      </c>
      <c r="C8" s="8">
        <v>1849</v>
      </c>
      <c r="D8" s="13" cm="1">
        <f t="array" ref="D8">_xlfn.SWITCH(B8,"Gəncə",C8*0.12,"Nərimanov",C8*0.1,C8*0.04)</f>
        <v>184.9</v>
      </c>
    </row>
    <row r="9" spans="1:4" ht="15.75" thickBot="1" x14ac:dyDescent="0.25">
      <c r="A9" s="5" t="s">
        <v>45</v>
      </c>
      <c r="B9" s="10" t="s">
        <v>61</v>
      </c>
      <c r="C9" s="8">
        <v>2181</v>
      </c>
      <c r="D9" s="13" cm="1">
        <f t="array" ref="D9">_xlfn.SWITCH(B9,"Gəncə",C9*0.12,"Nərimanov",C9*0.1,C9*0.04)</f>
        <v>87.24</v>
      </c>
    </row>
    <row r="10" spans="1:4" ht="15.75" thickBot="1" x14ac:dyDescent="0.25">
      <c r="A10" s="5" t="s">
        <v>51</v>
      </c>
      <c r="B10" s="10" t="s">
        <v>59</v>
      </c>
      <c r="C10" s="8">
        <v>1843</v>
      </c>
      <c r="D10" s="13" cm="1">
        <f t="array" ref="D10">_xlfn.SWITCH(B10,"Gəncə",C10*0.12,"Nərimanov",C10*0.1,C10*0.04)</f>
        <v>73.72</v>
      </c>
    </row>
    <row r="11" spans="1:4" ht="15.75" thickBot="1" x14ac:dyDescent="0.25">
      <c r="A11" s="5" t="s">
        <v>49</v>
      </c>
      <c r="B11" s="9" t="s">
        <v>59</v>
      </c>
      <c r="C11" s="8">
        <v>1873</v>
      </c>
      <c r="D11" s="13" cm="1">
        <f t="array" ref="D11">_xlfn.SWITCH(B11,"Gəncə",C11*0.12,"Nərimanov",C11*0.1,C11*0.04)</f>
        <v>74.92</v>
      </c>
    </row>
    <row r="12" spans="1:4" ht="15.75" thickBot="1" x14ac:dyDescent="0.25">
      <c r="A12" s="5" t="s">
        <v>36</v>
      </c>
      <c r="B12" s="10" t="s">
        <v>58</v>
      </c>
      <c r="C12" s="8">
        <v>2420</v>
      </c>
      <c r="D12" s="13" cm="1">
        <f t="array" ref="D12">_xlfn.SWITCH(B12,"Gəncə",C12*0.12,"Nərimanov",C12*0.1,C12*0.04)</f>
        <v>290.39999999999998</v>
      </c>
    </row>
    <row r="13" spans="1:4" ht="15.75" thickBot="1" x14ac:dyDescent="0.25">
      <c r="A13" s="5" t="s">
        <v>36</v>
      </c>
      <c r="B13" s="10" t="s">
        <v>58</v>
      </c>
      <c r="C13" s="8">
        <v>2011</v>
      </c>
      <c r="D13" s="13" cm="1">
        <f t="array" ref="D13">_xlfn.SWITCH(B13,"Gəncə",C13*0.12,"Nərimanov",C13*0.1,C13*0.04)</f>
        <v>241.32</v>
      </c>
    </row>
    <row r="14" spans="1:4" ht="15.75" thickBot="1" x14ac:dyDescent="0.25">
      <c r="A14" s="5" t="s">
        <v>53</v>
      </c>
      <c r="B14" s="10" t="s">
        <v>59</v>
      </c>
      <c r="C14" s="8">
        <v>1549</v>
      </c>
      <c r="D14" s="13" cm="1">
        <f t="array" ref="D14">_xlfn.SWITCH(B14,"Gəncə",C14*0.12,"Nərimanov",C14*0.1,C14*0.04)</f>
        <v>61.96</v>
      </c>
    </row>
    <row r="15" spans="1:4" ht="15.75" thickBot="1" x14ac:dyDescent="0.25">
      <c r="A15" s="5" t="s">
        <v>41</v>
      </c>
      <c r="B15" s="9" t="s">
        <v>60</v>
      </c>
      <c r="C15" s="8">
        <v>1362</v>
      </c>
      <c r="D15" s="13" cm="1">
        <f t="array" ref="D15">_xlfn.SWITCH(B15,"Gəncə",C15*0.12,"Nərimanov",C15*0.1,C15*0.04)</f>
        <v>136.20000000000002</v>
      </c>
    </row>
    <row r="16" spans="1:4" ht="15.75" thickBot="1" x14ac:dyDescent="0.25">
      <c r="A16" s="5" t="s">
        <v>49</v>
      </c>
      <c r="B16" s="10" t="s">
        <v>59</v>
      </c>
      <c r="C16" s="8">
        <v>2208</v>
      </c>
      <c r="D16" s="13" cm="1">
        <f t="array" ref="D16">_xlfn.SWITCH(B16,"Gəncə",C16*0.12,"Nərimanov",C16*0.1,C16*0.04)</f>
        <v>88.320000000000007</v>
      </c>
    </row>
    <row r="17" spans="1:4" ht="15.75" thickBot="1" x14ac:dyDescent="0.25">
      <c r="A17" s="5" t="s">
        <v>50</v>
      </c>
      <c r="B17" s="9" t="s">
        <v>59</v>
      </c>
      <c r="C17" s="8">
        <v>1875</v>
      </c>
      <c r="D17" s="13" cm="1">
        <f t="array" ref="D17">_xlfn.SWITCH(B17,"Gəncə",C17*0.12,"Nərimanov",C17*0.1,C17*0.04)</f>
        <v>75</v>
      </c>
    </row>
    <row r="18" spans="1:4" ht="15.75" thickBot="1" x14ac:dyDescent="0.25">
      <c r="A18" s="5" t="s">
        <v>52</v>
      </c>
      <c r="B18" s="9" t="s">
        <v>59</v>
      </c>
      <c r="C18" s="8">
        <v>1459</v>
      </c>
      <c r="D18" s="13" cm="1">
        <f t="array" ref="D18">_xlfn.SWITCH(B18,"Gəncə",C18*0.12,"Nərimanov",C18*0.1,C18*0.04)</f>
        <v>58.36</v>
      </c>
    </row>
    <row r="19" spans="1:4" ht="15.75" thickBot="1" x14ac:dyDescent="0.25">
      <c r="A19" s="5" t="s">
        <v>52</v>
      </c>
      <c r="B19" s="10" t="s">
        <v>59</v>
      </c>
      <c r="C19" s="8">
        <v>1507</v>
      </c>
      <c r="D19" s="13" cm="1">
        <f t="array" ref="D19">_xlfn.SWITCH(B19,"Gəncə",C19*0.12,"Nərimanov",C19*0.1,C19*0.04)</f>
        <v>60.28</v>
      </c>
    </row>
    <row r="20" spans="1:4" ht="15.75" thickBot="1" x14ac:dyDescent="0.25">
      <c r="A20" s="5" t="s">
        <v>47</v>
      </c>
      <c r="B20" s="10" t="s">
        <v>61</v>
      </c>
      <c r="C20" s="8">
        <v>1823</v>
      </c>
      <c r="D20" s="13" cm="1">
        <f t="array" ref="D20">_xlfn.SWITCH(B20,"Gəncə",C20*0.12,"Nərimanov",C20*0.1,C20*0.04)</f>
        <v>72.92</v>
      </c>
    </row>
    <row r="21" spans="1:4" ht="15.75" thickBot="1" x14ac:dyDescent="0.25">
      <c r="A21" s="5" t="s">
        <v>37</v>
      </c>
      <c r="B21" s="9" t="s">
        <v>58</v>
      </c>
      <c r="C21" s="8">
        <v>2331</v>
      </c>
      <c r="D21" s="13" cm="1">
        <f t="array" ref="D21">_xlfn.SWITCH(B21,"Gəncə",C21*0.12,"Nərimanov",C21*0.1,C21*0.04)</f>
        <v>279.71999999999997</v>
      </c>
    </row>
    <row r="22" spans="1:4" ht="15.75" thickBot="1" x14ac:dyDescent="0.25">
      <c r="A22" s="5" t="s">
        <v>39</v>
      </c>
      <c r="B22" s="10" t="s">
        <v>58</v>
      </c>
      <c r="C22" s="8">
        <v>1353</v>
      </c>
      <c r="D22" s="13" cm="1">
        <f t="array" ref="D22">_xlfn.SWITCH(B22,"Gəncə",C22*0.12,"Nərimanov",C22*0.1,C22*0.04)</f>
        <v>162.35999999999999</v>
      </c>
    </row>
    <row r="23" spans="1:4" ht="15.75" thickBot="1" x14ac:dyDescent="0.25">
      <c r="A23" s="5" t="s">
        <v>48</v>
      </c>
      <c r="B23" s="9" t="s">
        <v>61</v>
      </c>
      <c r="C23" s="8">
        <v>1239</v>
      </c>
      <c r="D23" s="13" cm="1">
        <f t="array" ref="D23">_xlfn.SWITCH(B23,"Gəncə",C23*0.12,"Nərimanov",C23*0.1,C23*0.04)</f>
        <v>49.56</v>
      </c>
    </row>
    <row r="24" spans="1:4" ht="15.75" thickBot="1" x14ac:dyDescent="0.25">
      <c r="A24" s="5" t="s">
        <v>47</v>
      </c>
      <c r="B24" s="10" t="s">
        <v>61</v>
      </c>
      <c r="C24" s="8">
        <v>1824</v>
      </c>
      <c r="D24" s="13" cm="1">
        <f t="array" ref="D24">_xlfn.SWITCH(B24,"Gəncə",C24*0.12,"Nərimanov",C24*0.1,C24*0.04)</f>
        <v>72.960000000000008</v>
      </c>
    </row>
    <row r="25" spans="1:4" ht="15.75" thickBot="1" x14ac:dyDescent="0.25">
      <c r="A25" s="5" t="s">
        <v>62</v>
      </c>
      <c r="B25" s="10" t="s">
        <v>61</v>
      </c>
      <c r="C25" s="8">
        <v>2362</v>
      </c>
      <c r="D25" s="13" cm="1">
        <f t="array" ref="D25">_xlfn.SWITCH(B25,"Gəncə",C25*0.12,"Nərimanov",C25*0.1,C25*0.04)</f>
        <v>94.48</v>
      </c>
    </row>
    <row r="26" spans="1:4" ht="15.75" thickBot="1" x14ac:dyDescent="0.25">
      <c r="A26" s="5" t="s">
        <v>47</v>
      </c>
      <c r="B26" s="9" t="s">
        <v>61</v>
      </c>
      <c r="C26" s="8">
        <v>1915</v>
      </c>
      <c r="D26" s="13" cm="1">
        <f t="array" ref="D26">_xlfn.SWITCH(B26,"Gəncə",C26*0.12,"Nərimanov",C26*0.1,C26*0.04)</f>
        <v>76.600000000000009</v>
      </c>
    </row>
    <row r="27" spans="1:4" ht="15.75" thickBot="1" x14ac:dyDescent="0.25">
      <c r="A27" s="5" t="s">
        <v>38</v>
      </c>
      <c r="B27" s="10" t="s">
        <v>58</v>
      </c>
      <c r="C27" s="8">
        <v>1331</v>
      </c>
      <c r="D27" s="13" cm="1">
        <f t="array" ref="D27">_xlfn.SWITCH(B27,"Gəncə",C27*0.12,"Nərimanov",C27*0.1,C27*0.04)</f>
        <v>159.72</v>
      </c>
    </row>
    <row r="28" spans="1:4" ht="15.75" thickBot="1" x14ac:dyDescent="0.25">
      <c r="A28" s="5" t="s">
        <v>53</v>
      </c>
      <c r="B28" s="9" t="s">
        <v>59</v>
      </c>
      <c r="C28" s="8">
        <v>1175</v>
      </c>
      <c r="D28" s="13" cm="1">
        <f t="array" ref="D28">_xlfn.SWITCH(B28,"Gəncə",C28*0.12,"Nərimanov",C28*0.1,C28*0.04)</f>
        <v>47</v>
      </c>
    </row>
    <row r="29" spans="1:4" ht="15.75" thickBot="1" x14ac:dyDescent="0.25">
      <c r="A29" s="5" t="s">
        <v>49</v>
      </c>
      <c r="B29" s="9" t="s">
        <v>59</v>
      </c>
      <c r="C29" s="8">
        <v>1722</v>
      </c>
      <c r="D29" s="13" cm="1">
        <f t="array" ref="D29">_xlfn.SWITCH(B29,"Gəncə",C29*0.12,"Nərimanov",C29*0.1,C29*0.04)</f>
        <v>68.88</v>
      </c>
    </row>
    <row r="30" spans="1:4" ht="15.75" thickBot="1" x14ac:dyDescent="0.25">
      <c r="A30" s="5" t="s">
        <v>38</v>
      </c>
      <c r="B30" s="10" t="s">
        <v>58</v>
      </c>
      <c r="C30" s="8">
        <v>2089</v>
      </c>
      <c r="D30" s="13" cm="1">
        <f t="array" ref="D30">_xlfn.SWITCH(B30,"Gəncə",C30*0.12,"Nərimanov",C30*0.1,C30*0.04)</f>
        <v>250.67999999999998</v>
      </c>
    </row>
    <row r="31" spans="1:4" ht="15.75" thickBot="1" x14ac:dyDescent="0.25">
      <c r="A31" s="5" t="s">
        <v>49</v>
      </c>
      <c r="B31" s="10" t="s">
        <v>59</v>
      </c>
      <c r="C31" s="8">
        <v>1604</v>
      </c>
      <c r="D31" s="13" cm="1">
        <f t="array" ref="D31">_xlfn.SWITCH(B31,"Gəncə",C31*0.12,"Nərimanov",C31*0.1,C31*0.04)</f>
        <v>64.16</v>
      </c>
    </row>
    <row r="32" spans="1:4" ht="15.75" thickBot="1" x14ac:dyDescent="0.25">
      <c r="A32" s="5" t="s">
        <v>42</v>
      </c>
      <c r="B32" s="10" t="s">
        <v>60</v>
      </c>
      <c r="C32" s="8">
        <v>2287</v>
      </c>
      <c r="D32" s="13" cm="1">
        <f t="array" ref="D32">_xlfn.SWITCH(B32,"Gəncə",C32*0.12,"Nərimanov",C32*0.1,C32*0.04)</f>
        <v>228.70000000000002</v>
      </c>
    </row>
    <row r="33" spans="1:4" ht="15.75" thickBot="1" x14ac:dyDescent="0.25">
      <c r="A33" s="5" t="s">
        <v>45</v>
      </c>
      <c r="B33" s="10" t="s">
        <v>61</v>
      </c>
      <c r="C33" s="8">
        <v>1268</v>
      </c>
      <c r="D33" s="13" cm="1">
        <f t="array" ref="D33">_xlfn.SWITCH(B33,"Gəncə",C33*0.12,"Nərimanov",C33*0.1,C33*0.04)</f>
        <v>50.72</v>
      </c>
    </row>
    <row r="34" spans="1:4" ht="15.75" thickBot="1" x14ac:dyDescent="0.25">
      <c r="A34" s="5" t="s">
        <v>36</v>
      </c>
      <c r="B34" s="10" t="s">
        <v>58</v>
      </c>
      <c r="C34" s="8">
        <v>2331</v>
      </c>
      <c r="D34" s="13" cm="1">
        <f t="array" ref="D34">_xlfn.SWITCH(B34,"Gəncə",C34*0.12,"Nərimanov",C34*0.1,C34*0.04)</f>
        <v>279.71999999999997</v>
      </c>
    </row>
    <row r="35" spans="1:4" ht="15.75" thickBot="1" x14ac:dyDescent="0.25">
      <c r="A35" s="5" t="s">
        <v>43</v>
      </c>
      <c r="B35" s="10" t="s">
        <v>60</v>
      </c>
      <c r="C35" s="8">
        <v>1773</v>
      </c>
      <c r="D35" s="13" cm="1">
        <f t="array" ref="D35">_xlfn.SWITCH(B35,"Gəncə",C35*0.12,"Nərimanov",C35*0.1,C35*0.04)</f>
        <v>177.3</v>
      </c>
    </row>
    <row r="36" spans="1:4" ht="15.75" thickBot="1" x14ac:dyDescent="0.25">
      <c r="A36" s="5" t="s">
        <v>39</v>
      </c>
      <c r="B36" s="10" t="s">
        <v>58</v>
      </c>
      <c r="C36" s="8">
        <v>2327</v>
      </c>
      <c r="D36" s="13" cm="1">
        <f t="array" ref="D36">_xlfn.SWITCH(B36,"Gəncə",C36*0.12,"Nərimanov",C36*0.1,C36*0.04)</f>
        <v>279.24</v>
      </c>
    </row>
    <row r="37" spans="1:4" ht="15.75" thickBot="1" x14ac:dyDescent="0.25">
      <c r="A37" s="5" t="s">
        <v>53</v>
      </c>
      <c r="B37" s="10" t="s">
        <v>59</v>
      </c>
      <c r="C37" s="8">
        <v>2023</v>
      </c>
      <c r="D37" s="13" cm="1">
        <f t="array" ref="D37">_xlfn.SWITCH(B37,"Gəncə",C37*0.12,"Nərimanov",C37*0.1,C37*0.04)</f>
        <v>80.92</v>
      </c>
    </row>
    <row r="38" spans="1:4" ht="15.75" thickBot="1" x14ac:dyDescent="0.25">
      <c r="A38" s="5" t="s">
        <v>41</v>
      </c>
      <c r="B38" s="10" t="s">
        <v>60</v>
      </c>
      <c r="C38" s="8">
        <v>2026</v>
      </c>
      <c r="D38" s="13" cm="1">
        <f t="array" ref="D38">_xlfn.SWITCH(B38,"Gəncə",C38*0.12,"Nərimanov",C38*0.1,C38*0.04)</f>
        <v>202.60000000000002</v>
      </c>
    </row>
    <row r="39" spans="1:4" ht="15.75" thickBot="1" x14ac:dyDescent="0.25">
      <c r="A39" s="5" t="s">
        <v>45</v>
      </c>
      <c r="B39" s="10" t="s">
        <v>61</v>
      </c>
      <c r="C39" s="8">
        <v>1213</v>
      </c>
      <c r="D39" s="13" cm="1">
        <f t="array" ref="D39">_xlfn.SWITCH(B39,"Gəncə",C39*0.12,"Nərimanov",C39*0.1,C39*0.04)</f>
        <v>48.52</v>
      </c>
    </row>
    <row r="40" spans="1:4" ht="15.75" thickBot="1" x14ac:dyDescent="0.25">
      <c r="A40" s="5" t="s">
        <v>62</v>
      </c>
      <c r="B40" s="9" t="s">
        <v>61</v>
      </c>
      <c r="C40" s="8">
        <v>1716</v>
      </c>
      <c r="D40" s="13" cm="1">
        <f t="array" ref="D40">_xlfn.SWITCH(B40,"Gəncə",C40*0.12,"Nərimanov",C40*0.1,C40*0.04)</f>
        <v>68.64</v>
      </c>
    </row>
    <row r="41" spans="1:4" ht="15.75" thickBot="1" x14ac:dyDescent="0.25">
      <c r="A41" s="5" t="s">
        <v>45</v>
      </c>
      <c r="B41" s="10" t="s">
        <v>61</v>
      </c>
      <c r="C41" s="8">
        <v>1824</v>
      </c>
      <c r="D41" s="13" cm="1">
        <f t="array" ref="D41">_xlfn.SWITCH(B41,"Gəncə",C41*0.12,"Nərimanov",C41*0.1,C41*0.04)</f>
        <v>72.960000000000008</v>
      </c>
    </row>
    <row r="42" spans="1:4" ht="15.75" thickBot="1" x14ac:dyDescent="0.25">
      <c r="A42" s="5" t="s">
        <v>40</v>
      </c>
      <c r="B42" s="10" t="s">
        <v>60</v>
      </c>
      <c r="C42" s="8">
        <v>1726</v>
      </c>
      <c r="D42" s="13" cm="1">
        <f t="array" ref="D42">_xlfn.SWITCH(B42,"Gəncə",C42*0.12,"Nərimanov",C42*0.1,C42*0.04)</f>
        <v>172.60000000000002</v>
      </c>
    </row>
    <row r="43" spans="1:4" ht="15.75" thickBot="1" x14ac:dyDescent="0.25">
      <c r="A43" s="5" t="s">
        <v>36</v>
      </c>
      <c r="B43" s="10" t="s">
        <v>58</v>
      </c>
      <c r="C43" s="8">
        <v>2149</v>
      </c>
      <c r="D43" s="13" cm="1">
        <f t="array" ref="D43">_xlfn.SWITCH(B43,"Gəncə",C43*0.12,"Nərimanov",C43*0.1,C43*0.04)</f>
        <v>257.88</v>
      </c>
    </row>
    <row r="44" spans="1:4" ht="15.75" thickBot="1" x14ac:dyDescent="0.25">
      <c r="A44" s="5" t="s">
        <v>40</v>
      </c>
      <c r="B44" s="10" t="s">
        <v>60</v>
      </c>
      <c r="C44" s="8">
        <v>2135</v>
      </c>
      <c r="D44" s="13" cm="1">
        <f t="array" ref="D44">_xlfn.SWITCH(B44,"Gəncə",C44*0.12,"Nərimanov",C44*0.1,C44*0.04)</f>
        <v>213.5</v>
      </c>
    </row>
    <row r="45" spans="1:4" ht="15.75" thickBot="1" x14ac:dyDescent="0.25">
      <c r="A45" s="5" t="s">
        <v>39</v>
      </c>
      <c r="B45" s="9" t="s">
        <v>58</v>
      </c>
      <c r="C45" s="8">
        <v>1960</v>
      </c>
      <c r="D45" s="13" cm="1">
        <f t="array" ref="D45">_xlfn.SWITCH(B45,"Gəncə",C45*0.12,"Nərimanov",C45*0.1,C45*0.04)</f>
        <v>235.2</v>
      </c>
    </row>
    <row r="46" spans="1:4" ht="15.75" thickBot="1" x14ac:dyDescent="0.25">
      <c r="A46" s="5" t="s">
        <v>51</v>
      </c>
      <c r="B46" s="10" t="s">
        <v>59</v>
      </c>
      <c r="C46" s="8">
        <v>2339</v>
      </c>
      <c r="D46" s="13" cm="1">
        <f t="array" ref="D46">_xlfn.SWITCH(B46,"Gəncə",C46*0.12,"Nərimanov",C46*0.1,C46*0.04)</f>
        <v>93.56</v>
      </c>
    </row>
    <row r="47" spans="1:4" ht="15.75" thickBot="1" x14ac:dyDescent="0.25">
      <c r="A47" s="5" t="s">
        <v>48</v>
      </c>
      <c r="B47" s="10" t="s">
        <v>61</v>
      </c>
      <c r="C47" s="8">
        <v>1504</v>
      </c>
      <c r="D47" s="13" cm="1">
        <f t="array" ref="D47">_xlfn.SWITCH(B47,"Gəncə",C47*0.12,"Nərimanov",C47*0.1,C47*0.04)</f>
        <v>60.160000000000004</v>
      </c>
    </row>
    <row r="48" spans="1:4" ht="15.75" thickBot="1" x14ac:dyDescent="0.25">
      <c r="A48" s="5" t="s">
        <v>42</v>
      </c>
      <c r="B48" s="10" t="s">
        <v>60</v>
      </c>
      <c r="C48" s="8">
        <v>1337</v>
      </c>
      <c r="D48" s="13" cm="1">
        <f t="array" ref="D48">_xlfn.SWITCH(B48,"Gəncə",C48*0.12,"Nərimanov",C48*0.1,C48*0.04)</f>
        <v>133.70000000000002</v>
      </c>
    </row>
    <row r="49" spans="1:4" ht="15.75" thickBot="1" x14ac:dyDescent="0.25">
      <c r="A49" s="5" t="s">
        <v>39</v>
      </c>
      <c r="B49" s="10" t="s">
        <v>58</v>
      </c>
      <c r="C49" s="8">
        <v>1534</v>
      </c>
      <c r="D49" s="13" cm="1">
        <f t="array" ref="D49">_xlfn.SWITCH(B49,"Gəncə",C49*0.12,"Nərimanov",C49*0.1,C49*0.04)</f>
        <v>184.07999999999998</v>
      </c>
    </row>
    <row r="50" spans="1:4" ht="15.75" thickBot="1" x14ac:dyDescent="0.25">
      <c r="A50" s="5" t="s">
        <v>48</v>
      </c>
      <c r="B50" s="10" t="s">
        <v>61</v>
      </c>
      <c r="C50" s="8">
        <v>1496</v>
      </c>
      <c r="D50" s="13" cm="1">
        <f t="array" ref="D50">_xlfn.SWITCH(B50,"Gəncə",C50*0.12,"Nərimanov",C50*0.1,C50*0.04)</f>
        <v>59.84</v>
      </c>
    </row>
    <row r="51" spans="1:4" ht="15.75" thickBot="1" x14ac:dyDescent="0.25">
      <c r="A51" s="5" t="s">
        <v>43</v>
      </c>
      <c r="B51" s="10" t="s">
        <v>60</v>
      </c>
      <c r="C51" s="8">
        <v>1882</v>
      </c>
      <c r="D51" s="13" cm="1">
        <f t="array" ref="D51">_xlfn.SWITCH(B51,"Gəncə",C51*0.12,"Nərimanov",C51*0.1,C51*0.04)</f>
        <v>188.20000000000002</v>
      </c>
    </row>
    <row r="52" spans="1:4" ht="15.75" thickBot="1" x14ac:dyDescent="0.25">
      <c r="A52" s="5" t="s">
        <v>46</v>
      </c>
      <c r="B52" s="9" t="s">
        <v>61</v>
      </c>
      <c r="C52" s="8">
        <v>2420</v>
      </c>
      <c r="D52" s="13" cm="1">
        <f t="array" ref="D52">_xlfn.SWITCH(B52,"Gəncə",C52*0.12,"Nərimanov",C52*0.1,C52*0.04)</f>
        <v>96.8</v>
      </c>
    </row>
    <row r="53" spans="1:4" ht="15.75" thickBot="1" x14ac:dyDescent="0.25">
      <c r="A53" s="5" t="s">
        <v>44</v>
      </c>
      <c r="B53" s="10" t="s">
        <v>60</v>
      </c>
      <c r="C53" s="8">
        <v>1874</v>
      </c>
      <c r="D53" s="13" cm="1">
        <f t="array" ref="D53">_xlfn.SWITCH(B53,"Gəncə",C53*0.12,"Nərimanov",C53*0.1,C53*0.04)</f>
        <v>187.4</v>
      </c>
    </row>
    <row r="54" spans="1:4" ht="15.75" thickBot="1" x14ac:dyDescent="0.25">
      <c r="A54" s="5" t="s">
        <v>39</v>
      </c>
      <c r="B54" s="10" t="s">
        <v>58</v>
      </c>
      <c r="C54" s="8">
        <v>1997</v>
      </c>
      <c r="D54" s="13" cm="1">
        <f t="array" ref="D54">_xlfn.SWITCH(B54,"Gəncə",C54*0.12,"Nərimanov",C54*0.1,C54*0.04)</f>
        <v>239.64</v>
      </c>
    </row>
    <row r="55" spans="1:4" ht="15.75" thickBot="1" x14ac:dyDescent="0.25">
      <c r="A55" s="5" t="s">
        <v>62</v>
      </c>
      <c r="B55" s="9" t="s">
        <v>61</v>
      </c>
      <c r="C55" s="8">
        <v>2305</v>
      </c>
      <c r="D55" s="13" cm="1">
        <f t="array" ref="D55">_xlfn.SWITCH(B55,"Gəncə",C55*0.12,"Nərimanov",C55*0.1,C55*0.04)</f>
        <v>92.2</v>
      </c>
    </row>
    <row r="56" spans="1:4" ht="15.75" thickBot="1" x14ac:dyDescent="0.25">
      <c r="A56" s="5" t="s">
        <v>42</v>
      </c>
      <c r="B56" s="9" t="s">
        <v>60</v>
      </c>
      <c r="C56" s="8">
        <v>1665</v>
      </c>
      <c r="D56" s="13" cm="1">
        <f t="array" ref="D56">_xlfn.SWITCH(B56,"Gəncə",C56*0.12,"Nərimanov",C56*0.1,C56*0.04)</f>
        <v>166.5</v>
      </c>
    </row>
    <row r="57" spans="1:4" ht="15.75" thickBot="1" x14ac:dyDescent="0.25">
      <c r="A57" s="5" t="s">
        <v>47</v>
      </c>
      <c r="B57" s="10" t="s">
        <v>61</v>
      </c>
      <c r="C57" s="8">
        <v>1880</v>
      </c>
      <c r="D57" s="13" cm="1">
        <f t="array" ref="D57">_xlfn.SWITCH(B57,"Gəncə",C57*0.12,"Nərimanov",C57*0.1,C57*0.04)</f>
        <v>75.2</v>
      </c>
    </row>
    <row r="58" spans="1:4" ht="15.75" thickBot="1" x14ac:dyDescent="0.25">
      <c r="A58" s="5" t="s">
        <v>62</v>
      </c>
      <c r="B58" s="10" t="s">
        <v>61</v>
      </c>
      <c r="C58" s="8">
        <v>1409</v>
      </c>
      <c r="D58" s="13" cm="1">
        <f t="array" ref="D58">_xlfn.SWITCH(B58,"Gəncə",C58*0.12,"Nərimanov",C58*0.1,C58*0.04)</f>
        <v>56.36</v>
      </c>
    </row>
    <row r="59" spans="1:4" ht="15.75" thickBot="1" x14ac:dyDescent="0.25">
      <c r="A59" s="5" t="s">
        <v>49</v>
      </c>
      <c r="B59" s="10" t="s">
        <v>59</v>
      </c>
      <c r="C59" s="8">
        <v>1590</v>
      </c>
      <c r="D59" s="13" cm="1">
        <f t="array" ref="D59">_xlfn.SWITCH(B59,"Gəncə",C59*0.12,"Nərimanov",C59*0.1,C59*0.04)</f>
        <v>63.6</v>
      </c>
    </row>
    <row r="60" spans="1:4" ht="15.75" thickBot="1" x14ac:dyDescent="0.25">
      <c r="A60" s="5" t="s">
        <v>52</v>
      </c>
      <c r="B60" s="10" t="s">
        <v>59</v>
      </c>
      <c r="C60" s="8">
        <v>2372</v>
      </c>
      <c r="D60" s="13" cm="1">
        <f t="array" ref="D60">_xlfn.SWITCH(B60,"Gəncə",C60*0.12,"Nərimanov",C60*0.1,C60*0.04)</f>
        <v>94.88</v>
      </c>
    </row>
    <row r="61" spans="1:4" ht="15.75" thickBot="1" x14ac:dyDescent="0.25">
      <c r="A61" s="5" t="s">
        <v>40</v>
      </c>
      <c r="B61" s="9" t="s">
        <v>60</v>
      </c>
      <c r="C61" s="8">
        <v>1565</v>
      </c>
      <c r="D61" s="13" cm="1">
        <f t="array" ref="D61">_xlfn.SWITCH(B61,"Gəncə",C61*0.12,"Nərimanov",C61*0.1,C61*0.04)</f>
        <v>156.5</v>
      </c>
    </row>
    <row r="62" spans="1:4" ht="15.75" thickBot="1" x14ac:dyDescent="0.25">
      <c r="A62" s="5" t="s">
        <v>52</v>
      </c>
      <c r="B62" s="10" t="s">
        <v>59</v>
      </c>
      <c r="C62" s="8">
        <v>2356</v>
      </c>
      <c r="D62" s="13" cm="1">
        <f t="array" ref="D62">_xlfn.SWITCH(B62,"Gəncə",C62*0.12,"Nərimanov",C62*0.1,C62*0.04)</f>
        <v>94.24</v>
      </c>
    </row>
    <row r="63" spans="1:4" ht="15.75" thickBot="1" x14ac:dyDescent="0.25">
      <c r="A63" s="5" t="s">
        <v>50</v>
      </c>
      <c r="B63" s="10" t="s">
        <v>59</v>
      </c>
      <c r="C63" s="8">
        <v>2084</v>
      </c>
      <c r="D63" s="13" cm="1">
        <f t="array" ref="D63">_xlfn.SWITCH(B63,"Gəncə",C63*0.12,"Nərimanov",C63*0.1,C63*0.04)</f>
        <v>83.36</v>
      </c>
    </row>
    <row r="64" spans="1:4" ht="15.75" thickBot="1" x14ac:dyDescent="0.25">
      <c r="A64" s="5" t="s">
        <v>38</v>
      </c>
      <c r="B64" s="10" t="s">
        <v>58</v>
      </c>
      <c r="C64" s="8">
        <v>1988</v>
      </c>
      <c r="D64" s="13" cm="1">
        <f t="array" ref="D64">_xlfn.SWITCH(B64,"Gəncə",C64*0.12,"Nərimanov",C64*0.1,C64*0.04)</f>
        <v>238.56</v>
      </c>
    </row>
    <row r="65" spans="1:4" ht="15.75" thickBot="1" x14ac:dyDescent="0.25">
      <c r="A65" s="5" t="s">
        <v>37</v>
      </c>
      <c r="B65" s="10" t="s">
        <v>58</v>
      </c>
      <c r="C65" s="8">
        <v>2012</v>
      </c>
      <c r="D65" s="13" cm="1">
        <f t="array" ref="D65">_xlfn.SWITCH(B65,"Gəncə",C65*0.12,"Nərimanov",C65*0.1,C65*0.04)</f>
        <v>241.44</v>
      </c>
    </row>
    <row r="66" spans="1:4" ht="15.75" thickBot="1" x14ac:dyDescent="0.25">
      <c r="A66" s="5" t="s">
        <v>35</v>
      </c>
      <c r="B66" s="10" t="s">
        <v>58</v>
      </c>
      <c r="C66" s="8">
        <v>1743</v>
      </c>
      <c r="D66" s="13" cm="1">
        <f t="array" ref="D66">_xlfn.SWITCH(B66,"Gəncə",C66*0.12,"Nərimanov",C66*0.1,C66*0.04)</f>
        <v>209.16</v>
      </c>
    </row>
    <row r="67" spans="1:4" ht="15.75" thickBot="1" x14ac:dyDescent="0.25">
      <c r="A67" s="5" t="s">
        <v>46</v>
      </c>
      <c r="B67" s="10" t="s">
        <v>61</v>
      </c>
      <c r="C67" s="8">
        <v>1292</v>
      </c>
      <c r="D67" s="13" cm="1">
        <f t="array" ref="D67">_xlfn.SWITCH(B67,"Gəncə",C67*0.12,"Nərimanov",C67*0.1,C67*0.04)</f>
        <v>51.68</v>
      </c>
    </row>
    <row r="68" spans="1:4" ht="15.75" thickBot="1" x14ac:dyDescent="0.25">
      <c r="A68" s="5" t="s">
        <v>45</v>
      </c>
      <c r="B68" s="9" t="s">
        <v>61</v>
      </c>
      <c r="C68" s="8">
        <v>2245</v>
      </c>
      <c r="D68" s="13" cm="1">
        <f t="array" ref="D68">_xlfn.SWITCH(B68,"Gəncə",C68*0.12,"Nərimanov",C68*0.1,C68*0.04)</f>
        <v>89.8</v>
      </c>
    </row>
    <row r="69" spans="1:4" ht="15.75" thickBot="1" x14ac:dyDescent="0.25">
      <c r="A69" s="5" t="s">
        <v>40</v>
      </c>
      <c r="B69" s="9" t="s">
        <v>60</v>
      </c>
      <c r="C69" s="8">
        <v>1932</v>
      </c>
      <c r="D69" s="13" cm="1">
        <f t="array" ref="D69">_xlfn.SWITCH(B69,"Gəncə",C69*0.12,"Nərimanov",C69*0.1,C69*0.04)</f>
        <v>193.20000000000002</v>
      </c>
    </row>
    <row r="70" spans="1:4" ht="15.75" thickBot="1" x14ac:dyDescent="0.25">
      <c r="A70" s="5" t="s">
        <v>51</v>
      </c>
      <c r="B70" s="10" t="s">
        <v>59</v>
      </c>
      <c r="C70" s="8">
        <v>1676</v>
      </c>
      <c r="D70" s="13" cm="1">
        <f t="array" ref="D70">_xlfn.SWITCH(B70,"Gəncə",C70*0.12,"Nərimanov",C70*0.1,C70*0.04)</f>
        <v>67.040000000000006</v>
      </c>
    </row>
    <row r="71" spans="1:4" ht="15.75" thickBot="1" x14ac:dyDescent="0.25">
      <c r="A71" s="5" t="s">
        <v>37</v>
      </c>
      <c r="B71" s="10" t="s">
        <v>58</v>
      </c>
      <c r="C71" s="8">
        <v>1133</v>
      </c>
      <c r="D71" s="13" cm="1">
        <f t="array" ref="D71">_xlfn.SWITCH(B71,"Gəncə",C71*0.12,"Nərimanov",C71*0.1,C71*0.04)</f>
        <v>135.96</v>
      </c>
    </row>
    <row r="72" spans="1:4" ht="15.75" thickBot="1" x14ac:dyDescent="0.25">
      <c r="A72" s="5" t="s">
        <v>46</v>
      </c>
      <c r="B72" s="10" t="s">
        <v>61</v>
      </c>
      <c r="C72" s="8">
        <v>1651</v>
      </c>
      <c r="D72" s="13" cm="1">
        <f t="array" ref="D72">_xlfn.SWITCH(B72,"Gəncə",C72*0.12,"Nərimanov",C72*0.1,C72*0.04)</f>
        <v>66.040000000000006</v>
      </c>
    </row>
    <row r="73" spans="1:4" ht="15.75" thickBot="1" x14ac:dyDescent="0.25">
      <c r="A73" s="5" t="s">
        <v>53</v>
      </c>
      <c r="B73" s="10" t="s">
        <v>59</v>
      </c>
      <c r="C73" s="8">
        <v>1936</v>
      </c>
      <c r="D73" s="13" cm="1">
        <f t="array" ref="D73">_xlfn.SWITCH(B73,"Gəncə",C73*0.12,"Nərimanov",C73*0.1,C73*0.04)</f>
        <v>77.44</v>
      </c>
    </row>
    <row r="74" spans="1:4" ht="15.75" thickBot="1" x14ac:dyDescent="0.25">
      <c r="A74" s="5" t="s">
        <v>38</v>
      </c>
      <c r="B74" s="10" t="s">
        <v>58</v>
      </c>
      <c r="C74" s="8">
        <v>1279</v>
      </c>
      <c r="D74" s="13" cm="1">
        <f t="array" ref="D74">_xlfn.SWITCH(B74,"Gəncə",C74*0.12,"Nərimanov",C74*0.1,C74*0.04)</f>
        <v>153.47999999999999</v>
      </c>
    </row>
    <row r="75" spans="1:4" ht="15.75" thickBot="1" x14ac:dyDescent="0.25">
      <c r="A75" s="5" t="s">
        <v>38</v>
      </c>
      <c r="B75" s="9" t="s">
        <v>58</v>
      </c>
      <c r="C75" s="8">
        <v>1008</v>
      </c>
      <c r="D75" s="13" cm="1">
        <f t="array" ref="D75">_xlfn.SWITCH(B75,"Gəncə",C75*0.12,"Nərimanov",C75*0.1,C75*0.04)</f>
        <v>120.96</v>
      </c>
    </row>
    <row r="76" spans="1:4" ht="15.75" thickBot="1" x14ac:dyDescent="0.25">
      <c r="A76" s="5" t="s">
        <v>41</v>
      </c>
      <c r="B76" s="10" t="s">
        <v>60</v>
      </c>
      <c r="C76" s="8">
        <v>1942</v>
      </c>
      <c r="D76" s="13" cm="1">
        <f t="array" ref="D76">_xlfn.SWITCH(B76,"Gəncə",C76*0.12,"Nərimanov",C76*0.1,C76*0.04)</f>
        <v>194.20000000000002</v>
      </c>
    </row>
    <row r="77" spans="1:4" ht="15.75" thickBot="1" x14ac:dyDescent="0.25">
      <c r="A77" s="5" t="s">
        <v>41</v>
      </c>
      <c r="B77" s="10" t="s">
        <v>60</v>
      </c>
      <c r="C77" s="8">
        <v>1880</v>
      </c>
      <c r="D77" s="13" cm="1">
        <f t="array" ref="D77">_xlfn.SWITCH(B77,"Gəncə",C77*0.12,"Nərimanov",C77*0.1,C77*0.04)</f>
        <v>188</v>
      </c>
    </row>
    <row r="78" spans="1:4" ht="15.75" thickBot="1" x14ac:dyDescent="0.25">
      <c r="A78" s="5" t="s">
        <v>44</v>
      </c>
      <c r="B78" s="10" t="s">
        <v>60</v>
      </c>
      <c r="C78" s="8">
        <v>1065</v>
      </c>
      <c r="D78" s="13" cm="1">
        <f t="array" ref="D78">_xlfn.SWITCH(B78,"Gəncə",C78*0.12,"Nərimanov",C78*0.1,C78*0.04)</f>
        <v>106.5</v>
      </c>
    </row>
    <row r="79" spans="1:4" ht="15.75" thickBot="1" x14ac:dyDescent="0.25">
      <c r="A79" s="5" t="s">
        <v>51</v>
      </c>
      <c r="B79" s="10" t="s">
        <v>59</v>
      </c>
      <c r="C79" s="8">
        <v>1273</v>
      </c>
      <c r="D79" s="13" cm="1">
        <f t="array" ref="D79">_xlfn.SWITCH(B79,"Gəncə",C79*0.12,"Nərimanov",C79*0.1,C79*0.04)</f>
        <v>50.92</v>
      </c>
    </row>
    <row r="80" spans="1:4" ht="15.75" thickBot="1" x14ac:dyDescent="0.25">
      <c r="A80" s="5" t="s">
        <v>42</v>
      </c>
      <c r="B80" s="10" t="s">
        <v>60</v>
      </c>
      <c r="C80" s="8">
        <v>1002</v>
      </c>
      <c r="D80" s="13" cm="1">
        <f t="array" ref="D80">_xlfn.SWITCH(B80,"Gəncə",C80*0.12,"Nərimanov",C80*0.1,C80*0.04)</f>
        <v>100.2</v>
      </c>
    </row>
    <row r="81" spans="1:4" ht="15.75" thickBot="1" x14ac:dyDescent="0.25">
      <c r="A81" s="5" t="s">
        <v>50</v>
      </c>
      <c r="B81" s="10" t="s">
        <v>59</v>
      </c>
      <c r="C81" s="8">
        <v>1038</v>
      </c>
      <c r="D81" s="13" cm="1">
        <f t="array" ref="D81">_xlfn.SWITCH(B81,"Gəncə",C81*0.12,"Nərimanov",C81*0.1,C81*0.04)</f>
        <v>41.52</v>
      </c>
    </row>
    <row r="82" spans="1:4" ht="15.75" thickBot="1" x14ac:dyDescent="0.25">
      <c r="A82" s="5" t="s">
        <v>37</v>
      </c>
      <c r="B82" s="9" t="s">
        <v>58</v>
      </c>
      <c r="C82" s="8">
        <v>1631</v>
      </c>
      <c r="D82" s="13" cm="1">
        <f t="array" ref="D82">_xlfn.SWITCH(B82,"Gəncə",C82*0.12,"Nərimanov",C82*0.1,C82*0.04)</f>
        <v>195.72</v>
      </c>
    </row>
    <row r="83" spans="1:4" ht="15.75" thickBot="1" x14ac:dyDescent="0.25">
      <c r="A83" s="5" t="s">
        <v>43</v>
      </c>
      <c r="B83" s="9" t="s">
        <v>60</v>
      </c>
      <c r="C83" s="8">
        <v>2144</v>
      </c>
      <c r="D83" s="13" cm="1">
        <f t="array" ref="D83">_xlfn.SWITCH(B83,"Gəncə",C83*0.12,"Nərimanov",C83*0.1,C83*0.04)</f>
        <v>214.4</v>
      </c>
    </row>
    <row r="84" spans="1:4" ht="15.75" thickBot="1" x14ac:dyDescent="0.25">
      <c r="A84" s="5" t="s">
        <v>50</v>
      </c>
      <c r="B84" s="10" t="s">
        <v>59</v>
      </c>
      <c r="C84" s="8">
        <v>1210</v>
      </c>
      <c r="D84" s="13" cm="1">
        <f t="array" ref="D84">_xlfn.SWITCH(B84,"Gəncə",C84*0.12,"Nərimanov",C84*0.1,C84*0.04)</f>
        <v>48.4</v>
      </c>
    </row>
    <row r="85" spans="1:4" ht="15.75" thickBot="1" x14ac:dyDescent="0.25">
      <c r="A85" s="5" t="s">
        <v>47</v>
      </c>
      <c r="B85" s="10" t="s">
        <v>61</v>
      </c>
      <c r="C85" s="8">
        <v>1819</v>
      </c>
      <c r="D85" s="13" cm="1">
        <f t="array" ref="D85">_xlfn.SWITCH(B85,"Gəncə",C85*0.12,"Nərimanov",C85*0.1,C85*0.04)</f>
        <v>72.760000000000005</v>
      </c>
    </row>
    <row r="86" spans="1:4" ht="15.75" thickBot="1" x14ac:dyDescent="0.25">
      <c r="A86" s="5" t="s">
        <v>62</v>
      </c>
      <c r="B86" s="10" t="s">
        <v>61</v>
      </c>
      <c r="C86" s="8">
        <v>1666</v>
      </c>
      <c r="D86" s="13" cm="1">
        <f t="array" ref="D86">_xlfn.SWITCH(B86,"Gəncə",C86*0.12,"Nərimanov",C86*0.1,C86*0.04)</f>
        <v>66.64</v>
      </c>
    </row>
    <row r="87" spans="1:4" ht="15.75" thickBot="1" x14ac:dyDescent="0.25">
      <c r="A87" s="5" t="s">
        <v>47</v>
      </c>
      <c r="B87" s="9" t="s">
        <v>61</v>
      </c>
      <c r="C87" s="8">
        <v>1846</v>
      </c>
      <c r="D87" s="13" cm="1">
        <f t="array" ref="D87">_xlfn.SWITCH(B87,"Gəncə",C87*0.12,"Nərimanov",C87*0.1,C87*0.04)</f>
        <v>73.84</v>
      </c>
    </row>
    <row r="88" spans="1:4" ht="15.75" thickBot="1" x14ac:dyDescent="0.25">
      <c r="A88" s="5" t="s">
        <v>53</v>
      </c>
      <c r="B88" s="10" t="s">
        <v>59</v>
      </c>
      <c r="C88" s="8">
        <v>2462</v>
      </c>
      <c r="D88" s="13" cm="1">
        <f t="array" ref="D88">_xlfn.SWITCH(B88,"Gəncə",C88*0.12,"Nərimanov",C88*0.1,C88*0.04)</f>
        <v>98.48</v>
      </c>
    </row>
    <row r="89" spans="1:4" ht="15.75" thickBot="1" x14ac:dyDescent="0.25">
      <c r="A89" s="5" t="s">
        <v>48</v>
      </c>
      <c r="B89" s="9" t="s">
        <v>61</v>
      </c>
      <c r="C89" s="8">
        <v>1594</v>
      </c>
      <c r="D89" s="13" cm="1">
        <f t="array" ref="D89">_xlfn.SWITCH(B89,"Gəncə",C89*0.12,"Nərimanov",C89*0.1,C89*0.04)</f>
        <v>63.76</v>
      </c>
    </row>
    <row r="90" spans="1:4" ht="15.75" thickBot="1" x14ac:dyDescent="0.25">
      <c r="A90" s="5" t="s">
        <v>36</v>
      </c>
      <c r="B90" s="9" t="s">
        <v>58</v>
      </c>
      <c r="C90" s="8">
        <v>1346</v>
      </c>
      <c r="D90" s="13" cm="1">
        <f t="array" ref="D90">_xlfn.SWITCH(B90,"Gəncə",C90*0.12,"Nərimanov",C90*0.1,C90*0.04)</f>
        <v>161.51999999999998</v>
      </c>
    </row>
    <row r="91" spans="1:4" ht="15.75" thickBot="1" x14ac:dyDescent="0.25">
      <c r="A91" s="5" t="s">
        <v>48</v>
      </c>
      <c r="B91" s="10" t="s">
        <v>61</v>
      </c>
      <c r="C91" s="8">
        <v>1226</v>
      </c>
      <c r="D91" s="13" cm="1">
        <f t="array" ref="D91">_xlfn.SWITCH(B91,"Gəncə",C91*0.12,"Nərimanov",C91*0.1,C91*0.04)</f>
        <v>49.04</v>
      </c>
    </row>
    <row r="92" spans="1:4" ht="15.75" thickBot="1" x14ac:dyDescent="0.25">
      <c r="A92" s="5" t="s">
        <v>37</v>
      </c>
      <c r="B92" s="10" t="s">
        <v>58</v>
      </c>
      <c r="C92" s="8">
        <v>2064</v>
      </c>
      <c r="D92" s="13" cm="1">
        <f t="array" ref="D92">_xlfn.SWITCH(B92,"Gəncə",C92*0.12,"Nərimanov",C92*0.1,C92*0.04)</f>
        <v>247.67999999999998</v>
      </c>
    </row>
    <row r="93" spans="1:4" ht="15.75" thickBot="1" x14ac:dyDescent="0.25">
      <c r="A93" s="5" t="s">
        <v>36</v>
      </c>
      <c r="B93" s="9" t="s">
        <v>58</v>
      </c>
      <c r="C93" s="8">
        <v>1338</v>
      </c>
      <c r="D93" s="13" cm="1">
        <f t="array" ref="D93">_xlfn.SWITCH(B93,"Gəncə",C93*0.12,"Nərimanov",C93*0.1,C93*0.04)</f>
        <v>160.56</v>
      </c>
    </row>
    <row r="94" spans="1:4" ht="15.75" thickBot="1" x14ac:dyDescent="0.25">
      <c r="A94" s="5" t="s">
        <v>44</v>
      </c>
      <c r="B94" s="9" t="s">
        <v>60</v>
      </c>
      <c r="C94" s="8">
        <v>1693</v>
      </c>
      <c r="D94" s="13" cm="1">
        <f t="array" ref="D94">_xlfn.SWITCH(B94,"Gəncə",C94*0.12,"Nərimanov",C94*0.1,C94*0.04)</f>
        <v>169.3</v>
      </c>
    </row>
    <row r="95" spans="1:4" ht="15.75" thickBot="1" x14ac:dyDescent="0.25">
      <c r="A95" s="5" t="s">
        <v>39</v>
      </c>
      <c r="B95" s="9" t="s">
        <v>58</v>
      </c>
      <c r="C95" s="8">
        <v>1732</v>
      </c>
      <c r="D95" s="13" cm="1">
        <f t="array" ref="D95">_xlfn.SWITCH(B95,"Gəncə",C95*0.12,"Nərimanov",C95*0.1,C95*0.04)</f>
        <v>207.84</v>
      </c>
    </row>
    <row r="96" spans="1:4" ht="15.75" thickBot="1" x14ac:dyDescent="0.25">
      <c r="A96" s="5" t="s">
        <v>38</v>
      </c>
      <c r="B96" s="9" t="s">
        <v>58</v>
      </c>
      <c r="C96" s="8">
        <v>2207</v>
      </c>
      <c r="D96" s="13" cm="1">
        <f t="array" ref="D96">_xlfn.SWITCH(B96,"Gəncə",C96*0.12,"Nərimanov",C96*0.1,C96*0.04)</f>
        <v>264.83999999999997</v>
      </c>
    </row>
    <row r="97" spans="1:4" ht="15.75" thickBot="1" x14ac:dyDescent="0.25">
      <c r="A97" s="5" t="s">
        <v>51</v>
      </c>
      <c r="B97" s="9" t="s">
        <v>59</v>
      </c>
      <c r="C97" s="8">
        <v>2350</v>
      </c>
      <c r="D97" s="13" cm="1">
        <f t="array" ref="D97">_xlfn.SWITCH(B97,"Gəncə",C97*0.12,"Nərimanov",C97*0.1,C97*0.04)</f>
        <v>94</v>
      </c>
    </row>
    <row r="98" spans="1:4" ht="15.75" thickBot="1" x14ac:dyDescent="0.25">
      <c r="A98" s="5" t="s">
        <v>35</v>
      </c>
      <c r="B98" s="9" t="s">
        <v>58</v>
      </c>
      <c r="C98" s="8">
        <v>1952</v>
      </c>
      <c r="D98" s="13" cm="1">
        <f t="array" ref="D98">_xlfn.SWITCH(B98,"Gəncə",C98*0.12,"Nərimanov",C98*0.1,C98*0.04)</f>
        <v>234.23999999999998</v>
      </c>
    </row>
    <row r="99" spans="1:4" ht="15.75" thickBot="1" x14ac:dyDescent="0.25">
      <c r="A99" s="5" t="s">
        <v>46</v>
      </c>
      <c r="B99" s="10" t="s">
        <v>61</v>
      </c>
      <c r="C99" s="8">
        <v>1990</v>
      </c>
      <c r="D99" s="13" cm="1">
        <f t="array" ref="D99">_xlfn.SWITCH(B99,"Gəncə",C99*0.12,"Nərimanov",C99*0.1,C99*0.04)</f>
        <v>79.600000000000009</v>
      </c>
    </row>
    <row r="100" spans="1:4" ht="15.75" thickBot="1" x14ac:dyDescent="0.25">
      <c r="A100" s="5" t="s">
        <v>35</v>
      </c>
      <c r="B100" s="10" t="s">
        <v>58</v>
      </c>
      <c r="C100" s="8">
        <v>1821</v>
      </c>
      <c r="D100" s="13" cm="1">
        <f t="array" ref="D100">_xlfn.SWITCH(B100,"Gəncə",C100*0.12,"Nərimanov",C100*0.1,C100*0.04)</f>
        <v>218.51999999999998</v>
      </c>
    </row>
    <row r="101" spans="1:4" ht="15.75" thickBot="1" x14ac:dyDescent="0.25">
      <c r="A101" s="5" t="s">
        <v>44</v>
      </c>
      <c r="B101" s="10" t="s">
        <v>60</v>
      </c>
      <c r="C101" s="8">
        <v>2340</v>
      </c>
      <c r="D101" s="13" cm="1">
        <f t="array" ref="D101">_xlfn.SWITCH(B101,"Gəncə",C101*0.12,"Nərimanov",C101*0.1,C101*0.04)</f>
        <v>234</v>
      </c>
    </row>
    <row r="102" spans="1:4" ht="15.75" thickBot="1" x14ac:dyDescent="0.25">
      <c r="A102" s="5" t="s">
        <v>45</v>
      </c>
      <c r="B102" s="9" t="s">
        <v>61</v>
      </c>
      <c r="C102" s="8">
        <v>1764</v>
      </c>
      <c r="D102" s="13" cm="1">
        <f t="array" ref="D102">_xlfn.SWITCH(B102,"Gəncə",C102*0.12,"Nərimanov",C102*0.1,C102*0.04)</f>
        <v>70.56</v>
      </c>
    </row>
    <row r="103" spans="1:4" ht="15.75" thickBot="1" x14ac:dyDescent="0.25">
      <c r="A103" s="5" t="s">
        <v>35</v>
      </c>
      <c r="B103" s="9" t="s">
        <v>58</v>
      </c>
      <c r="C103" s="8">
        <v>1205</v>
      </c>
      <c r="D103" s="13" cm="1">
        <f t="array" ref="D103">_xlfn.SWITCH(B103,"Gəncə",C103*0.12,"Nərimanov",C103*0.1,C103*0.04)</f>
        <v>144.6</v>
      </c>
    </row>
    <row r="104" spans="1:4" ht="15.75" thickBot="1" x14ac:dyDescent="0.25">
      <c r="A104" s="5" t="s">
        <v>46</v>
      </c>
      <c r="B104" s="9" t="s">
        <v>61</v>
      </c>
      <c r="C104" s="8">
        <v>1016</v>
      </c>
      <c r="D104" s="13" cm="1">
        <f t="array" ref="D104">_xlfn.SWITCH(B104,"Gəncə",C104*0.12,"Nərimanov",C104*0.1,C104*0.04)</f>
        <v>40.64</v>
      </c>
    </row>
    <row r="105" spans="1:4" ht="15.75" thickBot="1" x14ac:dyDescent="0.25">
      <c r="A105" s="5" t="s">
        <v>43</v>
      </c>
      <c r="B105" s="10" t="s">
        <v>60</v>
      </c>
      <c r="C105" s="8">
        <v>1030</v>
      </c>
      <c r="D105" s="13" cm="1">
        <f t="array" ref="D105">_xlfn.SWITCH(B105,"Gəncə",C105*0.12,"Nərimanov",C105*0.1,C105*0.04)</f>
        <v>103</v>
      </c>
    </row>
    <row r="106" spans="1:4" ht="15.75" thickBot="1" x14ac:dyDescent="0.25">
      <c r="A106" s="5" t="s">
        <v>41</v>
      </c>
      <c r="B106" s="10" t="s">
        <v>60</v>
      </c>
      <c r="C106" s="8">
        <v>1351</v>
      </c>
      <c r="D106" s="13" cm="1">
        <f t="array" ref="D106">_xlfn.SWITCH(B106,"Gəncə",C106*0.12,"Nərimanov",C106*0.1,C106*0.04)</f>
        <v>135.1</v>
      </c>
    </row>
    <row r="107" spans="1:4" ht="15.75" thickBot="1" x14ac:dyDescent="0.25">
      <c r="A107" s="5" t="s">
        <v>43</v>
      </c>
      <c r="B107" s="10" t="s">
        <v>60</v>
      </c>
      <c r="C107" s="8">
        <v>1641</v>
      </c>
      <c r="D107" s="13" cm="1">
        <f t="array" ref="D107">_xlfn.SWITCH(B107,"Gəncə",C107*0.12,"Nərimanov",C107*0.1,C107*0.04)</f>
        <v>164.10000000000002</v>
      </c>
    </row>
    <row r="108" spans="1:4" ht="15.75" thickBot="1" x14ac:dyDescent="0.25">
      <c r="A108" s="5" t="s">
        <v>53</v>
      </c>
      <c r="B108" s="10" t="s">
        <v>59</v>
      </c>
      <c r="C108" s="8">
        <v>2413</v>
      </c>
      <c r="D108" s="13" cm="1">
        <f t="array" ref="D108">_xlfn.SWITCH(B108,"Gəncə",C108*0.12,"Nərimanov",C108*0.1,C108*0.04)</f>
        <v>96.52</v>
      </c>
    </row>
    <row r="109" spans="1:4" ht="15.75" thickBot="1" x14ac:dyDescent="0.25">
      <c r="A109" s="5" t="s">
        <v>43</v>
      </c>
      <c r="B109" s="9" t="s">
        <v>60</v>
      </c>
      <c r="C109" s="8">
        <v>1739</v>
      </c>
      <c r="D109" s="13" cm="1">
        <f t="array" ref="D109">_xlfn.SWITCH(B109,"Gəncə",C109*0.12,"Nərimanov",C109*0.1,C109*0.04)</f>
        <v>173.9</v>
      </c>
    </row>
    <row r="110" spans="1:4" ht="15.75" thickBot="1" x14ac:dyDescent="0.25">
      <c r="A110" s="5" t="s">
        <v>48</v>
      </c>
      <c r="B110" s="10" t="s">
        <v>61</v>
      </c>
      <c r="C110" s="8">
        <v>1915</v>
      </c>
      <c r="D110" s="13" cm="1">
        <f t="array" ref="D110">_xlfn.SWITCH(B110,"Gəncə",C110*0.12,"Nərimanov",C110*0.1,C110*0.04)</f>
        <v>76.600000000000009</v>
      </c>
    </row>
    <row r="111" spans="1:4" ht="15.75" thickBot="1" x14ac:dyDescent="0.25">
      <c r="A111" s="5" t="s">
        <v>46</v>
      </c>
      <c r="B111" s="10" t="s">
        <v>61</v>
      </c>
      <c r="C111" s="8">
        <v>1302</v>
      </c>
      <c r="D111" s="13" cm="1">
        <f t="array" ref="D111">_xlfn.SWITCH(B111,"Gəncə",C111*0.12,"Nərimanov",C111*0.1,C111*0.04)</f>
        <v>52.08</v>
      </c>
    </row>
    <row r="112" spans="1:4" ht="15.75" thickBot="1" x14ac:dyDescent="0.25">
      <c r="A112" s="5" t="s">
        <v>40</v>
      </c>
      <c r="B112" s="10" t="s">
        <v>60</v>
      </c>
      <c r="C112" s="8">
        <v>2255</v>
      </c>
      <c r="D112" s="13" cm="1">
        <f t="array" ref="D112">_xlfn.SWITCH(B112,"Gəncə",C112*0.12,"Nərimanov",C112*0.1,C112*0.04)</f>
        <v>225.5</v>
      </c>
    </row>
    <row r="113" spans="1:4" ht="15.75" thickBot="1" x14ac:dyDescent="0.25">
      <c r="A113" s="5" t="s">
        <v>40</v>
      </c>
      <c r="B113" s="10" t="s">
        <v>60</v>
      </c>
      <c r="C113" s="8">
        <v>1487</v>
      </c>
      <c r="D113" s="13" cm="1">
        <f t="array" ref="D113">_xlfn.SWITCH(B113,"Gəncə",C113*0.12,"Nərimanov",C113*0.1,C113*0.04)</f>
        <v>148.70000000000002</v>
      </c>
    </row>
    <row r="114" spans="1:4" ht="15.75" thickBot="1" x14ac:dyDescent="0.25">
      <c r="A114" s="5" t="s">
        <v>37</v>
      </c>
      <c r="B114" s="10" t="s">
        <v>58</v>
      </c>
      <c r="C114" s="8">
        <v>1849</v>
      </c>
      <c r="D114" s="13" cm="1">
        <f t="array" ref="D114">_xlfn.SWITCH(B114,"Gəncə",C114*0.12,"Nərimanov",C114*0.1,C114*0.04)</f>
        <v>221.88</v>
      </c>
    </row>
    <row r="115" spans="1:4" ht="15.75" thickBot="1" x14ac:dyDescent="0.25">
      <c r="A115" s="5" t="s">
        <v>50</v>
      </c>
      <c r="B115" s="10" t="s">
        <v>59</v>
      </c>
      <c r="C115" s="8">
        <v>2043</v>
      </c>
      <c r="D115" s="13" cm="1">
        <f t="array" ref="D115">_xlfn.SWITCH(B115,"Gəncə",C115*0.12,"Nərimanov",C115*0.1,C115*0.04)</f>
        <v>81.72</v>
      </c>
    </row>
    <row r="116" spans="1:4" ht="15.75" thickBot="1" x14ac:dyDescent="0.25">
      <c r="A116" s="5" t="s">
        <v>52</v>
      </c>
      <c r="B116" s="10" t="s">
        <v>59</v>
      </c>
      <c r="C116" s="8">
        <v>1371</v>
      </c>
      <c r="D116" s="13" cm="1">
        <f t="array" ref="D116">_xlfn.SWITCH(B116,"Gəncə",C116*0.12,"Nərimanov",C116*0.1,C116*0.04)</f>
        <v>54.84</v>
      </c>
    </row>
    <row r="117" spans="1:4" ht="15.75" thickBot="1" x14ac:dyDescent="0.25">
      <c r="A117" s="5" t="s">
        <v>52</v>
      </c>
      <c r="B117" s="10" t="s">
        <v>59</v>
      </c>
      <c r="C117" s="8">
        <v>2040</v>
      </c>
      <c r="D117" s="13" cm="1">
        <f t="array" ref="D117">_xlfn.SWITCH(B117,"Gəncə",C117*0.12,"Nərimanov",C117*0.1,C117*0.04)</f>
        <v>81.600000000000009</v>
      </c>
    </row>
    <row r="118" spans="1:4" ht="15.75" thickBot="1" x14ac:dyDescent="0.25">
      <c r="A118" s="5" t="s">
        <v>50</v>
      </c>
      <c r="B118" s="10" t="s">
        <v>59</v>
      </c>
      <c r="C118" s="8">
        <v>1996</v>
      </c>
      <c r="D118" s="13" cm="1">
        <f t="array" ref="D118">_xlfn.SWITCH(B118,"Gəncə",C118*0.12,"Nərimanov",C118*0.1,C118*0.04)</f>
        <v>79.84</v>
      </c>
    </row>
    <row r="119" spans="1:4" ht="15.75" thickBot="1" x14ac:dyDescent="0.25">
      <c r="A119" s="5" t="s">
        <v>51</v>
      </c>
      <c r="B119" s="10" t="s">
        <v>59</v>
      </c>
      <c r="C119" s="8">
        <v>1292</v>
      </c>
      <c r="D119" s="13" cm="1">
        <f t="array" ref="D119">_xlfn.SWITCH(B119,"Gəncə",C119*0.12,"Nərimanov",C119*0.1,C119*0.04)</f>
        <v>51.68</v>
      </c>
    </row>
    <row r="120" spans="1:4" ht="15.75" thickBot="1" x14ac:dyDescent="0.25">
      <c r="A120" s="5" t="s">
        <v>41</v>
      </c>
      <c r="B120" s="9" t="s">
        <v>60</v>
      </c>
      <c r="C120" s="8">
        <v>1526</v>
      </c>
      <c r="D120" s="13" cm="1">
        <f t="array" ref="D120">_xlfn.SWITCH(B120,"Gəncə",C120*0.12,"Nərimanov",C120*0.1,C120*0.04)</f>
        <v>152.6</v>
      </c>
    </row>
    <row r="121" spans="1:4" ht="15.75" thickBot="1" x14ac:dyDescent="0.25">
      <c r="A121" s="5" t="s">
        <v>35</v>
      </c>
      <c r="B121" s="10" t="s">
        <v>58</v>
      </c>
      <c r="C121" s="8">
        <v>2404</v>
      </c>
      <c r="D121" s="13" cm="1">
        <f t="array" ref="D121">_xlfn.SWITCH(B121,"Gəncə",C121*0.12,"Nərimanov",C121*0.1,C121*0.04)</f>
        <v>288.47999999999996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IFS-1</vt:lpstr>
      <vt:lpstr>IFS-2</vt:lpstr>
      <vt:lpstr>SWITCH-1</vt:lpstr>
      <vt:lpstr>SWITCH-2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Mustafayev</cp:lastModifiedBy>
  <dcterms:created xsi:type="dcterms:W3CDTF">2022-05-08T13:29:16Z</dcterms:created>
  <dcterms:modified xsi:type="dcterms:W3CDTF">2022-05-08T14:45:06Z</dcterms:modified>
</cp:coreProperties>
</file>