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7"/>
  <workbookPr defaultThemeVersion="166925"/>
  <mc:AlternateContent xmlns:mc="http://schemas.openxmlformats.org/markup-compatibility/2006">
    <mc:Choice Requires="x15">
      <x15ac:absPath xmlns:x15ac="http://schemas.microsoft.com/office/spreadsheetml/2010/11/ac" url="D:\Yeni Excel funksiyaları\"/>
    </mc:Choice>
  </mc:AlternateContent>
  <xr:revisionPtr revIDLastSave="0" documentId="13_ncr:1_{CC11BA9D-1537-4485-84B9-AE941A36FD43}" xr6:coauthVersionLast="47" xr6:coauthVersionMax="47" xr10:uidLastSave="{00000000-0000-0000-0000-000000000000}"/>
  <bookViews>
    <workbookView xWindow="-120" yWindow="-120" windowWidth="20730" windowHeight="11160" xr2:uid="{83C15E0A-89DA-48F2-9759-A0E225A54CD3}"/>
  </bookViews>
  <sheets>
    <sheet name="Concat" sheetId="6" r:id="rId1"/>
    <sheet name="Textjoin" sheetId="2" r:id="rId2"/>
    <sheet name="Practise 1" sheetId="3" r:id="rId3"/>
    <sheet name="Practise 2" sheetId="4" r:id="rId4"/>
  </sheets>
  <externalReferences>
    <externalReference r:id="rId5"/>
    <externalReference r:id="rId6"/>
  </externalReferences>
  <definedNames>
    <definedName name="__IntlFixup" hidden="1">TRUE</definedName>
    <definedName name="_xlnm._FilterDatabase" localSheetId="2" hidden="1">'Practise 1'!$A$1:$E$1</definedName>
    <definedName name="_xlnm._FilterDatabase" localSheetId="3" hidden="1">'Practise 2'!$A$1:$B$1</definedName>
    <definedName name="_xlcn.WorksheetConnection_T9A2C161" hidden="1">#REF!</definedName>
    <definedName name="AccessDatabase" hidden="1">"C:\My Documents\MAUI MALL1.mdb"</definedName>
    <definedName name="ACwvu.CapersView." hidden="1">[1]MASTER!#REF!</definedName>
    <definedName name="ACwvu.Japan_Capers_Ed_Pub." hidden="1">'[2]THREE VARIABLES'!$N$1:$V$165</definedName>
    <definedName name="ACwvu.KJP_CC." hidden="1">'[2]THREE VARIABLES'!$N$4:$U$165</definedName>
    <definedName name="Cwvu.CapersView." localSheetId="2" hidden="1">[1]MASTER!#REF!</definedName>
    <definedName name="Cwvu.CapersView." localSheetId="3" hidden="1">[1]MASTER!#REF!</definedName>
    <definedName name="Cwvu.CapersView." hidden="1">[1]MASTER!#REF!</definedName>
    <definedName name="Cwvu.Japan_Capers_Ed_Pub." localSheetId="2" hidden="1">[1]MASTER!#REF!</definedName>
    <definedName name="Cwvu.Japan_Capers_Ed_Pub." localSheetId="3" hidden="1">[1]MASTER!#REF!</definedName>
    <definedName name="Cwvu.Japan_Capers_Ed_Pub." hidden="1">[1]MASTER!#REF!</definedName>
    <definedName name="Cwvu.KJP_CC." localSheetId="2" hidden="1">[1]MASTER!#REF!,[1]MASTER!#REF!,[1]MASTER!#REF!,[1]MASTER!#REF!,[1]MASTER!#REF!,[1]MASTER!#REF!,[1]MASTER!#REF!,[1]MASTER!#REF!,[1]MASTER!#REF!,[1]MASTER!#REF!,[1]MASTER!#REF!,[1]MASTER!#REF!,[1]MASTER!#REF!,[1]MASTER!#REF!,[1]MASTER!#REF!,[1]MASTER!#REF!,[1]MASTER!#REF!,[1]MASTER!#REF!,[1]MASTER!#REF!,[1]MASTER!#REF!</definedName>
    <definedName name="Cwvu.KJP_CC." localSheetId="3" hidden="1">[1]MASTER!#REF!,[1]MASTER!#REF!,[1]MASTER!#REF!,[1]MASTER!#REF!,[1]MASTER!#REF!,[1]MASTER!#REF!,[1]MASTER!#REF!,[1]MASTER!#REF!,[1]MASTER!#REF!,[1]MASTER!#REF!,[1]MASTER!#REF!,[1]MASTER!#REF!,[1]MASTER!#REF!,[1]MASTER!#REF!,[1]MASTER!#REF!,[1]MASTER!#REF!,[1]MASTER!#REF!,[1]MASTER!#REF!,[1]MASTER!#REF!,[1]MASTER!#REF!</definedName>
    <definedName name="Cwvu.KJP_CC." hidden="1">[1]MASTER!#REF!,[1]MASTER!#REF!,[1]MASTER!#REF!,[1]MASTER!#REF!,[1]MASTER!#REF!,[1]MASTER!#REF!,[1]MASTER!#REF!,[1]MASTER!#REF!,[1]MASTER!#REF!,[1]MASTER!#REF!,[1]MASTER!#REF!,[1]MASTER!#REF!,[1]MASTER!#REF!,[1]MASTER!#REF!,[1]MASTER!#REF!,[1]MASTER!#REF!,[1]MASTER!#REF!,[1]MASTER!#REF!,[1]MASTER!#REF!,[1]MASTER!#REF!</definedName>
    <definedName name="de" localSheetId="2" hidden="1">{"программа",#N/A,TRUE,"lessons";"продажа оргтехники",#N/A,TRUE,"образец"}</definedName>
    <definedName name="de" localSheetId="3" hidden="1">{"программа",#N/A,TRUE,"lessons";"продажа оргтехники",#N/A,TRUE,"образец"}</definedName>
    <definedName name="de" hidden="1">{"программа",#N/A,TRUE,"lessons";"продажа оргтехники",#N/A,TRUE,"образец"}</definedName>
    <definedName name="gh" hidden="1">[1]MASTER!#REF!</definedName>
    <definedName name="HTML_CodePage" hidden="1">1252</definedName>
    <definedName name="HTML_Control" localSheetId="2" hidden="1">{"'PRODUCTIONCOST SHEET'!$B$3:$G$48"}</definedName>
    <definedName name="HTML_Control" localSheetId="3" hidden="1">{"'PRODUCTIONCOST SHEET'!$B$3:$G$48"}</definedName>
    <definedName name="HTML_Control" hidden="1">{"'PRODUCTIONCOST SHEET'!$B$3:$G$48"}</definedName>
    <definedName name="HTML_Description" hidden="1">"DRAFT"</definedName>
    <definedName name="HTML_Email" hidden="1">"Patrick_Blattner@Studio.Disney.com"</definedName>
    <definedName name="HTML_Header" hidden="1">"EXISTING &amp; FUTURE PRODUCTS (CONFIDENTIAL)"</definedName>
    <definedName name="HTML_LastUpdate" hidden="1">"2/8/98"</definedName>
    <definedName name="HTML_LineAfter" hidden="1">FALSE</definedName>
    <definedName name="HTML_LineBefore" hidden="1">TRUE</definedName>
    <definedName name="HTML_Name" hidden="1">"Patrick Blattner"</definedName>
    <definedName name="HTML_OBDlg2" hidden="1">TRUE</definedName>
    <definedName name="HTML_OBDlg4" hidden="1">TRUE</definedName>
    <definedName name="HTML_OS" hidden="1">0</definedName>
    <definedName name="HTML_PathFile" hidden="1">"K:\ANIMATE\SECURE\Production\INTRANET\ANI.HTML.htm"</definedName>
    <definedName name="HTML_Title" hidden="1">"2D ANIMATION PRODUCTION TABLE"</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QTD" hidden="1">750000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41731.5224074074</definedName>
    <definedName name="IQ_NTM" hidden="1">6000</definedName>
    <definedName name="IQ_TODAY" hidden="1">0</definedName>
    <definedName name="IQ_WEEK" hidden="1">50000</definedName>
    <definedName name="IQ_YTD" hidden="1">3000</definedName>
    <definedName name="IQ_YTDMONTH" hidden="1">130000</definedName>
    <definedName name="o" localSheetId="2" hidden="1">#REF!</definedName>
    <definedName name="o" localSheetId="3" hidden="1">#REF!</definedName>
    <definedName name="o" hidden="1">#REF!</definedName>
    <definedName name="ok" localSheetId="2" hidden="1">#REF!</definedName>
    <definedName name="ok" localSheetId="3" hidden="1">#REF!</definedName>
    <definedName name="ok" hidden="1">#REF!</definedName>
    <definedName name="Rwvu.CapersView." hidden="1">'[2]THREE VARIABLES'!$A$1:$M$65536</definedName>
    <definedName name="Rwvu.Japan_Capers_Ed_Pub." hidden="1">'[2]THREE VARIABLES'!$A$1:$M$65536</definedName>
    <definedName name="Rwvu.KJP_CC." hidden="1">'[2]THREE VARIABLES'!$A$1:$M$65536</definedName>
    <definedName name="Swvu.CapersView." localSheetId="2" hidden="1">[1]MASTER!#REF!</definedName>
    <definedName name="Swvu.CapersView." localSheetId="3" hidden="1">[1]MASTER!#REF!</definedName>
    <definedName name="Swvu.CapersView." hidden="1">[1]MASTER!#REF!</definedName>
    <definedName name="Swvu.Japan_Capers_Ed_Pub." hidden="1">'[2]THREE VARIABLES'!$N$1:$V$165</definedName>
    <definedName name="Swvu.KJP_CC." hidden="1">'[2]THREE VARIABLES'!$N$4:$U$165</definedName>
    <definedName name="t" hidden="1">#REF!</definedName>
    <definedName name="vertex42_copyright" hidden="1">"© 2014 Vertex42 LLC"</definedName>
    <definedName name="vertex42_id" hidden="1">"travel-budget.xlsx"</definedName>
    <definedName name="vertex42_title" hidden="1">"Travel Budget Worksheet"</definedName>
    <definedName name="wrn.CapersPlotter." localSheetId="2" hidden="1">{#N/A,#N/A,FALSE,"DI 2 YEAR MASTER SCHEDULE"}</definedName>
    <definedName name="wrn.CapersPlotter." localSheetId="3" hidden="1">{#N/A,#N/A,FALSE,"DI 2 YEAR MASTER SCHEDULE"}</definedName>
    <definedName name="wrn.CapersPlotter." hidden="1">{#N/A,#N/A,FALSE,"DI 2 YEAR MASTER SCHEDULE"}</definedName>
    <definedName name="wrn.Edutainment._.Priority._.List." localSheetId="2" hidden="1">{#N/A,#N/A,FALSE,"DI 2 YEAR MASTER SCHEDULE"}</definedName>
    <definedName name="wrn.Edutainment._.Priority._.List." localSheetId="3" hidden="1">{#N/A,#N/A,FALSE,"DI 2 YEAR MASTER SCHEDULE"}</definedName>
    <definedName name="wrn.Edutainment._.Priority._.List." hidden="1">{#N/A,#N/A,FALSE,"DI 2 YEAR MASTER SCHEDULE"}</definedName>
    <definedName name="wrn.Japan_Capers_Ed._.Pub." localSheetId="2" hidden="1">{"Japan_Capers_Ed_Pub",#N/A,FALSE,"DI 2 YEAR MASTER SCHEDULE"}</definedName>
    <definedName name="wrn.Japan_Capers_Ed._.Pub." localSheetId="3" hidden="1">{"Japan_Capers_Ed_Pub",#N/A,FALSE,"DI 2 YEAR MASTER SCHEDULE"}</definedName>
    <definedName name="wrn.Japan_Capers_Ed._.Pub." hidden="1">{"Japan_Capers_Ed_Pub",#N/A,FALSE,"DI 2 YEAR MASTER SCHEDULE"}</definedName>
    <definedName name="wrn.QUARTERLY._.VIEW." localSheetId="2" hidden="1">{"QUARTERLY VIEW",#N/A,FALSE,"YEAR TOTAL"}</definedName>
    <definedName name="wrn.QUARTERLY._.VIEW." localSheetId="3" hidden="1">{"QUARTERLY VIEW",#N/A,FALSE,"YEAR TOTAL"}</definedName>
    <definedName name="wrn.QUARTERLY._.VIEW." hidden="1">{"QUARTERLY VIEW",#N/A,FALSE,"YEAR TOTAL"}</definedName>
    <definedName name="wrn.Priority._.list." localSheetId="2" hidden="1">{#N/A,#N/A,FALSE,"DI 2 YEAR MASTER SCHEDULE"}</definedName>
    <definedName name="wrn.Priority._.list." localSheetId="3" hidden="1">{#N/A,#N/A,FALSE,"DI 2 YEAR MASTER SCHEDULE"}</definedName>
    <definedName name="wrn.Priority._.list." hidden="1">{#N/A,#N/A,FALSE,"DI 2 YEAR MASTER SCHEDULE"}</definedName>
    <definedName name="wrn.Prjcted._.Qtrly._.Dollars." localSheetId="2" hidden="1">{#N/A,#N/A,FALSE,"PRJCTED QTRLY $'s"}</definedName>
    <definedName name="wrn.Prjcted._.Qtrly._.Dollars." localSheetId="3" hidden="1">{#N/A,#N/A,FALSE,"PRJCTED QTRLY $'s"}</definedName>
    <definedName name="wrn.Prjcted._.Qtrly._.Dollars." hidden="1">{#N/A,#N/A,FALSE,"PRJCTED QTRLY $'s"}</definedName>
    <definedName name="wrn.Prjcted._.Qtrly._.Qtys." localSheetId="2" hidden="1">{#N/A,#N/A,FALSE,"PRJCTED QTRLY QTY's"}</definedName>
    <definedName name="wrn.Prjcted._.Qtrly._.Qtys." localSheetId="3" hidden="1">{#N/A,#N/A,FALSE,"PRJCTED QTRLY QTY's"}</definedName>
    <definedName name="wrn.Prjcted._.Qtrly._.Qtys." hidden="1">{#N/A,#N/A,FALSE,"PRJCTED QTRLY QTY's"}</definedName>
    <definedName name="wrn.Prjcted._.Mnthly._.Qtys." localSheetId="2" hidden="1">{#N/A,#N/A,FALSE,"PRJCTED MNTHLY QTY's"}</definedName>
    <definedName name="wrn.Prjcted._.Mnthly._.Qtys." localSheetId="3" hidden="1">{#N/A,#N/A,FALSE,"PRJCTED MNTHLY QTY's"}</definedName>
    <definedName name="wrn.Prjcted._.Mnthly._.Qtys." hidden="1">{#N/A,#N/A,FALSE,"PRJCTED MNTHLY QTY's"}</definedName>
    <definedName name="wrn.YEAR._.VIEW." localSheetId="2" hidden="1">{#N/A,#N/A,FALSE,"YEAR TOTAL"}</definedName>
    <definedName name="wrn.YEAR._.VIEW." localSheetId="3" hidden="1">{#N/A,#N/A,FALSE,"YEAR TOTAL"}</definedName>
    <definedName name="wrn.YEAR._.VIEW." hidden="1">{#N/A,#N/A,FALSE,"YEAR TOTAL"}</definedName>
    <definedName name="wrn.отчет._.по._.курсу." localSheetId="2" hidden="1">{"программа",#N/A,TRUE,"lessons";"продажа оргтехники",#N/A,TRUE,"образец"}</definedName>
    <definedName name="wrn.отчет._.по._.курсу." localSheetId="3" hidden="1">{"программа",#N/A,TRUE,"lessons";"продажа оргтехники",#N/A,TRUE,"образец"}</definedName>
    <definedName name="wrn.отчет._.по._.курсу." hidden="1">{"программа",#N/A,TRUE,"lessons";"продажа оргтехники",#N/A,TRUE,"образец"}</definedName>
    <definedName name="wvu.CapersView." localSheetId="2"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Z_9A428CE1_B4D9_11D0_A8AA_0000C071AEE7_.wvu.Cols" hidden="1">[1]MASTER!$A$1:$Q$65536,[1]MASTER!$Y$1:$Z$65536</definedName>
    <definedName name="Z_9A428CE1_B4D9_11D0_A8AA_0000C071AEE7_.wvu.PrintArea" hidden="1">'[2]THREE VARIABLES'!$N$4:$S$5</definedName>
    <definedName name="Z_9A428CE1_B4D9_11D0_A8AA_0000C071AEE7_.wvu.Rows" localSheetId="2" hidden="1">[1]MASTER!#REF!,[1]MASTER!#REF!,[1]MASTER!#REF!,[1]MASTER!#REF!,[1]MASTER!#REF!,[1]MASTER!#REF!,[1]MASTER!#REF!,[1]MASTER!$A$98:$IV$272</definedName>
    <definedName name="Z_9A428CE1_B4D9_11D0_A8AA_0000C071AEE7_.wvu.Rows" localSheetId="3" hidden="1">[1]MASTER!#REF!,[1]MASTER!#REF!,[1]MASTER!#REF!,[1]MASTER!#REF!,[1]MASTER!#REF!,[1]MASTER!#REF!,[1]MASTER!#REF!,[1]MASTER!$A$98:$IV$272</definedName>
    <definedName name="Z_9A428CE1_B4D9_11D0_A8AA_0000C071AEE7_.wvu.Rows" hidden="1">[1]MASTER!#REF!,[1]MASTER!#REF!,[1]MASTER!#REF!,[1]MASTER!#REF!,[1]MASTER!#REF!,[1]MASTER!#REF!,[1]MASTER!#REF!,[1]MASTER!$A$98:$IV$272</definedName>
    <definedName name="а" hidden="1">'[2]THREE VARIABLES'!$N$1:$V$165</definedName>
    <definedName name="АА" hidden="1">[1]MASTER!#REF!</definedName>
    <definedName name="ВАА" hidden="1">[1]MASTER!#REF!</definedName>
    <definedName name="вв" localSheetId="2" hidden="1">{"программа",#N/A,TRUE,"lessons";"продажа оргтехники",#N/A,TRUE,"образец"}</definedName>
    <definedName name="вв" localSheetId="3" hidden="1">{"программа",#N/A,TRUE,"lessons";"продажа оргтехники",#N/A,TRUE,"образец"}</definedName>
    <definedName name="вв" hidden="1">{"программа",#N/A,TRUE,"lessons";"продажа оргтехники",#N/A,TRUE,"образец"}</definedName>
    <definedName name="ВВВ" hidden="1">[1]MASTER!#REF!</definedName>
    <definedName name="ДЖ" hidden="1">[1]MASTER!#REF!</definedName>
    <definedName name="жж" hidden="1">[1]MASTER!#REF!</definedName>
    <definedName name="з" localSheetId="2" hidden="1">{"программа",#N/A,TRUE,"lessons";"продажа оргтехники",#N/A,TRUE,"образец"}</definedName>
    <definedName name="з" localSheetId="3" hidden="1">{"программа",#N/A,TRUE,"lessons";"продажа оргтехники",#N/A,TRUE,"образец"}</definedName>
    <definedName name="з" hidden="1">{"программа",#N/A,TRUE,"lessons";"продажа оргтехники",#N/A,TRUE,"образец"}</definedName>
    <definedName name="ке" localSheetId="2" hidden="1">{"программа",#N/A,TRUE,"lessons";"продажа оргтехники",#N/A,TRUE,"образец"}</definedName>
    <definedName name="ке" localSheetId="3" hidden="1">{"программа",#N/A,TRUE,"lessons";"продажа оргтехники",#N/A,TRUE,"образец"}</definedName>
    <definedName name="ке" hidden="1">{"программа",#N/A,TRUE,"lessons";"продажа оргтехники",#N/A,TRUE,"образец"}</definedName>
    <definedName name="ы" hidden="1">[1]MASTER!#REF!</definedName>
    <definedName name="ывыа" hidden="1">[1]MASTER!#REF!</definedName>
    <definedName name="УАА" hidden="1">[1]MASTER!#REF!</definedName>
    <definedName name="х" localSheetId="2" hidden="1">{"программа",#N/A,TRUE,"lessons";"продажа оргтехники",#N/A,TRUE,"образец"}</definedName>
    <definedName name="х" localSheetId="3" hidden="1">{"программа",#N/A,TRUE,"lessons";"продажа оргтехники",#N/A,TRUE,"образец"}</definedName>
    <definedName name="х" hidden="1">{"программа",#N/A,TRUE,"lessons";"продажа оргтехники",#N/A,TRUE,"образец"}</definedName>
    <definedName name="ььь" hidden="1">[1]MASTER!#REF!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4" l="1"/>
  <c r="E4" i="3"/>
  <c r="E5" i="3"/>
  <c r="E6" i="3"/>
  <c r="E7" i="3"/>
  <c r="E8" i="3"/>
  <c r="E9" i="3"/>
  <c r="E10" i="3"/>
  <c r="E11" i="3"/>
  <c r="E12" i="3"/>
  <c r="E13" i="3"/>
  <c r="E14" i="3"/>
  <c r="E15" i="3"/>
  <c r="E16" i="3"/>
  <c r="E17" i="3"/>
  <c r="E18" i="3"/>
  <c r="E19" i="3"/>
  <c r="E20" i="3"/>
  <c r="E21" i="3"/>
  <c r="E22" i="3"/>
  <c r="E23" i="3"/>
  <c r="E24" i="3"/>
  <c r="E25" i="3"/>
  <c r="E26" i="3"/>
  <c r="E3" i="3"/>
  <c r="E3" i="6"/>
  <c r="E4" i="6"/>
  <c r="E5" i="6"/>
  <c r="E6" i="6"/>
  <c r="E7" i="6"/>
  <c r="E8" i="6"/>
  <c r="E9" i="6"/>
  <c r="E2" i="6"/>
  <c r="E3" i="2"/>
  <c r="E4" i="2"/>
  <c r="E5" i="2"/>
  <c r="E6" i="2"/>
  <c r="E7" i="2"/>
  <c r="E8" i="2"/>
  <c r="E9" i="2"/>
  <c r="E2" i="2"/>
</calcChain>
</file>

<file path=xl/sharedStrings.xml><?xml version="1.0" encoding="utf-8"?>
<sst xmlns="http://schemas.openxmlformats.org/spreadsheetml/2006/main" count="184" uniqueCount="77">
  <si>
    <t>Ad</t>
  </si>
  <si>
    <t>Soyad</t>
  </si>
  <si>
    <t>Ata adı</t>
  </si>
  <si>
    <t>Cins</t>
  </si>
  <si>
    <t>S.A.A</t>
  </si>
  <si>
    <t>Afaq</t>
  </si>
  <si>
    <t>Babaşlı</t>
  </si>
  <si>
    <t>Rüfət</t>
  </si>
  <si>
    <t>Qadın</t>
  </si>
  <si>
    <t>Babaşlı Afaq Rüfət qızı</t>
  </si>
  <si>
    <t>Adilə</t>
  </si>
  <si>
    <t>Babayeva</t>
  </si>
  <si>
    <t>Sahib</t>
  </si>
  <si>
    <t>Akif</t>
  </si>
  <si>
    <t>Kərimov</t>
  </si>
  <si>
    <t>Sənan</t>
  </si>
  <si>
    <t>Kişi</t>
  </si>
  <si>
    <t>Ismayılov</t>
  </si>
  <si>
    <t>Şahəddin</t>
  </si>
  <si>
    <t>Leyla</t>
  </si>
  <si>
    <t>Cəfərova</t>
  </si>
  <si>
    <t>Teymur</t>
  </si>
  <si>
    <t>Eldarova</t>
  </si>
  <si>
    <t>Tamerlan</t>
  </si>
  <si>
    <t>Əliyeva</t>
  </si>
  <si>
    <t>Vadim</t>
  </si>
  <si>
    <t>Aydın</t>
  </si>
  <si>
    <t>Rüstəmzadə</t>
  </si>
  <si>
    <t>Vaqif</t>
  </si>
  <si>
    <t>Vüqar</t>
  </si>
  <si>
    <t>Aytən</t>
  </si>
  <si>
    <t>Mustafayeva</t>
  </si>
  <si>
    <t>Fəridə</t>
  </si>
  <si>
    <t>Tağıyeva</t>
  </si>
  <si>
    <t>Aftandil</t>
  </si>
  <si>
    <t>Namiq</t>
  </si>
  <si>
    <t>Imamov</t>
  </si>
  <si>
    <t>Natiq</t>
  </si>
  <si>
    <t>Ismayilov</t>
  </si>
  <si>
    <t>Seymur</t>
  </si>
  <si>
    <t>Novruz</t>
  </si>
  <si>
    <t>Əhmədov</t>
  </si>
  <si>
    <t>Əzizov</t>
  </si>
  <si>
    <t>Nemət</t>
  </si>
  <si>
    <t>Lalə</t>
  </si>
  <si>
    <t>İbadova</t>
  </si>
  <si>
    <t>Ağayev</t>
  </si>
  <si>
    <t>İlqar</t>
  </si>
  <si>
    <t>Xanməmmədov</t>
  </si>
  <si>
    <t>Əliyev</t>
  </si>
  <si>
    <t>Ələkbərov</t>
  </si>
  <si>
    <t>Validə</t>
  </si>
  <si>
    <t>Səmədli</t>
  </si>
  <si>
    <t>Aslan</t>
  </si>
  <si>
    <t>Baxşəliyev</t>
  </si>
  <si>
    <t>İstehsal ili</t>
  </si>
  <si>
    <t>İstehsal edən ölkə</t>
  </si>
  <si>
    <t>İstehsalçı ölkənin kodu</t>
  </si>
  <si>
    <t>Məhsulun seriya nömrəsi</t>
  </si>
  <si>
    <t>Azərbaycan</t>
  </si>
  <si>
    <t>Almaniya</t>
  </si>
  <si>
    <t>Rusiya</t>
  </si>
  <si>
    <t>İspaniya</t>
  </si>
  <si>
    <t>İran</t>
  </si>
  <si>
    <t>Ukrayna</t>
  </si>
  <si>
    <t>Belarusiya</t>
  </si>
  <si>
    <t>Fransa</t>
  </si>
  <si>
    <t>3c0092</t>
  </si>
  <si>
    <t>4a0097</t>
  </si>
  <si>
    <t>3d0021</t>
  </si>
  <si>
    <t>2a0182</t>
  </si>
  <si>
    <t>9z0009</t>
  </si>
  <si>
    <t>6a0178</t>
  </si>
  <si>
    <t>6f0007</t>
  </si>
  <si>
    <t>4a0199</t>
  </si>
  <si>
    <t>Məhsulun kodu (TEXTJOIN)</t>
  </si>
  <si>
    <t>Məhsulun kodu (Concat)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</si>
</sst>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9" x14ac:knownFonts="1">
    <font>
      <sz val="12"/>
      <color theme="1"/>
      <name val="Arial"/>
      <family val="2"/>
      <charset val="186"/>
    </font>
    <font>
      <i/>
      <sz val="12"/>
      <color rgb="FF7F7F7F"/>
      <name val="Arial"/>
      <family val="2"/>
      <charset val="186"/>
    </font>
    <font>
      <sz val="11"/>
      <color theme="1"/>
      <name val="Calibri"/>
      <family val="2"/>
      <charset val="186"/>
      <scheme val="minor"/>
    </font>
    <font>
      <b/>
      <sz val="14"/>
      <name val="Calibri"/>
      <family val="2"/>
      <scheme val="minor"/>
    </font>
    <font>
      <sz val="14"/>
      <name val="Calibri"/>
      <family val="2"/>
      <scheme val="minor"/>
    </font>
    <font>
      <b/>
      <i/>
      <sz val="12"/>
      <color rgb="FF7F7F7F"/>
      <name val="Arial"/>
      <family val="2"/>
    </font>
    <font>
      <sz val="11"/>
      <color theme="1"/>
      <name val="Calibri"/>
      <family val="2"/>
      <scheme val="minor"/>
    </font>
    <font>
      <b/>
      <sz val="12"/>
      <color theme="1"/>
      <name val="Arial"/>
      <family val="2"/>
    </font>
    <font>
      <b/>
      <sz val="11"/>
      <color theme="1"/>
      <name val="Calibri"/>
      <family val="2"/>
      <scheme val="minor"/>
    </font>
  </fonts>
  <fills count="5">
    <fill>
      <patternFill patternType="none"/>
    </fill>
    <fill>
      <patternFill patternType="gray125"/>
    </fill>
    <fill>
      <gradientFill degree="90">
        <stop position="0">
          <color theme="5" tint="0.59999389629810485"/>
        </stop>
        <stop position="1">
          <color theme="7" tint="0.59999389629810485"/>
        </stop>
      </gradientFill>
    </fill>
    <fill>
      <gradientFill degree="45">
        <stop position="0">
          <color theme="9" tint="0.80001220740379042"/>
        </stop>
        <stop position="1">
          <color theme="9" tint="0.40000610370189521"/>
        </stop>
      </gradientFill>
    </fill>
    <fill>
      <gradientFill type="path">
        <stop position="0">
          <color theme="3" tint="0.80001220740379042"/>
        </stop>
        <stop position="1">
          <color theme="4" tint="0.80001220740379042"/>
        </stop>
      </gradient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0" borderId="0" applyNumberFormat="0" applyFill="0" applyBorder="0" applyAlignment="0" applyProtection="0"/>
    <xf numFmtId="0" fontId="2" fillId="0" borderId="0"/>
    <xf numFmtId="44" fontId="6" fillId="0" borderId="0" applyFont="0" applyFill="0" applyBorder="0" applyAlignment="0" applyProtection="0"/>
  </cellStyleXfs>
  <cellXfs count="9">
    <xf numFmtId="0" fontId="0" fillId="0" borderId="0" xfId="0"/>
    <xf numFmtId="0" fontId="2" fillId="0" borderId="0" xfId="2"/>
    <xf numFmtId="0" fontId="0" fillId="0" borderId="1" xfId="0" applyBorder="1" applyAlignment="1">
      <alignment horizontal="center" vertical="center"/>
    </xf>
    <xf numFmtId="0" fontId="7" fillId="2" borderId="1" xfId="0" applyFont="1" applyFill="1" applyBorder="1" applyAlignment="1">
      <alignment horizontal="center" vertical="center" wrapText="1"/>
    </xf>
    <xf numFmtId="0" fontId="3" fillId="3" borderId="1" xfId="2" applyFont="1" applyFill="1" applyBorder="1" applyAlignment="1">
      <alignment horizontal="center" vertical="center"/>
    </xf>
    <xf numFmtId="0" fontId="4" fillId="0" borderId="1" xfId="2" applyFont="1" applyBorder="1"/>
    <xf numFmtId="0" fontId="5" fillId="0" borderId="1" xfId="1" applyNumberFormat="1" applyFont="1" applyFill="1" applyBorder="1"/>
    <xf numFmtId="0" fontId="4" fillId="0" borderId="1" xfId="3" applyNumberFormat="1" applyFont="1" applyFill="1" applyBorder="1"/>
    <xf numFmtId="0" fontId="8" fillId="4" borderId="1" xfId="2" applyFont="1" applyFill="1" applyBorder="1" applyAlignment="1">
      <alignment horizontal="center" vertical="center" wrapText="1"/>
    </xf>
  </cellXfs>
  <cellStyles count="4">
    <cellStyle name="Currency 2 2" xfId="3" xr:uid="{1AB3B1C5-8340-42C6-B968-31509566502E}"/>
    <cellStyle name="Explanatory Text" xfId="1" builtinId="53"/>
    <cellStyle name="Normal" xfId="0" builtinId="0"/>
    <cellStyle name="Normal 2 2 2" xfId="2" xr:uid="{B3D56436-CAA2-4C39-BE94-9EFD68927F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PERS/CAPRAPSCH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s>
    <sheetDataSet>
      <sheetData sheetId="0"/>
      <sheetData sheetId="1"/>
      <sheetData sheetId="2" refreshError="1">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row>
        <row r="99">
          <cell r="A99" t="str">
            <v>PREP</v>
          </cell>
          <cell r="F99" t="str">
            <v>ANIMATION</v>
          </cell>
          <cell r="I99" t="str">
            <v>INK &amp; PAINT</v>
          </cell>
          <cell r="L99" t="str">
            <v>ALPHA</v>
          </cell>
          <cell r="N99" t="str">
            <v>BETA</v>
          </cell>
          <cell r="P99" t="str">
            <v>RTM</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row>
        <row r="100">
          <cell r="A100" t="str">
            <v>PREP</v>
          </cell>
          <cell r="F100" t="str">
            <v>ANIMATION</v>
          </cell>
          <cell r="I100" t="str">
            <v>INK &amp; PAINT</v>
          </cell>
          <cell r="L100" t="str">
            <v>ALPHA</v>
          </cell>
          <cell r="N100" t="str">
            <v>BETA</v>
          </cell>
          <cell r="P100" t="str">
            <v>RTM</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F110" t="str">
            <v>Wks</v>
          </cell>
          <cell r="G110" t="str">
            <v>Days</v>
          </cell>
          <cell r="H110" t="str">
            <v>Frames</v>
          </cell>
          <cell r="I110" t="str">
            <v>Wks</v>
          </cell>
          <cell r="J110" t="str">
            <v>Days</v>
          </cell>
          <cell r="R110" t="str">
            <v xml:space="preserve">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row>
        <row r="111">
          <cell r="A111" t="str">
            <v>Wks</v>
          </cell>
          <cell r="B111" t="str">
            <v>Days</v>
          </cell>
          <cell r="F111" t="str">
            <v>Wks</v>
          </cell>
          <cell r="G111" t="str">
            <v>Days</v>
          </cell>
          <cell r="H111" t="str">
            <v>Frames</v>
          </cell>
          <cell r="I111" t="str">
            <v>Wks</v>
          </cell>
          <cell r="J111" t="str">
            <v>Days</v>
          </cell>
          <cell r="K111">
            <v>21</v>
          </cell>
          <cell r="M111">
            <v>29</v>
          </cell>
          <cell r="O111">
            <v>29</v>
          </cell>
          <cell r="Q111">
            <v>29</v>
          </cell>
          <cell r="R111" t="str">
            <v xml:space="preserve">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row>
        <row r="112">
          <cell r="A112">
            <v>10.199999999999999</v>
          </cell>
          <cell r="B112">
            <v>85.399999999999991</v>
          </cell>
          <cell r="F112">
            <v>6.8</v>
          </cell>
          <cell r="G112">
            <v>77.599999999999994</v>
          </cell>
          <cell r="H112">
            <v>5100</v>
          </cell>
          <cell r="I112">
            <v>5.666666666666667</v>
          </cell>
          <cell r="J112">
            <v>53.666666666666671</v>
          </cell>
          <cell r="K112">
            <v>21</v>
          </cell>
          <cell r="M112">
            <v>29</v>
          </cell>
          <cell r="O112">
            <v>29</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row>
        <row r="138">
          <cell r="V138" t="str">
            <v>PROJECTED STREET</v>
          </cell>
          <cell r="X138">
            <v>35936</v>
          </cell>
        </row>
        <row r="139">
          <cell r="V139" t="str">
            <v>+ or - Scheduled Date</v>
          </cell>
          <cell r="X139">
            <v>25</v>
          </cell>
        </row>
        <row r="141">
          <cell r="N141" t="str">
            <v>ENGINEERING</v>
          </cell>
          <cell r="R141" t="str">
            <v>MAGOO FEATURE FILM</v>
          </cell>
          <cell r="W141" t="str">
            <v>FRAMES</v>
          </cell>
          <cell r="X141">
            <v>3000</v>
          </cell>
          <cell r="Y141" t="str">
            <v>WK Count</v>
          </cell>
          <cell r="Z141" t="str">
            <v>Total Days</v>
          </cell>
        </row>
        <row r="142">
          <cell r="N142" t="str">
            <v>ENGINEERING</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row>
        <row r="143">
          <cell r="A143" t="str">
            <v>PREP</v>
          </cell>
          <cell r="F143" t="str">
            <v>ANIMATION</v>
          </cell>
          <cell r="I143" t="str">
            <v>INK &amp; PAINT</v>
          </cell>
          <cell r="L143" t="str">
            <v>ALPHA</v>
          </cell>
          <cell r="N143" t="str">
            <v>BETA</v>
          </cell>
          <cell r="P143" t="str">
            <v>RTM</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row>
        <row r="144">
          <cell r="A144" t="str">
            <v>PREP</v>
          </cell>
          <cell r="F144" t="str">
            <v>ANIMATION</v>
          </cell>
          <cell r="I144" t="str">
            <v>INK &amp; PAINT</v>
          </cell>
          <cell r="L144" t="str">
            <v>ALPHA</v>
          </cell>
          <cell r="N144" t="str">
            <v>BETA</v>
          </cell>
          <cell r="P144" t="str">
            <v>RTM</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row>
        <row r="167">
          <cell r="V167" t="str">
            <v>PROJECTED STREET</v>
          </cell>
        </row>
        <row r="168">
          <cell r="V168" t="str">
            <v>+ or - Scheduled Date</v>
          </cell>
        </row>
        <row r="169">
          <cell r="N169" t="str">
            <v>ENGINEERING</v>
          </cell>
          <cell r="R169" t="str">
            <v>ALADDIN READING</v>
          </cell>
          <cell r="W169" t="str">
            <v>FRAMES</v>
          </cell>
          <cell r="X169">
            <v>2956.22</v>
          </cell>
          <cell r="Y169" t="str">
            <v>WK Count</v>
          </cell>
          <cell r="Z169" t="str">
            <v>Total Days</v>
          </cell>
        </row>
        <row r="170">
          <cell r="N170" t="str">
            <v>ENGINEERING</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row>
        <row r="171">
          <cell r="A171" t="str">
            <v>PREP</v>
          </cell>
          <cell r="F171" t="str">
            <v>ANIMATION</v>
          </cell>
          <cell r="I171" t="str">
            <v>INK &amp; PAINT</v>
          </cell>
          <cell r="L171" t="str">
            <v>ALPHA</v>
          </cell>
          <cell r="N171" t="str">
            <v>BETA</v>
          </cell>
          <cell r="P171" t="str">
            <v>RTM</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F172" t="str">
            <v>ANIMATION</v>
          </cell>
          <cell r="I172" t="str">
            <v>INK &amp; PAINT</v>
          </cell>
          <cell r="L172" t="str">
            <v>ALPHA</v>
          </cell>
          <cell r="N172" t="str">
            <v>BETA</v>
          </cell>
          <cell r="P172" t="str">
            <v>RTM</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F182" t="str">
            <v>Wks</v>
          </cell>
          <cell r="G182" t="str">
            <v>Days</v>
          </cell>
          <cell r="H182" t="str">
            <v>Frames</v>
          </cell>
          <cell r="I182" t="str">
            <v>Wks</v>
          </cell>
          <cell r="J182" t="str">
            <v>Days</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F183" t="str">
            <v>Wks</v>
          </cell>
          <cell r="G183" t="str">
            <v>Days</v>
          </cell>
          <cell r="H183" t="str">
            <v>Frames</v>
          </cell>
          <cell r="I183" t="str">
            <v>Wks</v>
          </cell>
          <cell r="J183" t="str">
            <v>Days</v>
          </cell>
          <cell r="K183">
            <v>21</v>
          </cell>
          <cell r="M183">
            <v>29</v>
          </cell>
          <cell r="O183">
            <v>29</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F184">
            <v>3.9416266666666666</v>
          </cell>
          <cell r="G184">
            <v>57.591386666666665</v>
          </cell>
          <cell r="H184">
            <v>2956.22</v>
          </cell>
          <cell r="I184">
            <v>3.2846888888888888</v>
          </cell>
          <cell r="J184">
            <v>36.992822222222223</v>
          </cell>
          <cell r="K184">
            <v>21</v>
          </cell>
          <cell r="M184">
            <v>29</v>
          </cell>
          <cell r="O184">
            <v>29</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xml:space="preserve"> </v>
          </cell>
        </row>
        <row r="208">
          <cell r="V208" t="str">
            <v>PROJECTED STREET</v>
          </cell>
          <cell r="X208">
            <v>35966.992822222222</v>
          </cell>
          <cell r="BT208" t="str">
            <v xml:space="preserve"> </v>
          </cell>
        </row>
        <row r="209">
          <cell r="V209" t="str">
            <v>+ or - Scheduled Date</v>
          </cell>
          <cell r="X209">
            <v>41.007177777777542</v>
          </cell>
        </row>
        <row r="210">
          <cell r="N210" t="str">
            <v>ENGINEERING</v>
          </cell>
          <cell r="R210" t="str">
            <v>CREATIVITY 2</v>
          </cell>
          <cell r="V210" t="str">
            <v>START DATE</v>
          </cell>
          <cell r="W210" t="str">
            <v>END     DATE</v>
          </cell>
          <cell r="X210">
            <v>3087.1529999999998</v>
          </cell>
          <cell r="Y210" t="str">
            <v>WK Count</v>
          </cell>
          <cell r="Z210" t="str">
            <v>Total Days</v>
          </cell>
        </row>
        <row r="211">
          <cell r="N211" t="str">
            <v>ENGINEERING</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F212" t="str">
            <v>ANIMATION</v>
          </cell>
          <cell r="I212" t="str">
            <v>INK &amp; PAINT</v>
          </cell>
          <cell r="L212" t="str">
            <v>ALPHA</v>
          </cell>
          <cell r="N212" t="str">
            <v>BETA</v>
          </cell>
          <cell r="P212" t="str">
            <v>RTM</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F213" t="str">
            <v>ANIMATION</v>
          </cell>
          <cell r="G213" t="str">
            <v>Days</v>
          </cell>
          <cell r="H213" t="str">
            <v>Frames</v>
          </cell>
          <cell r="I213" t="str">
            <v>INK &amp; PAINT</v>
          </cell>
          <cell r="J213" t="str">
            <v>Days</v>
          </cell>
          <cell r="L213" t="str">
            <v>ALPHA</v>
          </cell>
          <cell r="N213" t="str">
            <v>BETA</v>
          </cell>
          <cell r="P213" t="str">
            <v>RTM</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F214" t="str">
            <v>Wks</v>
          </cell>
          <cell r="G214" t="str">
            <v>Days</v>
          </cell>
          <cell r="H214" t="str">
            <v>Frames</v>
          </cell>
          <cell r="I214" t="str">
            <v>Wks</v>
          </cell>
          <cell r="J214" t="str">
            <v>Days</v>
          </cell>
          <cell r="K214">
            <v>21</v>
          </cell>
          <cell r="M214">
            <v>29</v>
          </cell>
          <cell r="O214">
            <v>29</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F215">
            <v>6.1743059999999996</v>
          </cell>
          <cell r="G215">
            <v>73.220141999999996</v>
          </cell>
          <cell r="H215">
            <v>3087.1529999999998</v>
          </cell>
          <cell r="I215">
            <v>6.1743059999999996</v>
          </cell>
          <cell r="J215">
            <v>57.220141999999996</v>
          </cell>
          <cell r="K215">
            <v>21</v>
          </cell>
          <cell r="M215">
            <v>29</v>
          </cell>
          <cell r="O215">
            <v>29</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R231" t="str">
            <v>LEARNING QUEST II</v>
          </cell>
          <cell r="V231" t="str">
            <v>START DATE</v>
          </cell>
          <cell r="W231" t="str">
            <v>END     DATE</v>
          </cell>
          <cell r="X231">
            <v>7000</v>
          </cell>
          <cell r="Y231" t="str">
            <v>WK Count</v>
          </cell>
          <cell r="Z231" t="str">
            <v>Total Days</v>
          </cell>
        </row>
        <row r="232">
          <cell r="N232" t="str">
            <v>ENGINEERING</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F233" t="str">
            <v>ANIMATION</v>
          </cell>
          <cell r="I233" t="str">
            <v>INK &amp; PAINT</v>
          </cell>
          <cell r="L233" t="str">
            <v>ALPHA</v>
          </cell>
          <cell r="N233" t="str">
            <v>BETA</v>
          </cell>
          <cell r="P233" t="str">
            <v>RTM</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F234" t="str">
            <v>ANIMATION</v>
          </cell>
          <cell r="G234" t="str">
            <v>Days</v>
          </cell>
          <cell r="H234" t="str">
            <v>Frames</v>
          </cell>
          <cell r="I234" t="str">
            <v>INK &amp; PAINT</v>
          </cell>
          <cell r="J234" t="str">
            <v>Days</v>
          </cell>
          <cell r="L234" t="str">
            <v>ALPHA</v>
          </cell>
          <cell r="N234" t="str">
            <v>BETA</v>
          </cell>
          <cell r="P234" t="str">
            <v>RTM</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F235" t="str">
            <v>Wks</v>
          </cell>
          <cell r="G235" t="str">
            <v>Days</v>
          </cell>
          <cell r="H235" t="str">
            <v>Frames</v>
          </cell>
          <cell r="I235" t="str">
            <v>Wks</v>
          </cell>
          <cell r="J235" t="str">
            <v>Days</v>
          </cell>
          <cell r="K235">
            <v>21</v>
          </cell>
          <cell r="M235">
            <v>29</v>
          </cell>
          <cell r="O235">
            <v>29</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F236">
            <v>14</v>
          </cell>
          <cell r="G236">
            <v>128</v>
          </cell>
          <cell r="H236">
            <v>7000</v>
          </cell>
          <cell r="I236">
            <v>14</v>
          </cell>
          <cell r="J236">
            <v>112</v>
          </cell>
          <cell r="K236">
            <v>21</v>
          </cell>
          <cell r="M236">
            <v>29</v>
          </cell>
          <cell r="O236">
            <v>29</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R252" t="str">
            <v>TARZAN STORY STUDIO</v>
          </cell>
          <cell r="V252" t="str">
            <v>START DATE</v>
          </cell>
          <cell r="W252" t="str">
            <v>END     DATE</v>
          </cell>
          <cell r="X252">
            <v>4504.91</v>
          </cell>
          <cell r="Y252" t="str">
            <v>WK Count</v>
          </cell>
          <cell r="Z252" t="str">
            <v>Total Days</v>
          </cell>
        </row>
        <row r="253">
          <cell r="N253" t="str">
            <v>ENGINEERING</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F254" t="str">
            <v>ANIMATION</v>
          </cell>
          <cell r="I254" t="str">
            <v>INK &amp; PAINT</v>
          </cell>
          <cell r="L254" t="str">
            <v>ALPHA</v>
          </cell>
          <cell r="N254" t="str">
            <v>BETA</v>
          </cell>
          <cell r="P254" t="str">
            <v>RTM</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F255" t="str">
            <v>ANIMATION</v>
          </cell>
          <cell r="G255" t="str">
            <v>Days</v>
          </cell>
          <cell r="H255" t="str">
            <v>Frames</v>
          </cell>
          <cell r="I255" t="str">
            <v>INK &amp; PAINT</v>
          </cell>
          <cell r="J255" t="str">
            <v>Days</v>
          </cell>
          <cell r="L255" t="str">
            <v>ALPHA</v>
          </cell>
          <cell r="N255" t="str">
            <v>BETA</v>
          </cell>
          <cell r="P255" t="str">
            <v>RTM</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F256" t="str">
            <v>Wks</v>
          </cell>
          <cell r="G256" t="str">
            <v>Days</v>
          </cell>
          <cell r="H256" t="str">
            <v>Frames</v>
          </cell>
          <cell r="I256" t="str">
            <v>Wks</v>
          </cell>
          <cell r="J256" t="str">
            <v>Days</v>
          </cell>
          <cell r="K256">
            <v>21</v>
          </cell>
          <cell r="M256">
            <v>29</v>
          </cell>
          <cell r="O256">
            <v>29</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F257">
            <v>9.0098199999999995</v>
          </cell>
          <cell r="G257">
            <v>93.068739999999991</v>
          </cell>
          <cell r="H257">
            <v>4504.91</v>
          </cell>
          <cell r="I257">
            <v>9.0098199999999995</v>
          </cell>
          <cell r="J257">
            <v>77.068739999999991</v>
          </cell>
          <cell r="K257">
            <v>21</v>
          </cell>
          <cell r="M257">
            <v>29</v>
          </cell>
          <cell r="O257">
            <v>29</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REE VARIABLES"/>
      <sheetName val="PRODUCT SCHEDULE"/>
      <sheetName val="DRIVEN BY RELEASE"/>
    </sheetNames>
    <sheetDataSet>
      <sheetData sheetId="0" refreshError="1">
        <row r="2">
          <cell r="N2">
            <v>36161</v>
          </cell>
        </row>
        <row r="4">
          <cell r="T4">
            <v>36164</v>
          </cell>
          <cell r="U4">
            <v>36171</v>
          </cell>
          <cell r="V4">
            <v>36178</v>
          </cell>
        </row>
        <row r="5">
          <cell r="N5">
            <v>36094</v>
          </cell>
          <cell r="T5" t="str">
            <v>Jan</v>
          </cell>
        </row>
        <row r="7">
          <cell r="N7" t="str">
            <v xml:space="preserve"> -PROJECT 1</v>
          </cell>
          <cell r="Q7">
            <v>3000</v>
          </cell>
          <cell r="R7" t="str">
            <v>WK Count</v>
          </cell>
          <cell r="S7" t="str">
            <v>Total Days</v>
          </cell>
        </row>
        <row r="8">
          <cell r="A8" t="str">
            <v>CALCULATION TABLE TO DRIVE GANTT CHART</v>
          </cell>
          <cell r="O8" t="str">
            <v>START</v>
          </cell>
          <cell r="P8" t="str">
            <v>END</v>
          </cell>
          <cell r="T8" t="str">
            <v/>
          </cell>
          <cell r="U8">
            <v>36171</v>
          </cell>
          <cell r="V8">
            <v>36178</v>
          </cell>
        </row>
        <row r="9">
          <cell r="A9" t="str">
            <v>PHASE 1</v>
          </cell>
          <cell r="C9" t="str">
            <v>PHASE 2</v>
          </cell>
          <cell r="F9" t="str">
            <v>PHASE 3</v>
          </cell>
          <cell r="L9" t="str">
            <v>RELEASE</v>
          </cell>
          <cell r="N9" t="str">
            <v>Prep Projection</v>
          </cell>
          <cell r="O9">
            <v>36165</v>
          </cell>
          <cell r="P9">
            <v>36231.5</v>
          </cell>
          <cell r="Q9">
            <v>400</v>
          </cell>
          <cell r="R9">
            <v>9</v>
          </cell>
          <cell r="S9">
            <v>66.5</v>
          </cell>
          <cell r="T9" t="str">
            <v/>
          </cell>
          <cell r="U9">
            <v>100</v>
          </cell>
          <cell r="V9">
            <v>200</v>
          </cell>
        </row>
        <row r="10">
          <cell r="A10" t="str">
            <v>Wks</v>
          </cell>
          <cell r="B10" t="str">
            <v>Days</v>
          </cell>
          <cell r="C10" t="str">
            <v>Wks</v>
          </cell>
          <cell r="D10" t="str">
            <v>Days</v>
          </cell>
          <cell r="E10" t="str">
            <v>UNITS</v>
          </cell>
          <cell r="F10" t="str">
            <v>Wks</v>
          </cell>
          <cell r="G10" t="str">
            <v>Days</v>
          </cell>
          <cell r="H10" t="str">
            <v>ALPHA</v>
          </cell>
          <cell r="I10" t="str">
            <v>BETA</v>
          </cell>
          <cell r="J10" t="str">
            <v>RTM</v>
          </cell>
          <cell r="N10" t="str">
            <v>Animation Projection</v>
          </cell>
          <cell r="O10">
            <v>36179</v>
          </cell>
          <cell r="P10">
            <v>36244</v>
          </cell>
          <cell r="Q10">
            <v>600</v>
          </cell>
          <cell r="R10">
            <v>9</v>
          </cell>
          <cell r="S10">
            <v>65</v>
          </cell>
          <cell r="T10" t="str">
            <v/>
          </cell>
          <cell r="U10" t="str">
            <v/>
          </cell>
          <cell r="V10" t="str">
            <v/>
          </cell>
        </row>
        <row r="11">
          <cell r="A11">
            <v>7.5</v>
          </cell>
          <cell r="B11">
            <v>66.5</v>
          </cell>
          <cell r="C11">
            <v>5</v>
          </cell>
          <cell r="D11">
            <v>65</v>
          </cell>
          <cell r="E11">
            <v>3000</v>
          </cell>
          <cell r="F11">
            <v>5</v>
          </cell>
          <cell r="G11">
            <v>49</v>
          </cell>
          <cell r="H11">
            <v>21</v>
          </cell>
          <cell r="I11">
            <v>29</v>
          </cell>
          <cell r="J11">
            <v>29</v>
          </cell>
          <cell r="K11">
            <v>29</v>
          </cell>
          <cell r="N11" t="str">
            <v>Ink &amp; Paint Projection</v>
          </cell>
          <cell r="O11">
            <v>36209</v>
          </cell>
          <cell r="P11">
            <v>36258</v>
          </cell>
          <cell r="Q11">
            <v>600</v>
          </cell>
          <cell r="R11">
            <v>7</v>
          </cell>
          <cell r="S11">
            <v>49</v>
          </cell>
          <cell r="T11" t="str">
            <v/>
          </cell>
          <cell r="U11" t="str">
            <v/>
          </cell>
          <cell r="V11" t="str">
            <v/>
          </cell>
        </row>
        <row r="12">
          <cell r="N12" t="str">
            <v>Engineering</v>
          </cell>
          <cell r="O12">
            <v>36230</v>
          </cell>
          <cell r="P12">
            <v>36344</v>
          </cell>
          <cell r="Q12">
            <v>250</v>
          </cell>
          <cell r="R12">
            <v>16</v>
          </cell>
          <cell r="S12">
            <v>114</v>
          </cell>
          <cell r="T12" t="str">
            <v/>
          </cell>
          <cell r="U12" t="str">
            <v/>
          </cell>
          <cell r="V12" t="str">
            <v/>
          </cell>
        </row>
        <row r="13">
          <cell r="C13" t="str">
            <v>ENGINEERING</v>
          </cell>
          <cell r="F13" t="str">
            <v>TESTING</v>
          </cell>
          <cell r="N13" t="str">
            <v>Testing</v>
          </cell>
          <cell r="O13">
            <v>36277</v>
          </cell>
          <cell r="P13">
            <v>36359.5</v>
          </cell>
          <cell r="Q13">
            <v>400</v>
          </cell>
          <cell r="R13">
            <v>11</v>
          </cell>
          <cell r="S13">
            <v>82.5</v>
          </cell>
          <cell r="T13" t="str">
            <v/>
          </cell>
          <cell r="U13" t="str">
            <v/>
          </cell>
          <cell r="V13" t="str">
            <v/>
          </cell>
        </row>
        <row r="14">
          <cell r="B14" t="str">
            <v>Days</v>
          </cell>
          <cell r="C14" t="str">
            <v>Wks</v>
          </cell>
          <cell r="D14" t="str">
            <v>Days</v>
          </cell>
          <cell r="E14" t="str">
            <v>Days</v>
          </cell>
          <cell r="F14" t="str">
            <v>Wks</v>
          </cell>
          <cell r="G14" t="str">
            <v>Days</v>
          </cell>
          <cell r="N14" t="str">
            <v>Rtm</v>
          </cell>
          <cell r="O14">
            <v>36359.5</v>
          </cell>
          <cell r="R14">
            <v>11</v>
          </cell>
          <cell r="S14" t="str">
            <v>Days</v>
          </cell>
          <cell r="T14" t="str">
            <v/>
          </cell>
          <cell r="U14" t="str">
            <v/>
          </cell>
          <cell r="V14" t="str">
            <v/>
          </cell>
        </row>
        <row r="15">
          <cell r="B15">
            <v>14</v>
          </cell>
          <cell r="C15">
            <v>12</v>
          </cell>
          <cell r="D15">
            <v>114</v>
          </cell>
          <cell r="E15">
            <v>812</v>
          </cell>
          <cell r="F15">
            <v>7.5</v>
          </cell>
          <cell r="G15">
            <v>82.5</v>
          </cell>
          <cell r="O15" t="str">
            <v>PROJECTED RTM</v>
          </cell>
          <cell r="Q15">
            <v>36337</v>
          </cell>
          <cell r="R15">
            <v>105</v>
          </cell>
          <cell r="S15">
            <v>35</v>
          </cell>
        </row>
        <row r="16">
          <cell r="O16" t="str">
            <v>PROJECTED STREET</v>
          </cell>
          <cell r="Q16">
            <v>36367</v>
          </cell>
        </row>
        <row r="17">
          <cell r="O17" t="str">
            <v>+ or - Scheduled Date</v>
          </cell>
          <cell r="Q17">
            <v>0</v>
          </cell>
        </row>
        <row r="19">
          <cell r="N19" t="str">
            <v>PROJECT 2</v>
          </cell>
          <cell r="Q19">
            <v>3000</v>
          </cell>
          <cell r="R19" t="str">
            <v>WK Count</v>
          </cell>
          <cell r="S19" t="str">
            <v>Total Days</v>
          </cell>
        </row>
        <row r="20">
          <cell r="A20" t="str">
            <v>CALCULATION TABLE TO DRIVE GANTT CHART</v>
          </cell>
          <cell r="O20" t="str">
            <v>START</v>
          </cell>
          <cell r="P20" t="str">
            <v>END</v>
          </cell>
          <cell r="T20" t="str">
            <v/>
          </cell>
          <cell r="U20" t="str">
            <v/>
          </cell>
          <cell r="V20" t="str">
            <v/>
          </cell>
        </row>
        <row r="21">
          <cell r="A21" t="str">
            <v>PHASE 1</v>
          </cell>
          <cell r="C21" t="str">
            <v>PHASE 2</v>
          </cell>
          <cell r="F21" t="str">
            <v>PHASE 3</v>
          </cell>
          <cell r="L21" t="str">
            <v>RELEASE</v>
          </cell>
          <cell r="N21" t="str">
            <v>Prep Projection</v>
          </cell>
          <cell r="O21">
            <v>36196</v>
          </cell>
          <cell r="P21">
            <v>36262.5</v>
          </cell>
          <cell r="Q21">
            <v>400</v>
          </cell>
          <cell r="R21">
            <v>10</v>
          </cell>
          <cell r="S21">
            <v>66.5</v>
          </cell>
          <cell r="T21" t="str">
            <v/>
          </cell>
          <cell r="U21" t="str">
            <v/>
          </cell>
          <cell r="V21" t="str">
            <v/>
          </cell>
        </row>
        <row r="22">
          <cell r="A22" t="str">
            <v>Wks</v>
          </cell>
          <cell r="B22" t="str">
            <v>Days</v>
          </cell>
          <cell r="C22" t="str">
            <v>Wks</v>
          </cell>
          <cell r="D22" t="str">
            <v>Days</v>
          </cell>
          <cell r="E22" t="str">
            <v>UNITS</v>
          </cell>
          <cell r="F22" t="str">
            <v>Wks</v>
          </cell>
          <cell r="G22" t="str">
            <v>Days</v>
          </cell>
          <cell r="H22" t="str">
            <v>ALPHA</v>
          </cell>
          <cell r="I22" t="str">
            <v>BETA</v>
          </cell>
          <cell r="J22" t="str">
            <v>RTM</v>
          </cell>
          <cell r="N22" t="str">
            <v>Animation Projection</v>
          </cell>
          <cell r="O22">
            <v>36210</v>
          </cell>
          <cell r="P22">
            <v>36282</v>
          </cell>
          <cell r="Q22">
            <v>500</v>
          </cell>
          <cell r="R22">
            <v>10</v>
          </cell>
          <cell r="S22">
            <v>72</v>
          </cell>
          <cell r="T22" t="str">
            <v/>
          </cell>
          <cell r="U22" t="str">
            <v/>
          </cell>
          <cell r="V22" t="str">
            <v/>
          </cell>
        </row>
        <row r="23">
          <cell r="A23">
            <v>7.5</v>
          </cell>
          <cell r="B23">
            <v>66.5</v>
          </cell>
          <cell r="C23">
            <v>6</v>
          </cell>
          <cell r="D23">
            <v>72</v>
          </cell>
          <cell r="E23">
            <v>3000</v>
          </cell>
          <cell r="F23">
            <v>6</v>
          </cell>
          <cell r="G23">
            <v>56</v>
          </cell>
          <cell r="H23">
            <v>21</v>
          </cell>
          <cell r="I23">
            <v>29</v>
          </cell>
          <cell r="J23">
            <v>29</v>
          </cell>
          <cell r="K23">
            <v>29</v>
          </cell>
          <cell r="N23" t="str">
            <v>Ink &amp; Paint Projection</v>
          </cell>
          <cell r="O23">
            <v>36240</v>
          </cell>
          <cell r="P23">
            <v>36296</v>
          </cell>
          <cell r="Q23">
            <v>500</v>
          </cell>
          <cell r="R23">
            <v>8</v>
          </cell>
          <cell r="S23">
            <v>56</v>
          </cell>
          <cell r="T23" t="str">
            <v/>
          </cell>
          <cell r="U23" t="str">
            <v/>
          </cell>
          <cell r="V23" t="str">
            <v/>
          </cell>
        </row>
        <row r="24">
          <cell r="N24" t="str">
            <v>Engineering</v>
          </cell>
          <cell r="O24">
            <v>36261</v>
          </cell>
          <cell r="P24">
            <v>36375</v>
          </cell>
          <cell r="Q24">
            <v>250</v>
          </cell>
          <cell r="R24">
            <v>17</v>
          </cell>
          <cell r="S24">
            <v>114</v>
          </cell>
          <cell r="T24" t="str">
            <v/>
          </cell>
          <cell r="U24" t="str">
            <v/>
          </cell>
          <cell r="V24" t="str">
            <v/>
          </cell>
        </row>
        <row r="25">
          <cell r="C25" t="str">
            <v>ENGINEERING</v>
          </cell>
          <cell r="F25" t="str">
            <v>TESTING</v>
          </cell>
          <cell r="N25" t="str">
            <v>Testing</v>
          </cell>
          <cell r="O25">
            <v>36308</v>
          </cell>
          <cell r="P25">
            <v>36390.5</v>
          </cell>
          <cell r="Q25">
            <v>400</v>
          </cell>
          <cell r="R25">
            <v>12</v>
          </cell>
          <cell r="S25">
            <v>82.5</v>
          </cell>
          <cell r="T25" t="str">
            <v/>
          </cell>
          <cell r="U25" t="str">
            <v/>
          </cell>
          <cell r="V25" t="str">
            <v/>
          </cell>
        </row>
        <row r="26">
          <cell r="B26" t="str">
            <v>Days</v>
          </cell>
          <cell r="C26" t="str">
            <v>Wks</v>
          </cell>
          <cell r="D26" t="str">
            <v>Days</v>
          </cell>
          <cell r="E26" t="str">
            <v>Days</v>
          </cell>
          <cell r="F26" t="str">
            <v>Wks</v>
          </cell>
          <cell r="G26" t="str">
            <v>Days</v>
          </cell>
          <cell r="N26" t="str">
            <v>Rtm</v>
          </cell>
          <cell r="O26">
            <v>36390.5</v>
          </cell>
          <cell r="P26" t="e">
            <v>#VALUE!</v>
          </cell>
          <cell r="Q26">
            <v>400</v>
          </cell>
          <cell r="R26">
            <v>12</v>
          </cell>
          <cell r="S26" t="str">
            <v>Days</v>
          </cell>
          <cell r="T26" t="str">
            <v/>
          </cell>
          <cell r="U26" t="str">
            <v/>
          </cell>
          <cell r="V26" t="str">
            <v/>
          </cell>
        </row>
        <row r="27">
          <cell r="B27">
            <v>14</v>
          </cell>
          <cell r="C27">
            <v>12</v>
          </cell>
          <cell r="D27">
            <v>114</v>
          </cell>
          <cell r="E27">
            <v>812</v>
          </cell>
          <cell r="F27">
            <v>7.5</v>
          </cell>
          <cell r="G27">
            <v>82.5</v>
          </cell>
          <cell r="O27" t="str">
            <v>PROJECTED RTM</v>
          </cell>
          <cell r="Q27">
            <v>36375</v>
          </cell>
          <cell r="R27">
            <v>112</v>
          </cell>
          <cell r="S27">
            <v>42</v>
          </cell>
        </row>
        <row r="28">
          <cell r="O28" t="str">
            <v>PROJECTED STREET</v>
          </cell>
          <cell r="Q28">
            <v>36405</v>
          </cell>
        </row>
        <row r="29">
          <cell r="O29" t="str">
            <v>+ or - Scheduled Date</v>
          </cell>
          <cell r="Q29">
            <v>0</v>
          </cell>
        </row>
        <row r="31">
          <cell r="N31" t="str">
            <v>PROJECT 3</v>
          </cell>
          <cell r="Q31">
            <v>3000</v>
          </cell>
          <cell r="R31" t="str">
            <v>WK Count</v>
          </cell>
          <cell r="S31" t="str">
            <v>Total Days</v>
          </cell>
        </row>
        <row r="32">
          <cell r="A32" t="str">
            <v>CALCULATION TABLE TO DRIVE GANTT CHART</v>
          </cell>
          <cell r="O32" t="str">
            <v>START</v>
          </cell>
          <cell r="P32" t="str">
            <v>END</v>
          </cell>
          <cell r="T32" t="str">
            <v/>
          </cell>
          <cell r="U32" t="str">
            <v/>
          </cell>
          <cell r="V32" t="str">
            <v/>
          </cell>
        </row>
        <row r="33">
          <cell r="A33" t="str">
            <v>PHASE 1</v>
          </cell>
          <cell r="C33" t="str">
            <v>PHASE 2</v>
          </cell>
          <cell r="F33" t="str">
            <v>PHASE 3</v>
          </cell>
          <cell r="L33" t="str">
            <v>RELEASE</v>
          </cell>
          <cell r="N33" t="str">
            <v>Prep Projection</v>
          </cell>
          <cell r="O33">
            <v>36241</v>
          </cell>
          <cell r="P33">
            <v>36307.5</v>
          </cell>
          <cell r="Q33">
            <v>400</v>
          </cell>
          <cell r="R33">
            <v>10</v>
          </cell>
          <cell r="S33">
            <v>66.5</v>
          </cell>
          <cell r="T33" t="str">
            <v/>
          </cell>
          <cell r="U33" t="str">
            <v/>
          </cell>
          <cell r="V33" t="str">
            <v/>
          </cell>
        </row>
        <row r="34">
          <cell r="A34" t="str">
            <v>Wks</v>
          </cell>
          <cell r="B34" t="str">
            <v>Days</v>
          </cell>
          <cell r="C34" t="str">
            <v>Wks</v>
          </cell>
          <cell r="D34" t="str">
            <v>Days</v>
          </cell>
          <cell r="E34" t="str">
            <v>UNITS</v>
          </cell>
          <cell r="F34" t="str">
            <v>Wks</v>
          </cell>
          <cell r="G34" t="str">
            <v>Days</v>
          </cell>
          <cell r="H34" t="str">
            <v>ALPHA</v>
          </cell>
          <cell r="I34" t="str">
            <v>BETA</v>
          </cell>
          <cell r="J34" t="str">
            <v>RTM</v>
          </cell>
          <cell r="N34" t="str">
            <v>Animation Projection</v>
          </cell>
          <cell r="O34">
            <v>36255</v>
          </cell>
          <cell r="P34">
            <v>36327</v>
          </cell>
          <cell r="Q34">
            <v>500</v>
          </cell>
          <cell r="R34">
            <v>11</v>
          </cell>
          <cell r="S34">
            <v>72</v>
          </cell>
          <cell r="T34" t="str">
            <v/>
          </cell>
          <cell r="U34" t="str">
            <v/>
          </cell>
          <cell r="V34" t="str">
            <v/>
          </cell>
        </row>
        <row r="35">
          <cell r="A35">
            <v>7.5</v>
          </cell>
          <cell r="B35">
            <v>66.5</v>
          </cell>
          <cell r="C35">
            <v>6</v>
          </cell>
          <cell r="D35">
            <v>72</v>
          </cell>
          <cell r="E35">
            <v>3000</v>
          </cell>
          <cell r="F35">
            <v>6</v>
          </cell>
          <cell r="G35">
            <v>56</v>
          </cell>
          <cell r="H35">
            <v>21</v>
          </cell>
          <cell r="I35">
            <v>29</v>
          </cell>
          <cell r="J35">
            <v>29</v>
          </cell>
          <cell r="K35">
            <v>29</v>
          </cell>
          <cell r="N35" t="str">
            <v>Ink &amp; Paint Projection</v>
          </cell>
          <cell r="O35">
            <v>36285</v>
          </cell>
          <cell r="P35">
            <v>36341</v>
          </cell>
          <cell r="Q35">
            <v>500</v>
          </cell>
          <cell r="R35">
            <v>8</v>
          </cell>
          <cell r="S35">
            <v>56</v>
          </cell>
          <cell r="T35" t="str">
            <v/>
          </cell>
          <cell r="U35" t="str">
            <v/>
          </cell>
          <cell r="V35" t="str">
            <v/>
          </cell>
        </row>
        <row r="36">
          <cell r="N36" t="str">
            <v>Engineering</v>
          </cell>
          <cell r="O36">
            <v>36306</v>
          </cell>
          <cell r="P36">
            <v>36420</v>
          </cell>
          <cell r="Q36">
            <v>250</v>
          </cell>
          <cell r="R36">
            <v>16</v>
          </cell>
          <cell r="S36">
            <v>114</v>
          </cell>
          <cell r="T36" t="str">
            <v/>
          </cell>
          <cell r="U36" t="str">
            <v/>
          </cell>
          <cell r="V36" t="str">
            <v/>
          </cell>
        </row>
        <row r="37">
          <cell r="C37" t="str">
            <v>ENGINEERING</v>
          </cell>
          <cell r="F37" t="str">
            <v>TESTING</v>
          </cell>
          <cell r="N37" t="str">
            <v>Testing</v>
          </cell>
          <cell r="O37">
            <v>36353</v>
          </cell>
          <cell r="P37">
            <v>36435.5</v>
          </cell>
          <cell r="Q37">
            <v>400</v>
          </cell>
          <cell r="R37">
            <v>12</v>
          </cell>
          <cell r="S37">
            <v>82.5</v>
          </cell>
          <cell r="T37" t="str">
            <v/>
          </cell>
          <cell r="U37" t="str">
            <v/>
          </cell>
          <cell r="V37" t="str">
            <v/>
          </cell>
        </row>
        <row r="38">
          <cell r="B38" t="str">
            <v>Days</v>
          </cell>
          <cell r="C38" t="str">
            <v>Wks</v>
          </cell>
          <cell r="D38" t="str">
            <v>Days</v>
          </cell>
          <cell r="E38" t="str">
            <v>Days</v>
          </cell>
          <cell r="F38" t="str">
            <v>Wks</v>
          </cell>
          <cell r="G38" t="str">
            <v>Days</v>
          </cell>
          <cell r="N38" t="str">
            <v>Rtm</v>
          </cell>
          <cell r="O38">
            <v>36435.5</v>
          </cell>
          <cell r="P38" t="e">
            <v>#VALUE!</v>
          </cell>
          <cell r="Q38">
            <v>400</v>
          </cell>
          <cell r="R38">
            <v>12</v>
          </cell>
          <cell r="S38" t="str">
            <v>Days</v>
          </cell>
          <cell r="T38" t="str">
            <v/>
          </cell>
          <cell r="U38" t="str">
            <v/>
          </cell>
          <cell r="V38" t="str">
            <v/>
          </cell>
        </row>
        <row r="39">
          <cell r="B39">
            <v>14</v>
          </cell>
          <cell r="C39">
            <v>12</v>
          </cell>
          <cell r="D39">
            <v>114</v>
          </cell>
          <cell r="E39">
            <v>812</v>
          </cell>
          <cell r="F39">
            <v>7.5</v>
          </cell>
          <cell r="G39">
            <v>82.5</v>
          </cell>
          <cell r="O39" t="str">
            <v>PROJECTED RTM</v>
          </cell>
          <cell r="Q39">
            <v>36420</v>
          </cell>
          <cell r="R39">
            <v>119</v>
          </cell>
          <cell r="S39">
            <v>42</v>
          </cell>
        </row>
        <row r="40">
          <cell r="O40" t="str">
            <v>PROJECTED STREET</v>
          </cell>
          <cell r="Q40">
            <v>36450</v>
          </cell>
        </row>
        <row r="41">
          <cell r="O41" t="str">
            <v>+ or - Scheduled Date</v>
          </cell>
          <cell r="Q41">
            <v>0</v>
          </cell>
        </row>
        <row r="43">
          <cell r="N43" t="str">
            <v>PROJECT 4</v>
          </cell>
          <cell r="Q43">
            <v>3000</v>
          </cell>
          <cell r="R43" t="str">
            <v>WK Count</v>
          </cell>
          <cell r="S43" t="str">
            <v>Total Days</v>
          </cell>
        </row>
        <row r="44">
          <cell r="A44" t="str">
            <v>CALCULATION TABLE TO DRIVE GANTT CHART</v>
          </cell>
          <cell r="O44" t="str">
            <v>START</v>
          </cell>
          <cell r="P44" t="str">
            <v>END</v>
          </cell>
          <cell r="T44" t="str">
            <v/>
          </cell>
          <cell r="U44" t="str">
            <v/>
          </cell>
          <cell r="V44" t="str">
            <v/>
          </cell>
        </row>
        <row r="45">
          <cell r="A45" t="str">
            <v>PHASE 1</v>
          </cell>
          <cell r="C45" t="str">
            <v>PHASE 2</v>
          </cell>
          <cell r="F45" t="str">
            <v>PHASE 3</v>
          </cell>
          <cell r="L45" t="str">
            <v>RELEASE</v>
          </cell>
          <cell r="N45" t="str">
            <v>Prep Projection</v>
          </cell>
          <cell r="O45">
            <v>36296</v>
          </cell>
          <cell r="P45">
            <v>36362.5</v>
          </cell>
          <cell r="Q45">
            <v>400</v>
          </cell>
          <cell r="R45">
            <v>10</v>
          </cell>
          <cell r="S45">
            <v>66.5</v>
          </cell>
          <cell r="T45" t="str">
            <v/>
          </cell>
          <cell r="U45" t="str">
            <v/>
          </cell>
          <cell r="V45" t="str">
            <v/>
          </cell>
        </row>
        <row r="46">
          <cell r="A46" t="str">
            <v>Wks</v>
          </cell>
          <cell r="B46" t="str">
            <v>Days</v>
          </cell>
          <cell r="C46" t="str">
            <v>Wks</v>
          </cell>
          <cell r="D46" t="str">
            <v>Days</v>
          </cell>
          <cell r="E46" t="str">
            <v>UNITS</v>
          </cell>
          <cell r="F46" t="str">
            <v>Wks</v>
          </cell>
          <cell r="G46" t="str">
            <v>Days</v>
          </cell>
          <cell r="H46" t="str">
            <v>ALPHA</v>
          </cell>
          <cell r="I46" t="str">
            <v>BETA</v>
          </cell>
          <cell r="J46" t="str">
            <v>RTM</v>
          </cell>
          <cell r="N46" t="str">
            <v>Animation Projection</v>
          </cell>
          <cell r="O46">
            <v>36310</v>
          </cell>
          <cell r="P46">
            <v>36375</v>
          </cell>
          <cell r="Q46">
            <v>600</v>
          </cell>
          <cell r="R46">
            <v>10</v>
          </cell>
          <cell r="S46">
            <v>65</v>
          </cell>
          <cell r="T46" t="str">
            <v/>
          </cell>
          <cell r="U46" t="str">
            <v/>
          </cell>
          <cell r="V46" t="str">
            <v/>
          </cell>
        </row>
        <row r="47">
          <cell r="A47">
            <v>7.5</v>
          </cell>
          <cell r="B47">
            <v>66.5</v>
          </cell>
          <cell r="C47">
            <v>5</v>
          </cell>
          <cell r="D47">
            <v>65</v>
          </cell>
          <cell r="E47">
            <v>3000</v>
          </cell>
          <cell r="F47">
            <v>5</v>
          </cell>
          <cell r="G47">
            <v>49</v>
          </cell>
          <cell r="H47">
            <v>21</v>
          </cell>
          <cell r="I47">
            <v>29</v>
          </cell>
          <cell r="J47">
            <v>29</v>
          </cell>
          <cell r="K47">
            <v>29</v>
          </cell>
          <cell r="N47" t="str">
            <v>Ink &amp; Paint Projection</v>
          </cell>
          <cell r="O47">
            <v>36340</v>
          </cell>
          <cell r="P47">
            <v>36389</v>
          </cell>
          <cell r="Q47">
            <v>600</v>
          </cell>
          <cell r="R47">
            <v>7</v>
          </cell>
          <cell r="S47">
            <v>49</v>
          </cell>
          <cell r="T47" t="str">
            <v/>
          </cell>
          <cell r="U47" t="str">
            <v/>
          </cell>
          <cell r="V47" t="str">
            <v/>
          </cell>
        </row>
        <row r="48">
          <cell r="N48" t="str">
            <v>Engineering</v>
          </cell>
          <cell r="O48">
            <v>36370</v>
          </cell>
          <cell r="P48">
            <v>36484</v>
          </cell>
          <cell r="Q48">
            <v>250</v>
          </cell>
          <cell r="R48">
            <v>16</v>
          </cell>
          <cell r="S48">
            <v>114</v>
          </cell>
          <cell r="T48" t="str">
            <v/>
          </cell>
          <cell r="U48" t="str">
            <v/>
          </cell>
          <cell r="V48" t="str">
            <v/>
          </cell>
        </row>
        <row r="49">
          <cell r="C49" t="str">
            <v>ENGINEERING</v>
          </cell>
          <cell r="F49" t="str">
            <v>TESTING</v>
          </cell>
          <cell r="N49" t="str">
            <v>Testing</v>
          </cell>
          <cell r="O49">
            <v>36417</v>
          </cell>
          <cell r="P49">
            <v>36499.5</v>
          </cell>
          <cell r="Q49">
            <v>400</v>
          </cell>
          <cell r="R49">
            <v>11</v>
          </cell>
          <cell r="S49">
            <v>82.5</v>
          </cell>
          <cell r="T49" t="str">
            <v/>
          </cell>
          <cell r="U49" t="str">
            <v/>
          </cell>
          <cell r="V49" t="str">
            <v/>
          </cell>
        </row>
        <row r="50">
          <cell r="B50" t="str">
            <v>Days</v>
          </cell>
          <cell r="C50" t="str">
            <v>Wks</v>
          </cell>
          <cell r="D50" t="str">
            <v>Days</v>
          </cell>
          <cell r="E50" t="str">
            <v>Days</v>
          </cell>
          <cell r="F50" t="str">
            <v>Wks</v>
          </cell>
          <cell r="G50" t="str">
            <v>Days</v>
          </cell>
          <cell r="N50" t="str">
            <v>Rtm</v>
          </cell>
          <cell r="O50">
            <v>36499.5</v>
          </cell>
          <cell r="P50" t="e">
            <v>#VALUE!</v>
          </cell>
          <cell r="Q50">
            <v>400</v>
          </cell>
          <cell r="R50">
            <v>11</v>
          </cell>
          <cell r="S50" t="str">
            <v>Days</v>
          </cell>
          <cell r="T50" t="str">
            <v/>
          </cell>
          <cell r="U50" t="str">
            <v/>
          </cell>
          <cell r="V50" t="str">
            <v/>
          </cell>
        </row>
        <row r="51">
          <cell r="B51">
            <v>14</v>
          </cell>
          <cell r="C51">
            <v>12</v>
          </cell>
          <cell r="D51">
            <v>114</v>
          </cell>
          <cell r="E51">
            <v>812</v>
          </cell>
          <cell r="F51">
            <v>7.5</v>
          </cell>
          <cell r="G51">
            <v>82.5</v>
          </cell>
          <cell r="O51" t="str">
            <v>PROJECTED RTM</v>
          </cell>
          <cell r="Q51">
            <v>36468</v>
          </cell>
          <cell r="R51">
            <v>112</v>
          </cell>
          <cell r="S51">
            <v>35</v>
          </cell>
        </row>
        <row r="52">
          <cell r="O52" t="str">
            <v>PROJECTED STREET</v>
          </cell>
          <cell r="Q52">
            <v>36498</v>
          </cell>
        </row>
        <row r="53">
          <cell r="O53" t="str">
            <v>+ or - Scheduled Date</v>
          </cell>
          <cell r="Q53">
            <v>0</v>
          </cell>
        </row>
        <row r="55">
          <cell r="N55" t="str">
            <v>PROJECT 5</v>
          </cell>
          <cell r="Q55">
            <v>3000</v>
          </cell>
          <cell r="R55" t="str">
            <v>WK Count</v>
          </cell>
          <cell r="S55" t="str">
            <v>Total Days</v>
          </cell>
        </row>
        <row r="56">
          <cell r="A56" t="str">
            <v>CALCULATION TABLE TO DRIVE GANTT CHART</v>
          </cell>
          <cell r="O56" t="str">
            <v>START</v>
          </cell>
          <cell r="P56" t="str">
            <v>END</v>
          </cell>
          <cell r="T56" t="str">
            <v/>
          </cell>
          <cell r="U56" t="str">
            <v/>
          </cell>
          <cell r="V56" t="str">
            <v/>
          </cell>
        </row>
        <row r="57">
          <cell r="A57" t="str">
            <v>PHASE 1</v>
          </cell>
          <cell r="C57" t="str">
            <v>PHASE 2</v>
          </cell>
          <cell r="F57" t="str">
            <v>PHASE 3</v>
          </cell>
          <cell r="L57" t="str">
            <v>RELEASE</v>
          </cell>
          <cell r="N57" t="str">
            <v>Prep Projection</v>
          </cell>
          <cell r="O57">
            <v>36327</v>
          </cell>
          <cell r="P57">
            <v>36393.5</v>
          </cell>
          <cell r="Q57">
            <v>400</v>
          </cell>
          <cell r="R57">
            <v>9</v>
          </cell>
          <cell r="S57">
            <v>66.5</v>
          </cell>
          <cell r="T57" t="str">
            <v/>
          </cell>
          <cell r="U57" t="str">
            <v/>
          </cell>
          <cell r="V57" t="str">
            <v/>
          </cell>
        </row>
        <row r="58">
          <cell r="A58" t="str">
            <v>Wks</v>
          </cell>
          <cell r="B58" t="str">
            <v>Days</v>
          </cell>
          <cell r="C58" t="str">
            <v>Wks</v>
          </cell>
          <cell r="D58" t="str">
            <v>Days</v>
          </cell>
          <cell r="E58" t="str">
            <v>UNITS</v>
          </cell>
          <cell r="F58" t="str">
            <v>Wks</v>
          </cell>
          <cell r="G58" t="str">
            <v>Days</v>
          </cell>
          <cell r="H58" t="str">
            <v>ALPHA</v>
          </cell>
          <cell r="I58" t="str">
            <v>BETA</v>
          </cell>
          <cell r="J58" t="str">
            <v>RTM</v>
          </cell>
          <cell r="N58" t="str">
            <v>Animation Projection</v>
          </cell>
          <cell r="O58">
            <v>36341</v>
          </cell>
          <cell r="P58">
            <v>36423.5</v>
          </cell>
          <cell r="Q58">
            <v>400</v>
          </cell>
          <cell r="R58">
            <v>12</v>
          </cell>
          <cell r="S58">
            <v>82.5</v>
          </cell>
          <cell r="T58" t="str">
            <v/>
          </cell>
          <cell r="U58" t="str">
            <v/>
          </cell>
          <cell r="V58" t="str">
            <v/>
          </cell>
        </row>
        <row r="59">
          <cell r="A59">
            <v>7.5</v>
          </cell>
          <cell r="B59">
            <v>66.5</v>
          </cell>
          <cell r="C59">
            <v>7.5</v>
          </cell>
          <cell r="D59">
            <v>82.5</v>
          </cell>
          <cell r="E59">
            <v>3000</v>
          </cell>
          <cell r="F59">
            <v>7.5</v>
          </cell>
          <cell r="G59">
            <v>66.5</v>
          </cell>
          <cell r="H59">
            <v>21</v>
          </cell>
          <cell r="I59">
            <v>29</v>
          </cell>
          <cell r="J59">
            <v>29</v>
          </cell>
          <cell r="K59">
            <v>29</v>
          </cell>
          <cell r="N59" t="str">
            <v>Ink &amp; Paint Projection</v>
          </cell>
          <cell r="O59">
            <v>36371</v>
          </cell>
          <cell r="P59">
            <v>36437.5</v>
          </cell>
          <cell r="Q59">
            <v>400</v>
          </cell>
          <cell r="R59">
            <v>10</v>
          </cell>
          <cell r="S59">
            <v>66.5</v>
          </cell>
          <cell r="T59" t="str">
            <v/>
          </cell>
          <cell r="U59" t="str">
            <v/>
          </cell>
          <cell r="V59" t="str">
            <v/>
          </cell>
        </row>
        <row r="60">
          <cell r="N60" t="str">
            <v>Engineering</v>
          </cell>
          <cell r="O60">
            <v>36401</v>
          </cell>
          <cell r="P60">
            <v>36515</v>
          </cell>
          <cell r="Q60">
            <v>250</v>
          </cell>
          <cell r="R60">
            <v>17</v>
          </cell>
          <cell r="S60">
            <v>114</v>
          </cell>
          <cell r="T60" t="str">
            <v/>
          </cell>
          <cell r="U60" t="str">
            <v/>
          </cell>
          <cell r="V60" t="str">
            <v/>
          </cell>
        </row>
        <row r="61">
          <cell r="C61" t="str">
            <v>ENGINEERING</v>
          </cell>
          <cell r="F61" t="str">
            <v>TESTING</v>
          </cell>
          <cell r="N61" t="str">
            <v>Testing</v>
          </cell>
          <cell r="O61">
            <v>36448</v>
          </cell>
          <cell r="P61">
            <v>36530.5</v>
          </cell>
          <cell r="Q61">
            <v>400</v>
          </cell>
          <cell r="R61">
            <v>12</v>
          </cell>
          <cell r="S61">
            <v>82.5</v>
          </cell>
          <cell r="T61" t="str">
            <v/>
          </cell>
          <cell r="U61" t="str">
            <v/>
          </cell>
          <cell r="V61" t="str">
            <v/>
          </cell>
        </row>
        <row r="62">
          <cell r="B62" t="str">
            <v>Days</v>
          </cell>
          <cell r="C62" t="str">
            <v>Wks</v>
          </cell>
          <cell r="D62" t="str">
            <v>Days</v>
          </cell>
          <cell r="E62" t="str">
            <v>Days</v>
          </cell>
          <cell r="F62" t="str">
            <v>Wks</v>
          </cell>
          <cell r="G62" t="str">
            <v>Days</v>
          </cell>
          <cell r="N62" t="str">
            <v>Rtm</v>
          </cell>
          <cell r="O62">
            <v>36530.5</v>
          </cell>
          <cell r="P62" t="e">
            <v>#VALUE!</v>
          </cell>
          <cell r="Q62">
            <v>400</v>
          </cell>
          <cell r="R62">
            <v>12</v>
          </cell>
          <cell r="S62" t="str">
            <v>Days</v>
          </cell>
          <cell r="T62" t="str">
            <v/>
          </cell>
          <cell r="U62" t="str">
            <v/>
          </cell>
          <cell r="V62" t="str">
            <v/>
          </cell>
        </row>
        <row r="63">
          <cell r="B63">
            <v>14</v>
          </cell>
          <cell r="C63">
            <v>12</v>
          </cell>
          <cell r="D63">
            <v>114</v>
          </cell>
          <cell r="E63">
            <v>812</v>
          </cell>
          <cell r="F63">
            <v>7.5</v>
          </cell>
          <cell r="G63">
            <v>82.5</v>
          </cell>
          <cell r="O63" t="str">
            <v>PROJECTED RTM</v>
          </cell>
          <cell r="Q63">
            <v>36516.5</v>
          </cell>
          <cell r="R63">
            <v>126</v>
          </cell>
          <cell r="S63">
            <v>52.5</v>
          </cell>
        </row>
        <row r="64">
          <cell r="O64" t="str">
            <v>PROJECTED STREET</v>
          </cell>
          <cell r="Q64">
            <v>36546.5</v>
          </cell>
        </row>
        <row r="65">
          <cell r="O65" t="str">
            <v>+ or - Scheduled Date</v>
          </cell>
          <cell r="Q65">
            <v>0</v>
          </cell>
        </row>
        <row r="67">
          <cell r="N67" t="str">
            <v>PROJECT 6</v>
          </cell>
          <cell r="Q67">
            <v>3000</v>
          </cell>
          <cell r="R67" t="str">
            <v>WK Count</v>
          </cell>
          <cell r="S67" t="str">
            <v>Total Days</v>
          </cell>
        </row>
        <row r="68">
          <cell r="A68" t="str">
            <v>CALCULATION TABLE TO DRIVE GANTT CHART</v>
          </cell>
          <cell r="O68" t="str">
            <v>START</v>
          </cell>
          <cell r="P68" t="str">
            <v>END</v>
          </cell>
          <cell r="T68" t="str">
            <v/>
          </cell>
          <cell r="U68" t="str">
            <v/>
          </cell>
          <cell r="V68" t="str">
            <v/>
          </cell>
        </row>
        <row r="69">
          <cell r="A69" t="str">
            <v>PHASE 1</v>
          </cell>
          <cell r="C69" t="str">
            <v>PHASE 2</v>
          </cell>
          <cell r="F69" t="str">
            <v>PHASE 3</v>
          </cell>
          <cell r="L69" t="str">
            <v>RELEASE</v>
          </cell>
          <cell r="N69" t="str">
            <v>Prep Projection</v>
          </cell>
          <cell r="O69">
            <v>36382</v>
          </cell>
          <cell r="P69">
            <v>36448.5</v>
          </cell>
          <cell r="Q69">
            <v>400</v>
          </cell>
          <cell r="R69">
            <v>9</v>
          </cell>
          <cell r="S69">
            <v>66.5</v>
          </cell>
          <cell r="T69" t="str">
            <v/>
          </cell>
          <cell r="U69" t="str">
            <v/>
          </cell>
          <cell r="V69" t="str">
            <v/>
          </cell>
        </row>
        <row r="70">
          <cell r="A70" t="str">
            <v>Wks</v>
          </cell>
          <cell r="B70" t="str">
            <v>Days</v>
          </cell>
          <cell r="C70" t="str">
            <v>Wks</v>
          </cell>
          <cell r="D70" t="str">
            <v>Days</v>
          </cell>
          <cell r="E70" t="str">
            <v>UNITS</v>
          </cell>
          <cell r="F70" t="str">
            <v>Wks</v>
          </cell>
          <cell r="G70" t="str">
            <v>Days</v>
          </cell>
          <cell r="H70" t="str">
            <v>ALPHA</v>
          </cell>
          <cell r="I70" t="str">
            <v>BETA</v>
          </cell>
          <cell r="J70" t="str">
            <v>RTM</v>
          </cell>
          <cell r="N70" t="str">
            <v>Animation Projection</v>
          </cell>
          <cell r="O70">
            <v>36396</v>
          </cell>
          <cell r="P70">
            <v>36478.5</v>
          </cell>
          <cell r="Q70">
            <v>400</v>
          </cell>
          <cell r="R70">
            <v>11</v>
          </cell>
          <cell r="S70">
            <v>82.5</v>
          </cell>
          <cell r="T70" t="str">
            <v/>
          </cell>
          <cell r="U70" t="str">
            <v/>
          </cell>
          <cell r="V70" t="str">
            <v/>
          </cell>
        </row>
        <row r="71">
          <cell r="A71">
            <v>7.5</v>
          </cell>
          <cell r="B71">
            <v>66.5</v>
          </cell>
          <cell r="C71">
            <v>7.5</v>
          </cell>
          <cell r="D71">
            <v>82.5</v>
          </cell>
          <cell r="E71">
            <v>3000</v>
          </cell>
          <cell r="F71">
            <v>7.5</v>
          </cell>
          <cell r="G71">
            <v>66.5</v>
          </cell>
          <cell r="H71">
            <v>21</v>
          </cell>
          <cell r="I71">
            <v>29</v>
          </cell>
          <cell r="J71">
            <v>29</v>
          </cell>
          <cell r="K71">
            <v>29</v>
          </cell>
          <cell r="N71" t="str">
            <v>Ink &amp; Paint Projection</v>
          </cell>
          <cell r="O71">
            <v>36426</v>
          </cell>
          <cell r="P71">
            <v>36492.5</v>
          </cell>
          <cell r="Q71">
            <v>400</v>
          </cell>
          <cell r="R71">
            <v>9</v>
          </cell>
          <cell r="S71">
            <v>66.5</v>
          </cell>
          <cell r="T71" t="str">
            <v/>
          </cell>
          <cell r="U71" t="str">
            <v/>
          </cell>
          <cell r="V71" t="str">
            <v/>
          </cell>
        </row>
        <row r="72">
          <cell r="N72" t="str">
            <v>Engineering</v>
          </cell>
          <cell r="O72">
            <v>36446</v>
          </cell>
          <cell r="P72">
            <v>36560</v>
          </cell>
          <cell r="Q72">
            <v>250</v>
          </cell>
          <cell r="R72">
            <v>16</v>
          </cell>
          <cell r="S72">
            <v>114</v>
          </cell>
          <cell r="T72" t="str">
            <v/>
          </cell>
          <cell r="U72" t="str">
            <v/>
          </cell>
          <cell r="V72" t="str">
            <v/>
          </cell>
        </row>
        <row r="73">
          <cell r="C73" t="str">
            <v>ENGINEERING</v>
          </cell>
          <cell r="F73" t="str">
            <v>TESTING</v>
          </cell>
          <cell r="N73" t="str">
            <v>Testing</v>
          </cell>
          <cell r="O73">
            <v>36493</v>
          </cell>
          <cell r="P73">
            <v>36575.5</v>
          </cell>
          <cell r="Q73">
            <v>400</v>
          </cell>
          <cell r="R73">
            <v>12</v>
          </cell>
          <cell r="S73">
            <v>82.5</v>
          </cell>
          <cell r="T73" t="str">
            <v/>
          </cell>
          <cell r="U73" t="str">
            <v/>
          </cell>
          <cell r="V73" t="str">
            <v/>
          </cell>
        </row>
        <row r="74">
          <cell r="B74" t="str">
            <v>Days</v>
          </cell>
          <cell r="C74" t="str">
            <v>Wks</v>
          </cell>
          <cell r="D74" t="str">
            <v>Days</v>
          </cell>
          <cell r="E74" t="str">
            <v>Days</v>
          </cell>
          <cell r="F74" t="str">
            <v>Wks</v>
          </cell>
          <cell r="G74" t="str">
            <v>Days</v>
          </cell>
          <cell r="N74" t="str">
            <v>Rtm</v>
          </cell>
          <cell r="O74">
            <v>36575.5</v>
          </cell>
          <cell r="P74" t="e">
            <v>#VALUE!</v>
          </cell>
          <cell r="Q74">
            <v>400</v>
          </cell>
          <cell r="R74">
            <v>12</v>
          </cell>
          <cell r="S74" t="str">
            <v>Days</v>
          </cell>
          <cell r="T74" t="str">
            <v/>
          </cell>
          <cell r="U74" t="str">
            <v/>
          </cell>
          <cell r="V74" t="str">
            <v/>
          </cell>
        </row>
        <row r="75">
          <cell r="B75">
            <v>14</v>
          </cell>
          <cell r="C75">
            <v>12</v>
          </cell>
          <cell r="D75">
            <v>114</v>
          </cell>
          <cell r="E75">
            <v>812</v>
          </cell>
          <cell r="F75">
            <v>7.5</v>
          </cell>
          <cell r="G75">
            <v>82.5</v>
          </cell>
          <cell r="O75" t="str">
            <v>PROJECTED RTM</v>
          </cell>
          <cell r="Q75">
            <v>36571.5</v>
          </cell>
          <cell r="R75">
            <v>119</v>
          </cell>
          <cell r="S75">
            <v>52.5</v>
          </cell>
        </row>
        <row r="76">
          <cell r="O76" t="str">
            <v>PROJECTED STREET</v>
          </cell>
          <cell r="Q76">
            <v>36601.5</v>
          </cell>
        </row>
        <row r="77">
          <cell r="O77" t="str">
            <v>+ or - Scheduled Date</v>
          </cell>
          <cell r="Q77">
            <v>0</v>
          </cell>
        </row>
        <row r="79">
          <cell r="N79" t="str">
            <v>PROJECT 7</v>
          </cell>
          <cell r="Q79">
            <v>3000</v>
          </cell>
          <cell r="R79" t="str">
            <v>WK Count</v>
          </cell>
          <cell r="S79" t="str">
            <v>Total Days</v>
          </cell>
        </row>
        <row r="80">
          <cell r="A80" t="str">
            <v>CALCULATION TABLE TO DRIVE GANTT CHART</v>
          </cell>
          <cell r="O80" t="str">
            <v>START</v>
          </cell>
          <cell r="P80" t="str">
            <v>END</v>
          </cell>
          <cell r="T80" t="str">
            <v/>
          </cell>
          <cell r="U80" t="str">
            <v/>
          </cell>
          <cell r="V80" t="str">
            <v/>
          </cell>
        </row>
        <row r="81">
          <cell r="A81" t="str">
            <v>PHASE 1</v>
          </cell>
          <cell r="C81" t="str">
            <v>PHASE 2</v>
          </cell>
          <cell r="F81" t="str">
            <v>PHASE 3</v>
          </cell>
          <cell r="L81" t="str">
            <v>RELEASE</v>
          </cell>
          <cell r="N81" t="str">
            <v>Prep Projection</v>
          </cell>
          <cell r="O81">
            <v>36407</v>
          </cell>
          <cell r="P81">
            <v>36473.5</v>
          </cell>
          <cell r="Q81">
            <v>400</v>
          </cell>
          <cell r="R81">
            <v>10</v>
          </cell>
          <cell r="S81">
            <v>66.5</v>
          </cell>
          <cell r="T81" t="str">
            <v/>
          </cell>
          <cell r="U81" t="str">
            <v/>
          </cell>
          <cell r="V81" t="str">
            <v/>
          </cell>
        </row>
        <row r="82">
          <cell r="A82" t="str">
            <v>Wks</v>
          </cell>
          <cell r="B82" t="str">
            <v>Days</v>
          </cell>
          <cell r="C82" t="str">
            <v>Wks</v>
          </cell>
          <cell r="D82" t="str">
            <v>Days</v>
          </cell>
          <cell r="E82" t="str">
            <v>UNITS</v>
          </cell>
          <cell r="F82" t="str">
            <v>Wks</v>
          </cell>
          <cell r="G82" t="str">
            <v>Days</v>
          </cell>
          <cell r="H82" t="str">
            <v>ALPHA</v>
          </cell>
          <cell r="I82" t="str">
            <v>BETA</v>
          </cell>
          <cell r="J82" t="str">
            <v>RTM</v>
          </cell>
          <cell r="N82" t="str">
            <v>Animation Projection</v>
          </cell>
          <cell r="O82">
            <v>36421</v>
          </cell>
          <cell r="P82">
            <v>36503.5</v>
          </cell>
          <cell r="Q82">
            <v>400</v>
          </cell>
          <cell r="R82">
            <v>12</v>
          </cell>
          <cell r="S82">
            <v>82.5</v>
          </cell>
          <cell r="T82" t="str">
            <v/>
          </cell>
          <cell r="U82" t="str">
            <v/>
          </cell>
          <cell r="V82" t="str">
            <v/>
          </cell>
        </row>
        <row r="83">
          <cell r="A83">
            <v>7.5</v>
          </cell>
          <cell r="B83">
            <v>66.5</v>
          </cell>
          <cell r="C83">
            <v>7.5</v>
          </cell>
          <cell r="D83">
            <v>82.5</v>
          </cell>
          <cell r="E83">
            <v>3000</v>
          </cell>
          <cell r="F83">
            <v>7.5</v>
          </cell>
          <cell r="G83">
            <v>66.5</v>
          </cell>
          <cell r="H83">
            <v>21</v>
          </cell>
          <cell r="I83">
            <v>29</v>
          </cell>
          <cell r="J83">
            <v>29</v>
          </cell>
          <cell r="K83">
            <v>29</v>
          </cell>
          <cell r="N83" t="str">
            <v>Ink &amp; Paint Projection</v>
          </cell>
          <cell r="O83">
            <v>36451</v>
          </cell>
          <cell r="P83">
            <v>36517.5</v>
          </cell>
          <cell r="Q83">
            <v>400</v>
          </cell>
          <cell r="R83">
            <v>10</v>
          </cell>
          <cell r="S83">
            <v>66.5</v>
          </cell>
          <cell r="T83" t="str">
            <v/>
          </cell>
          <cell r="U83" t="str">
            <v/>
          </cell>
          <cell r="V83" t="str">
            <v/>
          </cell>
        </row>
        <row r="84">
          <cell r="N84" t="str">
            <v>Engineering</v>
          </cell>
          <cell r="O84">
            <v>36490</v>
          </cell>
          <cell r="P84">
            <v>36604</v>
          </cell>
          <cell r="Q84">
            <v>250</v>
          </cell>
          <cell r="R84">
            <v>16</v>
          </cell>
          <cell r="S84">
            <v>114</v>
          </cell>
          <cell r="T84" t="str">
            <v/>
          </cell>
          <cell r="U84" t="str">
            <v/>
          </cell>
          <cell r="V84" t="str">
            <v/>
          </cell>
        </row>
        <row r="85">
          <cell r="C85" t="str">
            <v>ENGINEERING</v>
          </cell>
          <cell r="F85" t="str">
            <v>TESTING</v>
          </cell>
          <cell r="N85" t="str">
            <v>Testing</v>
          </cell>
          <cell r="O85">
            <v>36537</v>
          </cell>
          <cell r="P85">
            <v>36619.5</v>
          </cell>
          <cell r="Q85">
            <v>400</v>
          </cell>
          <cell r="R85">
            <v>12</v>
          </cell>
          <cell r="S85">
            <v>82.5</v>
          </cell>
          <cell r="T85" t="str">
            <v/>
          </cell>
          <cell r="U85" t="str">
            <v/>
          </cell>
          <cell r="V85" t="str">
            <v/>
          </cell>
        </row>
        <row r="86">
          <cell r="B86" t="str">
            <v>Days</v>
          </cell>
          <cell r="C86" t="str">
            <v>Wks</v>
          </cell>
          <cell r="D86" t="str">
            <v>Days</v>
          </cell>
          <cell r="E86" t="str">
            <v>Days</v>
          </cell>
          <cell r="F86" t="str">
            <v>Wks</v>
          </cell>
          <cell r="G86" t="str">
            <v>Days</v>
          </cell>
          <cell r="N86" t="str">
            <v>Rtm</v>
          </cell>
          <cell r="O86">
            <v>36619.5</v>
          </cell>
          <cell r="P86" t="e">
            <v>#VALUE!</v>
          </cell>
          <cell r="Q86">
            <v>400</v>
          </cell>
          <cell r="R86">
            <v>12</v>
          </cell>
          <cell r="S86" t="str">
            <v>Days</v>
          </cell>
          <cell r="T86" t="str">
            <v/>
          </cell>
          <cell r="U86" t="str">
            <v/>
          </cell>
          <cell r="V86" t="str">
            <v/>
          </cell>
        </row>
        <row r="87">
          <cell r="B87">
            <v>14</v>
          </cell>
          <cell r="C87">
            <v>12</v>
          </cell>
          <cell r="D87">
            <v>114</v>
          </cell>
          <cell r="E87">
            <v>812</v>
          </cell>
          <cell r="F87">
            <v>7.5</v>
          </cell>
          <cell r="G87">
            <v>82.5</v>
          </cell>
          <cell r="O87" t="str">
            <v>PROJECTED RTM</v>
          </cell>
          <cell r="Q87">
            <v>36596.5</v>
          </cell>
          <cell r="R87">
            <v>126</v>
          </cell>
          <cell r="S87">
            <v>52.5</v>
          </cell>
        </row>
        <row r="88">
          <cell r="O88" t="str">
            <v>PROJECTED STREET</v>
          </cell>
          <cell r="Q88">
            <v>36626.5</v>
          </cell>
        </row>
        <row r="89">
          <cell r="O89" t="str">
            <v>+ or - Scheduled Date</v>
          </cell>
          <cell r="Q89">
            <v>0</v>
          </cell>
        </row>
        <row r="91">
          <cell r="N91" t="str">
            <v>PROJECT 8</v>
          </cell>
          <cell r="Q91">
            <v>3000</v>
          </cell>
          <cell r="R91" t="str">
            <v>WK Count</v>
          </cell>
          <cell r="S91" t="str">
            <v>Total Days</v>
          </cell>
        </row>
        <row r="92">
          <cell r="A92" t="str">
            <v>CALCULATION TABLE TO DRIVE GANTT CHART</v>
          </cell>
          <cell r="O92" t="str">
            <v>START</v>
          </cell>
          <cell r="P92" t="str">
            <v>END</v>
          </cell>
          <cell r="T92" t="str">
            <v/>
          </cell>
          <cell r="U92" t="str">
            <v/>
          </cell>
          <cell r="V92" t="str">
            <v/>
          </cell>
        </row>
        <row r="93">
          <cell r="A93" t="str">
            <v>PHASE 1</v>
          </cell>
          <cell r="C93" t="str">
            <v>PHASE 2</v>
          </cell>
          <cell r="F93" t="str">
            <v>PHASE 3</v>
          </cell>
          <cell r="L93" t="str">
            <v>RELEASE</v>
          </cell>
          <cell r="N93" t="str">
            <v>Prep Projection</v>
          </cell>
          <cell r="O93">
            <v>36447</v>
          </cell>
          <cell r="P93">
            <v>36513.5</v>
          </cell>
          <cell r="Q93">
            <v>400</v>
          </cell>
          <cell r="R93">
            <v>9</v>
          </cell>
          <cell r="S93">
            <v>66.5</v>
          </cell>
          <cell r="T93" t="str">
            <v/>
          </cell>
          <cell r="U93" t="str">
            <v/>
          </cell>
          <cell r="V93" t="str">
            <v/>
          </cell>
        </row>
        <row r="94">
          <cell r="A94" t="str">
            <v>Wks</v>
          </cell>
          <cell r="B94" t="str">
            <v>Days</v>
          </cell>
          <cell r="C94" t="str">
            <v>Wks</v>
          </cell>
          <cell r="D94" t="str">
            <v>Days</v>
          </cell>
          <cell r="E94" t="str">
            <v>UNITS</v>
          </cell>
          <cell r="F94" t="str">
            <v>Wks</v>
          </cell>
          <cell r="G94" t="str">
            <v>Days</v>
          </cell>
          <cell r="H94" t="str">
            <v>ALPHA</v>
          </cell>
          <cell r="I94" t="str">
            <v>BETA</v>
          </cell>
          <cell r="J94" t="str">
            <v>RTM</v>
          </cell>
          <cell r="N94" t="str">
            <v>Animation Projection</v>
          </cell>
          <cell r="O94">
            <v>36461</v>
          </cell>
          <cell r="P94">
            <v>36543.5</v>
          </cell>
          <cell r="Q94">
            <v>400</v>
          </cell>
          <cell r="R94">
            <v>12</v>
          </cell>
          <cell r="S94">
            <v>82.5</v>
          </cell>
          <cell r="T94" t="str">
            <v/>
          </cell>
          <cell r="U94" t="str">
            <v/>
          </cell>
          <cell r="V94" t="str">
            <v/>
          </cell>
        </row>
        <row r="95">
          <cell r="A95">
            <v>7.5</v>
          </cell>
          <cell r="B95">
            <v>66.5</v>
          </cell>
          <cell r="C95">
            <v>7.5</v>
          </cell>
          <cell r="D95">
            <v>82.5</v>
          </cell>
          <cell r="E95">
            <v>3000</v>
          </cell>
          <cell r="F95">
            <v>7.5</v>
          </cell>
          <cell r="G95">
            <v>66.5</v>
          </cell>
          <cell r="H95">
            <v>21</v>
          </cell>
          <cell r="I95">
            <v>29</v>
          </cell>
          <cell r="J95">
            <v>29</v>
          </cell>
          <cell r="K95">
            <v>29</v>
          </cell>
          <cell r="N95" t="str">
            <v>Ink &amp; Paint Projection</v>
          </cell>
          <cell r="O95">
            <v>36491</v>
          </cell>
          <cell r="P95">
            <v>36557.5</v>
          </cell>
          <cell r="Q95">
            <v>400</v>
          </cell>
          <cell r="R95">
            <v>10</v>
          </cell>
          <cell r="S95">
            <v>66.5</v>
          </cell>
          <cell r="T95" t="str">
            <v/>
          </cell>
          <cell r="U95" t="str">
            <v/>
          </cell>
          <cell r="V95" t="str">
            <v/>
          </cell>
        </row>
        <row r="96">
          <cell r="N96" t="str">
            <v>Engineering</v>
          </cell>
          <cell r="O96">
            <v>36531</v>
          </cell>
          <cell r="P96">
            <v>36645</v>
          </cell>
          <cell r="Q96">
            <v>250</v>
          </cell>
          <cell r="R96">
            <v>16</v>
          </cell>
          <cell r="S96">
            <v>114</v>
          </cell>
          <cell r="T96" t="str">
            <v/>
          </cell>
          <cell r="U96" t="str">
            <v/>
          </cell>
          <cell r="V96" t="str">
            <v/>
          </cell>
        </row>
        <row r="97">
          <cell r="C97" t="str">
            <v>ENGINEERING</v>
          </cell>
          <cell r="F97" t="str">
            <v>TESTING</v>
          </cell>
          <cell r="N97" t="str">
            <v>Testing</v>
          </cell>
          <cell r="O97">
            <v>36578</v>
          </cell>
          <cell r="P97">
            <v>36660.5</v>
          </cell>
          <cell r="Q97">
            <v>400</v>
          </cell>
          <cell r="R97">
            <v>10</v>
          </cell>
          <cell r="S97">
            <v>82.5</v>
          </cell>
          <cell r="T97" t="str">
            <v/>
          </cell>
          <cell r="U97" t="str">
            <v/>
          </cell>
          <cell r="V97" t="str">
            <v/>
          </cell>
        </row>
        <row r="98">
          <cell r="B98" t="str">
            <v>Days</v>
          </cell>
          <cell r="C98" t="str">
            <v>Wks</v>
          </cell>
          <cell r="D98" t="str">
            <v>Days</v>
          </cell>
          <cell r="E98" t="str">
            <v>Days</v>
          </cell>
          <cell r="F98" t="str">
            <v>Wks</v>
          </cell>
          <cell r="G98" t="str">
            <v>Days</v>
          </cell>
          <cell r="N98" t="str">
            <v>Rtm</v>
          </cell>
          <cell r="O98">
            <v>36660.5</v>
          </cell>
          <cell r="P98" t="e">
            <v>#VALUE!</v>
          </cell>
          <cell r="Q98">
            <v>400</v>
          </cell>
          <cell r="R98">
            <v>10</v>
          </cell>
          <cell r="S98" t="str">
            <v>Days</v>
          </cell>
          <cell r="T98" t="str">
            <v/>
          </cell>
          <cell r="U98" t="str">
            <v/>
          </cell>
          <cell r="V98" t="str">
            <v/>
          </cell>
        </row>
        <row r="99">
          <cell r="B99">
            <v>14</v>
          </cell>
          <cell r="C99">
            <v>12</v>
          </cell>
          <cell r="D99">
            <v>114</v>
          </cell>
          <cell r="E99">
            <v>812</v>
          </cell>
          <cell r="F99">
            <v>7.5</v>
          </cell>
          <cell r="G99">
            <v>82.5</v>
          </cell>
          <cell r="O99" t="str">
            <v>PROJECTED RTM</v>
          </cell>
          <cell r="Q99">
            <v>36636.5</v>
          </cell>
          <cell r="R99">
            <v>126</v>
          </cell>
          <cell r="S99">
            <v>52.5</v>
          </cell>
        </row>
        <row r="100">
          <cell r="O100" t="str">
            <v>PROJECTED STREET</v>
          </cell>
          <cell r="Q100">
            <v>36666.5</v>
          </cell>
        </row>
        <row r="101">
          <cell r="O101" t="str">
            <v>+ or - Scheduled Date</v>
          </cell>
          <cell r="Q101">
            <v>0</v>
          </cell>
        </row>
        <row r="103">
          <cell r="N103" t="str">
            <v>PROJECT 9</v>
          </cell>
          <cell r="Q103">
            <v>3000</v>
          </cell>
          <cell r="R103" t="str">
            <v>WK Count</v>
          </cell>
          <cell r="S103" t="str">
            <v>Total Days</v>
          </cell>
        </row>
        <row r="104">
          <cell r="A104" t="str">
            <v>CALCULATION TABLE TO DRIVE GANTT CHART</v>
          </cell>
          <cell r="O104" t="str">
            <v>START</v>
          </cell>
          <cell r="P104" t="str">
            <v>END</v>
          </cell>
          <cell r="T104" t="str">
            <v/>
          </cell>
          <cell r="U104" t="str">
            <v/>
          </cell>
          <cell r="V104" t="str">
            <v/>
          </cell>
        </row>
        <row r="105">
          <cell r="A105" t="str">
            <v>PHASE 1</v>
          </cell>
          <cell r="C105" t="str">
            <v>PHASE 2</v>
          </cell>
          <cell r="F105" t="str">
            <v>PHASE 3</v>
          </cell>
          <cell r="L105" t="str">
            <v>RELEASE</v>
          </cell>
          <cell r="N105" t="str">
            <v>Prep Projection</v>
          </cell>
          <cell r="O105">
            <v>36492</v>
          </cell>
          <cell r="P105">
            <v>36558.5</v>
          </cell>
          <cell r="Q105">
            <v>400</v>
          </cell>
          <cell r="R105">
            <v>10</v>
          </cell>
          <cell r="S105">
            <v>66.5</v>
          </cell>
          <cell r="T105" t="str">
            <v/>
          </cell>
          <cell r="U105" t="str">
            <v/>
          </cell>
          <cell r="V105" t="str">
            <v/>
          </cell>
        </row>
        <row r="106">
          <cell r="A106" t="str">
            <v>Wks</v>
          </cell>
          <cell r="B106" t="str">
            <v>Days</v>
          </cell>
          <cell r="C106" t="str">
            <v>Wks</v>
          </cell>
          <cell r="D106" t="str">
            <v>Days</v>
          </cell>
          <cell r="E106" t="str">
            <v>UNITS</v>
          </cell>
          <cell r="F106" t="str">
            <v>Wks</v>
          </cell>
          <cell r="G106" t="str">
            <v>Days</v>
          </cell>
          <cell r="H106" t="str">
            <v>ALPHA</v>
          </cell>
          <cell r="I106" t="str">
            <v>BETA</v>
          </cell>
          <cell r="J106" t="str">
            <v>RTM</v>
          </cell>
          <cell r="N106" t="str">
            <v>Animation Projection</v>
          </cell>
          <cell r="O106">
            <v>36506</v>
          </cell>
          <cell r="P106">
            <v>36588.5</v>
          </cell>
          <cell r="Q106">
            <v>400</v>
          </cell>
          <cell r="R106">
            <v>12</v>
          </cell>
          <cell r="S106">
            <v>82.5</v>
          </cell>
          <cell r="T106" t="str">
            <v/>
          </cell>
          <cell r="U106" t="str">
            <v/>
          </cell>
          <cell r="V106" t="str">
            <v/>
          </cell>
        </row>
        <row r="107">
          <cell r="A107">
            <v>7.5</v>
          </cell>
          <cell r="B107">
            <v>66.5</v>
          </cell>
          <cell r="C107">
            <v>7.5</v>
          </cell>
          <cell r="D107">
            <v>82.5</v>
          </cell>
          <cell r="E107">
            <v>3000</v>
          </cell>
          <cell r="F107">
            <v>7.5</v>
          </cell>
          <cell r="G107">
            <v>66.5</v>
          </cell>
          <cell r="H107">
            <v>21</v>
          </cell>
          <cell r="I107">
            <v>29</v>
          </cell>
          <cell r="J107">
            <v>29</v>
          </cell>
          <cell r="K107">
            <v>29</v>
          </cell>
          <cell r="N107" t="str">
            <v>Ink &amp; Paint Projection</v>
          </cell>
          <cell r="O107">
            <v>36536</v>
          </cell>
          <cell r="P107">
            <v>36602.5</v>
          </cell>
          <cell r="Q107">
            <v>400</v>
          </cell>
          <cell r="R107">
            <v>9</v>
          </cell>
          <cell r="S107">
            <v>66.5</v>
          </cell>
          <cell r="T107" t="str">
            <v/>
          </cell>
          <cell r="U107" t="str">
            <v/>
          </cell>
          <cell r="V107" t="str">
            <v/>
          </cell>
        </row>
        <row r="108">
          <cell r="N108" t="str">
            <v>Engineering</v>
          </cell>
          <cell r="O108">
            <v>36566</v>
          </cell>
          <cell r="P108">
            <v>36680</v>
          </cell>
          <cell r="Q108">
            <v>250</v>
          </cell>
          <cell r="R108">
            <v>12</v>
          </cell>
          <cell r="S108">
            <v>114</v>
          </cell>
          <cell r="T108" t="str">
            <v/>
          </cell>
          <cell r="U108" t="str">
            <v/>
          </cell>
          <cell r="V108" t="str">
            <v/>
          </cell>
        </row>
        <row r="109">
          <cell r="C109" t="str">
            <v>ENGINEERING</v>
          </cell>
          <cell r="F109" t="str">
            <v>TESTING</v>
          </cell>
          <cell r="N109" t="str">
            <v>Testing</v>
          </cell>
          <cell r="O109">
            <v>36613</v>
          </cell>
          <cell r="P109">
            <v>36695.5</v>
          </cell>
          <cell r="Q109">
            <v>400</v>
          </cell>
          <cell r="R109">
            <v>5</v>
          </cell>
          <cell r="S109">
            <v>82.5</v>
          </cell>
          <cell r="T109" t="str">
            <v/>
          </cell>
          <cell r="U109" t="str">
            <v/>
          </cell>
          <cell r="V109" t="str">
            <v/>
          </cell>
        </row>
        <row r="110">
          <cell r="B110" t="str">
            <v>Days</v>
          </cell>
          <cell r="C110" t="str">
            <v>Wks</v>
          </cell>
          <cell r="D110" t="str">
            <v>Days</v>
          </cell>
          <cell r="E110" t="str">
            <v>Days</v>
          </cell>
          <cell r="F110" t="str">
            <v>Wks</v>
          </cell>
          <cell r="G110" t="str">
            <v>Days</v>
          </cell>
          <cell r="N110" t="str">
            <v>Rtm</v>
          </cell>
          <cell r="O110">
            <v>36695.5</v>
          </cell>
          <cell r="P110" t="e">
            <v>#VALUE!</v>
          </cell>
          <cell r="Q110">
            <v>400</v>
          </cell>
          <cell r="R110">
            <v>5</v>
          </cell>
          <cell r="S110" t="str">
            <v>Days</v>
          </cell>
          <cell r="T110" t="str">
            <v/>
          </cell>
          <cell r="U110" t="str">
            <v/>
          </cell>
          <cell r="V110" t="str">
            <v/>
          </cell>
        </row>
        <row r="111">
          <cell r="B111">
            <v>14</v>
          </cell>
          <cell r="C111">
            <v>12</v>
          </cell>
          <cell r="D111">
            <v>114</v>
          </cell>
          <cell r="E111">
            <v>812</v>
          </cell>
          <cell r="F111">
            <v>7.5</v>
          </cell>
          <cell r="G111">
            <v>82.5</v>
          </cell>
          <cell r="O111" t="str">
            <v>PROJECTED RTM</v>
          </cell>
          <cell r="Q111">
            <v>36681.5</v>
          </cell>
          <cell r="R111">
            <v>126</v>
          </cell>
          <cell r="S111">
            <v>52.5</v>
          </cell>
        </row>
        <row r="112">
          <cell r="O112" t="str">
            <v>PROJECTED STREET</v>
          </cell>
          <cell r="Q112">
            <v>36711.5</v>
          </cell>
        </row>
        <row r="113">
          <cell r="O113" t="str">
            <v>+ or - Scheduled Date</v>
          </cell>
          <cell r="Q113">
            <v>0</v>
          </cell>
        </row>
        <row r="115">
          <cell r="N115" t="str">
            <v>PROJECT 10</v>
          </cell>
          <cell r="Q115">
            <v>3000</v>
          </cell>
          <cell r="R115" t="str">
            <v>WK Count</v>
          </cell>
          <cell r="S115" t="str">
            <v>Total Days</v>
          </cell>
        </row>
        <row r="116">
          <cell r="A116" t="str">
            <v>CALCULATION TABLE TO DRIVE GANTT CHART</v>
          </cell>
          <cell r="O116" t="str">
            <v>START</v>
          </cell>
          <cell r="P116" t="str">
            <v>END</v>
          </cell>
          <cell r="T116" t="str">
            <v/>
          </cell>
          <cell r="U116" t="str">
            <v/>
          </cell>
          <cell r="V116" t="str">
            <v/>
          </cell>
        </row>
        <row r="117">
          <cell r="A117" t="str">
            <v>PHASE 1</v>
          </cell>
          <cell r="C117" t="str">
            <v>PHASE 2</v>
          </cell>
          <cell r="F117" t="str">
            <v>PHASE 3</v>
          </cell>
          <cell r="L117" t="str">
            <v>RELEASE</v>
          </cell>
          <cell r="N117" t="str">
            <v>Prep Projection</v>
          </cell>
          <cell r="O117">
            <v>36517</v>
          </cell>
          <cell r="P117">
            <v>36583.5</v>
          </cell>
          <cell r="Q117">
            <v>400</v>
          </cell>
          <cell r="R117">
            <v>9</v>
          </cell>
          <cell r="S117">
            <v>66.5</v>
          </cell>
          <cell r="T117" t="str">
            <v/>
          </cell>
          <cell r="U117" t="str">
            <v/>
          </cell>
          <cell r="V117" t="str">
            <v/>
          </cell>
        </row>
        <row r="118">
          <cell r="A118" t="str">
            <v>Wks</v>
          </cell>
          <cell r="B118" t="str">
            <v>Days</v>
          </cell>
          <cell r="C118" t="str">
            <v>Wks</v>
          </cell>
          <cell r="D118" t="str">
            <v>Days</v>
          </cell>
          <cell r="E118" t="str">
            <v>UNITS</v>
          </cell>
          <cell r="F118" t="str">
            <v>Wks</v>
          </cell>
          <cell r="G118" t="str">
            <v>Days</v>
          </cell>
          <cell r="H118" t="str">
            <v>ALPHA</v>
          </cell>
          <cell r="I118" t="str">
            <v>BETA</v>
          </cell>
          <cell r="J118" t="str">
            <v>RTM</v>
          </cell>
          <cell r="N118" t="str">
            <v>Animation Projection</v>
          </cell>
          <cell r="O118">
            <v>36531</v>
          </cell>
          <cell r="P118">
            <v>36613.5</v>
          </cell>
          <cell r="Q118">
            <v>400</v>
          </cell>
          <cell r="R118">
            <v>12</v>
          </cell>
          <cell r="S118">
            <v>82.5</v>
          </cell>
          <cell r="T118" t="str">
            <v/>
          </cell>
          <cell r="U118" t="str">
            <v/>
          </cell>
          <cell r="V118" t="str">
            <v/>
          </cell>
        </row>
        <row r="119">
          <cell r="A119">
            <v>7.5</v>
          </cell>
          <cell r="B119">
            <v>66.5</v>
          </cell>
          <cell r="C119">
            <v>7.5</v>
          </cell>
          <cell r="D119">
            <v>82.5</v>
          </cell>
          <cell r="E119">
            <v>3000</v>
          </cell>
          <cell r="F119">
            <v>7.5</v>
          </cell>
          <cell r="G119">
            <v>66.5</v>
          </cell>
          <cell r="H119">
            <v>21</v>
          </cell>
          <cell r="I119">
            <v>29</v>
          </cell>
          <cell r="J119">
            <v>29</v>
          </cell>
          <cell r="K119">
            <v>29</v>
          </cell>
          <cell r="N119" t="str">
            <v>Ink &amp; Paint Projection</v>
          </cell>
          <cell r="O119">
            <v>36561</v>
          </cell>
          <cell r="P119">
            <v>36627.5</v>
          </cell>
          <cell r="Q119">
            <v>400</v>
          </cell>
          <cell r="R119">
            <v>10</v>
          </cell>
          <cell r="S119">
            <v>66.5</v>
          </cell>
          <cell r="T119" t="str">
            <v/>
          </cell>
          <cell r="U119" t="str">
            <v/>
          </cell>
          <cell r="V119" t="str">
            <v/>
          </cell>
        </row>
        <row r="120">
          <cell r="N120" t="str">
            <v>Engineering</v>
          </cell>
          <cell r="O120">
            <v>36600</v>
          </cell>
          <cell r="P120">
            <v>36714</v>
          </cell>
          <cell r="Q120">
            <v>250</v>
          </cell>
          <cell r="R120">
            <v>7</v>
          </cell>
          <cell r="S120">
            <v>114</v>
          </cell>
          <cell r="T120" t="str">
            <v/>
          </cell>
          <cell r="U120" t="str">
            <v/>
          </cell>
          <cell r="V120" t="str">
            <v/>
          </cell>
        </row>
        <row r="121">
          <cell r="C121" t="str">
            <v>ENGINEERING</v>
          </cell>
          <cell r="F121" t="str">
            <v>TESTING</v>
          </cell>
          <cell r="N121" t="str">
            <v>Testing</v>
          </cell>
          <cell r="O121">
            <v>36647</v>
          </cell>
          <cell r="P121">
            <v>36729.5</v>
          </cell>
          <cell r="Q121">
            <v>400</v>
          </cell>
          <cell r="R121">
            <v>1</v>
          </cell>
          <cell r="S121">
            <v>82.5</v>
          </cell>
          <cell r="T121" t="str">
            <v/>
          </cell>
          <cell r="U121" t="str">
            <v/>
          </cell>
          <cell r="V121" t="str">
            <v/>
          </cell>
        </row>
        <row r="122">
          <cell r="B122" t="str">
            <v>Days</v>
          </cell>
          <cell r="C122" t="str">
            <v>Wks</v>
          </cell>
          <cell r="D122" t="str">
            <v>Days</v>
          </cell>
          <cell r="E122" t="str">
            <v>Days</v>
          </cell>
          <cell r="F122" t="str">
            <v>Wks</v>
          </cell>
          <cell r="G122" t="str">
            <v>Days</v>
          </cell>
          <cell r="N122" t="str">
            <v>Rtm</v>
          </cell>
          <cell r="O122">
            <v>36729.5</v>
          </cell>
          <cell r="P122" t="e">
            <v>#VALUE!</v>
          </cell>
          <cell r="Q122">
            <v>400</v>
          </cell>
          <cell r="R122">
            <v>1</v>
          </cell>
          <cell r="S122" t="str">
            <v>Days</v>
          </cell>
          <cell r="T122" t="str">
            <v/>
          </cell>
          <cell r="U122" t="str">
            <v/>
          </cell>
          <cell r="V122" t="str">
            <v/>
          </cell>
        </row>
        <row r="123">
          <cell r="B123">
            <v>14</v>
          </cell>
          <cell r="C123">
            <v>12</v>
          </cell>
          <cell r="D123">
            <v>114</v>
          </cell>
          <cell r="E123">
            <v>812</v>
          </cell>
          <cell r="F123">
            <v>7.5</v>
          </cell>
          <cell r="G123">
            <v>82.5</v>
          </cell>
          <cell r="O123" t="str">
            <v>PROJECTED RTM</v>
          </cell>
          <cell r="Q123">
            <v>36706.5</v>
          </cell>
          <cell r="R123">
            <v>126</v>
          </cell>
          <cell r="S123">
            <v>52.5</v>
          </cell>
        </row>
        <row r="124">
          <cell r="O124" t="str">
            <v>PROJECTED STREET</v>
          </cell>
          <cell r="Q124">
            <v>36736.5</v>
          </cell>
        </row>
        <row r="125">
          <cell r="O125" t="str">
            <v>+ or - Scheduled Date</v>
          </cell>
          <cell r="Q125">
            <v>0</v>
          </cell>
        </row>
        <row r="127">
          <cell r="N127" t="str">
            <v>DI PROJECT</v>
          </cell>
          <cell r="Q127">
            <v>3000</v>
          </cell>
          <cell r="R127" t="str">
            <v>WK Count</v>
          </cell>
          <cell r="S127" t="str">
            <v>Total Days</v>
          </cell>
        </row>
        <row r="128">
          <cell r="A128" t="str">
            <v>CALCULATION TABLE TO DRIVE GANTT CHART</v>
          </cell>
          <cell r="O128" t="str">
            <v>START</v>
          </cell>
          <cell r="P128" t="str">
            <v>END</v>
          </cell>
        </row>
        <row r="129">
          <cell r="A129" t="str">
            <v>PHASE 1</v>
          </cell>
          <cell r="C129" t="str">
            <v>PHASE 2</v>
          </cell>
          <cell r="F129" t="str">
            <v>PHASE 3</v>
          </cell>
          <cell r="L129" t="str">
            <v>RELEASE</v>
          </cell>
          <cell r="N129" t="str">
            <v>Prep Projection</v>
          </cell>
          <cell r="O129">
            <v>36164</v>
          </cell>
          <cell r="P129">
            <v>36248</v>
          </cell>
          <cell r="Q129">
            <v>300</v>
          </cell>
          <cell r="R129">
            <v>12</v>
          </cell>
          <cell r="S129">
            <v>84</v>
          </cell>
          <cell r="T129">
            <v>75</v>
          </cell>
          <cell r="U129">
            <v>150</v>
          </cell>
          <cell r="V129">
            <v>225</v>
          </cell>
        </row>
        <row r="130">
          <cell r="A130" t="str">
            <v>Wks</v>
          </cell>
          <cell r="B130" t="str">
            <v>Days</v>
          </cell>
          <cell r="C130" t="str">
            <v>Wks</v>
          </cell>
          <cell r="D130" t="str">
            <v>Days</v>
          </cell>
          <cell r="E130" t="str">
            <v>UNITS</v>
          </cell>
          <cell r="F130" t="str">
            <v>Wks</v>
          </cell>
          <cell r="G130" t="str">
            <v>Days</v>
          </cell>
          <cell r="H130" t="str">
            <v>ALPHA</v>
          </cell>
          <cell r="I130" t="str">
            <v>BETA</v>
          </cell>
          <cell r="J130" t="str">
            <v>RTM</v>
          </cell>
          <cell r="N130" t="str">
            <v>Animation Projection</v>
          </cell>
          <cell r="O130">
            <v>36178</v>
          </cell>
          <cell r="P130">
            <v>36278</v>
          </cell>
          <cell r="Q130">
            <v>300</v>
          </cell>
          <cell r="R130">
            <v>15</v>
          </cell>
          <cell r="S130">
            <v>100</v>
          </cell>
          <cell r="T130" t="str">
            <v/>
          </cell>
          <cell r="U130" t="str">
            <v/>
          </cell>
          <cell r="V130">
            <v>0</v>
          </cell>
        </row>
        <row r="131">
          <cell r="A131">
            <v>10</v>
          </cell>
          <cell r="B131">
            <v>84</v>
          </cell>
          <cell r="C131">
            <v>10</v>
          </cell>
          <cell r="D131">
            <v>100</v>
          </cell>
          <cell r="E131">
            <v>3000</v>
          </cell>
          <cell r="F131">
            <v>10</v>
          </cell>
          <cell r="G131">
            <v>84</v>
          </cell>
          <cell r="H131">
            <v>21</v>
          </cell>
          <cell r="I131">
            <v>29</v>
          </cell>
          <cell r="J131">
            <v>29</v>
          </cell>
          <cell r="K131">
            <v>29</v>
          </cell>
          <cell r="N131" t="str">
            <v>Ink &amp; Paint Projection</v>
          </cell>
          <cell r="O131">
            <v>36208</v>
          </cell>
          <cell r="P131">
            <v>36292</v>
          </cell>
          <cell r="Q131">
            <v>300</v>
          </cell>
          <cell r="R131">
            <v>12</v>
          </cell>
          <cell r="S131">
            <v>84</v>
          </cell>
          <cell r="T131" t="str">
            <v/>
          </cell>
          <cell r="U131" t="str">
            <v/>
          </cell>
          <cell r="V131" t="str">
            <v/>
          </cell>
        </row>
        <row r="132">
          <cell r="B132">
            <v>14</v>
          </cell>
          <cell r="C132" t="e">
            <v>#REF!</v>
          </cell>
          <cell r="D132" t="e">
            <v>#REF!</v>
          </cell>
          <cell r="E132" t="e">
            <v>#REF!</v>
          </cell>
          <cell r="F132" t="e">
            <v>#REF!</v>
          </cell>
          <cell r="G132" t="e">
            <v>#REF!</v>
          </cell>
          <cell r="O132" t="str">
            <v>PROJECTED RTM</v>
          </cell>
          <cell r="Q132">
            <v>36371</v>
          </cell>
          <cell r="R132">
            <v>147</v>
          </cell>
          <cell r="S132">
            <v>70</v>
          </cell>
        </row>
        <row r="133">
          <cell r="O133" t="str">
            <v>PROJECTED STREET</v>
          </cell>
          <cell r="Q133">
            <v>36401</v>
          </cell>
        </row>
        <row r="134">
          <cell r="O134" t="str">
            <v>+ or - Scheduled Date</v>
          </cell>
          <cell r="Q134">
            <v>0</v>
          </cell>
        </row>
        <row r="136">
          <cell r="N136" t="str">
            <v>DI PROJECT</v>
          </cell>
          <cell r="Q136">
            <v>3000</v>
          </cell>
          <cell r="R136" t="str">
            <v>WK Count</v>
          </cell>
          <cell r="S136" t="str">
            <v>Total Days</v>
          </cell>
        </row>
        <row r="137">
          <cell r="A137" t="str">
            <v>CALCULATION TABLE TO DRIVE GANTT CHART</v>
          </cell>
          <cell r="O137" t="str">
            <v>START</v>
          </cell>
          <cell r="P137" t="str">
            <v>END</v>
          </cell>
        </row>
        <row r="138">
          <cell r="A138" t="str">
            <v>PHASE 1</v>
          </cell>
          <cell r="C138" t="str">
            <v>PHASE 2</v>
          </cell>
          <cell r="F138" t="str">
            <v>PHASE 3</v>
          </cell>
          <cell r="L138" t="str">
            <v>RELEASE</v>
          </cell>
          <cell r="N138" t="str">
            <v>Prep Projection</v>
          </cell>
          <cell r="O138">
            <v>36234</v>
          </cell>
          <cell r="P138">
            <v>36318</v>
          </cell>
          <cell r="Q138">
            <v>300</v>
          </cell>
          <cell r="R138">
            <v>12</v>
          </cell>
          <cell r="S138">
            <v>84</v>
          </cell>
          <cell r="T138" t="str">
            <v/>
          </cell>
          <cell r="U138" t="str">
            <v/>
          </cell>
          <cell r="V138" t="str">
            <v/>
          </cell>
        </row>
        <row r="139">
          <cell r="A139" t="str">
            <v>Wks</v>
          </cell>
          <cell r="B139" t="str">
            <v>Days</v>
          </cell>
          <cell r="C139" t="str">
            <v>Wks</v>
          </cell>
          <cell r="D139" t="str">
            <v>Days</v>
          </cell>
          <cell r="E139" t="str">
            <v>UNITS</v>
          </cell>
          <cell r="F139" t="str">
            <v>Wks</v>
          </cell>
          <cell r="G139" t="str">
            <v>Days</v>
          </cell>
          <cell r="H139" t="str">
            <v>ALPHA</v>
          </cell>
          <cell r="I139" t="str">
            <v>BETA</v>
          </cell>
          <cell r="J139" t="str">
            <v>RTM</v>
          </cell>
          <cell r="N139" t="str">
            <v>Animation Projection</v>
          </cell>
          <cell r="O139">
            <v>36248</v>
          </cell>
          <cell r="P139">
            <v>36348</v>
          </cell>
          <cell r="Q139">
            <v>300</v>
          </cell>
          <cell r="R139">
            <v>15</v>
          </cell>
          <cell r="S139">
            <v>100</v>
          </cell>
          <cell r="T139" t="str">
            <v/>
          </cell>
          <cell r="U139" t="str">
            <v/>
          </cell>
          <cell r="V139" t="str">
            <v/>
          </cell>
        </row>
        <row r="140">
          <cell r="A140">
            <v>10</v>
          </cell>
          <cell r="B140">
            <v>84</v>
          </cell>
          <cell r="C140">
            <v>10</v>
          </cell>
          <cell r="D140">
            <v>100</v>
          </cell>
          <cell r="E140">
            <v>3000</v>
          </cell>
          <cell r="F140">
            <v>10</v>
          </cell>
          <cell r="G140">
            <v>84</v>
          </cell>
          <cell r="H140">
            <v>21</v>
          </cell>
          <cell r="I140">
            <v>29</v>
          </cell>
          <cell r="J140">
            <v>29</v>
          </cell>
          <cell r="K140">
            <v>29</v>
          </cell>
          <cell r="N140" t="str">
            <v>Ink &amp; Paint Projection</v>
          </cell>
          <cell r="O140">
            <v>36278</v>
          </cell>
          <cell r="P140">
            <v>36362</v>
          </cell>
          <cell r="Q140">
            <v>300</v>
          </cell>
          <cell r="R140">
            <v>12</v>
          </cell>
          <cell r="S140">
            <v>84</v>
          </cell>
          <cell r="T140" t="str">
            <v/>
          </cell>
          <cell r="U140" t="str">
            <v/>
          </cell>
          <cell r="V140" t="str">
            <v/>
          </cell>
        </row>
        <row r="141">
          <cell r="B141">
            <v>14</v>
          </cell>
          <cell r="C141" t="e">
            <v>#REF!</v>
          </cell>
          <cell r="D141" t="e">
            <v>#REF!</v>
          </cell>
          <cell r="E141" t="e">
            <v>#REF!</v>
          </cell>
          <cell r="F141" t="e">
            <v>#REF!</v>
          </cell>
          <cell r="G141" t="e">
            <v>#REF!</v>
          </cell>
          <cell r="O141" t="str">
            <v>PROJECTED RTM</v>
          </cell>
          <cell r="Q141">
            <v>36441</v>
          </cell>
          <cell r="R141">
            <v>147</v>
          </cell>
          <cell r="S141">
            <v>70</v>
          </cell>
        </row>
        <row r="142">
          <cell r="O142" t="str">
            <v>PROJECTED STREET</v>
          </cell>
          <cell r="Q142">
            <v>36471</v>
          </cell>
        </row>
        <row r="143">
          <cell r="O143" t="str">
            <v>+ or - Scheduled Date</v>
          </cell>
          <cell r="Q143">
            <v>0</v>
          </cell>
        </row>
        <row r="146">
          <cell r="N146" t="str">
            <v>DI PROJECT</v>
          </cell>
          <cell r="Q146">
            <v>3000</v>
          </cell>
          <cell r="R146" t="str">
            <v>WK Count</v>
          </cell>
          <cell r="S146" t="str">
            <v>Total Days</v>
          </cell>
        </row>
        <row r="147">
          <cell r="A147" t="str">
            <v>CALCULATION TABLE TO DRIVE GANTT CHART</v>
          </cell>
          <cell r="O147" t="str">
            <v>START</v>
          </cell>
          <cell r="P147" t="str">
            <v>END</v>
          </cell>
        </row>
        <row r="148">
          <cell r="A148" t="str">
            <v>PHASE 1</v>
          </cell>
          <cell r="C148" t="str">
            <v>PHASE 2</v>
          </cell>
          <cell r="F148" t="str">
            <v>PHASE 3</v>
          </cell>
          <cell r="L148" t="str">
            <v>RELEASE</v>
          </cell>
          <cell r="N148" t="str">
            <v>Prep Projection</v>
          </cell>
          <cell r="O148">
            <v>36318</v>
          </cell>
          <cell r="P148">
            <v>36402</v>
          </cell>
          <cell r="Q148">
            <v>300</v>
          </cell>
          <cell r="R148">
            <v>12</v>
          </cell>
          <cell r="S148">
            <v>84</v>
          </cell>
          <cell r="T148" t="str">
            <v/>
          </cell>
          <cell r="U148" t="str">
            <v/>
          </cell>
          <cell r="V148" t="str">
            <v/>
          </cell>
        </row>
        <row r="149">
          <cell r="A149" t="str">
            <v>Wks</v>
          </cell>
          <cell r="B149" t="str">
            <v>Days</v>
          </cell>
          <cell r="C149" t="str">
            <v>Wks</v>
          </cell>
          <cell r="D149" t="str">
            <v>Days</v>
          </cell>
          <cell r="E149" t="str">
            <v>UNITS</v>
          </cell>
          <cell r="F149" t="str">
            <v>Wks</v>
          </cell>
          <cell r="G149" t="str">
            <v>Days</v>
          </cell>
          <cell r="H149" t="str">
            <v>ALPHA</v>
          </cell>
          <cell r="I149" t="str">
            <v>BETA</v>
          </cell>
          <cell r="J149" t="str">
            <v>RTM</v>
          </cell>
          <cell r="N149" t="str">
            <v>Animation Projection</v>
          </cell>
          <cell r="O149">
            <v>36332</v>
          </cell>
          <cell r="P149">
            <v>36432</v>
          </cell>
          <cell r="Q149">
            <v>300</v>
          </cell>
          <cell r="R149">
            <v>15</v>
          </cell>
          <cell r="S149">
            <v>100</v>
          </cell>
          <cell r="T149" t="str">
            <v/>
          </cell>
          <cell r="U149" t="str">
            <v/>
          </cell>
          <cell r="V149" t="str">
            <v/>
          </cell>
        </row>
        <row r="150">
          <cell r="A150">
            <v>10</v>
          </cell>
          <cell r="B150">
            <v>84</v>
          </cell>
          <cell r="C150">
            <v>10</v>
          </cell>
          <cell r="D150">
            <v>100</v>
          </cell>
          <cell r="E150">
            <v>3000</v>
          </cell>
          <cell r="F150">
            <v>10</v>
          </cell>
          <cell r="G150">
            <v>84</v>
          </cell>
          <cell r="H150">
            <v>21</v>
          </cell>
          <cell r="I150">
            <v>29</v>
          </cell>
          <cell r="J150">
            <v>29</v>
          </cell>
          <cell r="K150">
            <v>29</v>
          </cell>
          <cell r="N150" t="str">
            <v>Ink &amp; Paint Projection</v>
          </cell>
          <cell r="O150">
            <v>36362</v>
          </cell>
          <cell r="P150">
            <v>36446</v>
          </cell>
          <cell r="Q150">
            <v>300</v>
          </cell>
          <cell r="R150">
            <v>12</v>
          </cell>
          <cell r="S150">
            <v>84</v>
          </cell>
          <cell r="T150" t="str">
            <v/>
          </cell>
          <cell r="U150" t="str">
            <v/>
          </cell>
          <cell r="V150" t="str">
            <v/>
          </cell>
        </row>
        <row r="151">
          <cell r="B151">
            <v>14</v>
          </cell>
          <cell r="C151" t="e">
            <v>#REF!</v>
          </cell>
          <cell r="D151" t="e">
            <v>#REF!</v>
          </cell>
          <cell r="E151" t="e">
            <v>#REF!</v>
          </cell>
          <cell r="F151" t="e">
            <v>#REF!</v>
          </cell>
          <cell r="G151" t="e">
            <v>#REF!</v>
          </cell>
          <cell r="O151" t="str">
            <v>PROJECTED RTM</v>
          </cell>
          <cell r="Q151">
            <v>36525</v>
          </cell>
          <cell r="R151">
            <v>147</v>
          </cell>
          <cell r="S151">
            <v>70</v>
          </cell>
        </row>
        <row r="152">
          <cell r="O152" t="str">
            <v>PROJECTED STREET</v>
          </cell>
          <cell r="Q152">
            <v>36555</v>
          </cell>
        </row>
        <row r="153">
          <cell r="O153" t="str">
            <v>+ or - Scheduled Date</v>
          </cell>
          <cell r="Q153">
            <v>0</v>
          </cell>
        </row>
        <row r="156">
          <cell r="N156" t="str">
            <v>DI PROJECT</v>
          </cell>
          <cell r="Q156">
            <v>3000</v>
          </cell>
          <cell r="R156" t="str">
            <v>WK Count</v>
          </cell>
          <cell r="S156" t="str">
            <v>Total Days</v>
          </cell>
        </row>
        <row r="157">
          <cell r="A157" t="str">
            <v>CALCULATION TABLE TO DRIVE GANTT CHART</v>
          </cell>
          <cell r="O157" t="str">
            <v>START</v>
          </cell>
          <cell r="P157" t="str">
            <v>END</v>
          </cell>
        </row>
        <row r="158">
          <cell r="A158" t="str">
            <v>PHASE 1</v>
          </cell>
          <cell r="C158" t="str">
            <v>PHASE 2</v>
          </cell>
          <cell r="F158" t="str">
            <v>PHASE 3</v>
          </cell>
          <cell r="L158" t="str">
            <v>RELEASE</v>
          </cell>
          <cell r="N158" t="str">
            <v>Prep Projection</v>
          </cell>
          <cell r="O158">
            <v>36402</v>
          </cell>
          <cell r="P158">
            <v>36486</v>
          </cell>
          <cell r="Q158">
            <v>300</v>
          </cell>
          <cell r="R158">
            <v>12</v>
          </cell>
          <cell r="S158">
            <v>84</v>
          </cell>
          <cell r="T158" t="str">
            <v/>
          </cell>
          <cell r="U158" t="str">
            <v/>
          </cell>
          <cell r="V158" t="str">
            <v/>
          </cell>
        </row>
        <row r="159">
          <cell r="A159" t="str">
            <v>Wks</v>
          </cell>
          <cell r="B159" t="str">
            <v>Days</v>
          </cell>
          <cell r="C159" t="str">
            <v>Wks</v>
          </cell>
          <cell r="D159" t="str">
            <v>Days</v>
          </cell>
          <cell r="E159" t="str">
            <v>UNITS</v>
          </cell>
          <cell r="F159" t="str">
            <v>Wks</v>
          </cell>
          <cell r="G159" t="str">
            <v>Days</v>
          </cell>
          <cell r="H159" t="str">
            <v>ALPHA</v>
          </cell>
          <cell r="I159" t="str">
            <v>BETA</v>
          </cell>
          <cell r="J159" t="str">
            <v>RTM</v>
          </cell>
          <cell r="N159" t="str">
            <v>Animation Projection</v>
          </cell>
          <cell r="O159">
            <v>36416</v>
          </cell>
          <cell r="P159">
            <v>36516</v>
          </cell>
          <cell r="Q159">
            <v>300</v>
          </cell>
          <cell r="R159">
            <v>15</v>
          </cell>
          <cell r="S159">
            <v>100</v>
          </cell>
          <cell r="T159" t="str">
            <v/>
          </cell>
          <cell r="U159" t="str">
            <v/>
          </cell>
          <cell r="V159" t="str">
            <v/>
          </cell>
        </row>
        <row r="160">
          <cell r="A160">
            <v>10</v>
          </cell>
          <cell r="B160">
            <v>84</v>
          </cell>
          <cell r="C160">
            <v>10</v>
          </cell>
          <cell r="D160">
            <v>100</v>
          </cell>
          <cell r="E160">
            <v>3000</v>
          </cell>
          <cell r="F160">
            <v>10</v>
          </cell>
          <cell r="G160">
            <v>84</v>
          </cell>
          <cell r="H160">
            <v>21</v>
          </cell>
          <cell r="I160">
            <v>29</v>
          </cell>
          <cell r="J160">
            <v>29</v>
          </cell>
          <cell r="K160">
            <v>29</v>
          </cell>
          <cell r="N160" t="str">
            <v>Ink &amp; Paint Projection</v>
          </cell>
          <cell r="O160">
            <v>36446</v>
          </cell>
          <cell r="P160">
            <v>36530</v>
          </cell>
          <cell r="Q160">
            <v>300</v>
          </cell>
          <cell r="R160">
            <v>12</v>
          </cell>
          <cell r="S160">
            <v>84</v>
          </cell>
          <cell r="T160" t="str">
            <v/>
          </cell>
          <cell r="U160" t="str">
            <v/>
          </cell>
          <cell r="V160" t="str">
            <v/>
          </cell>
        </row>
        <row r="161">
          <cell r="B161">
            <v>14</v>
          </cell>
          <cell r="C161" t="e">
            <v>#REF!</v>
          </cell>
          <cell r="D161" t="e">
            <v>#REF!</v>
          </cell>
          <cell r="E161" t="e">
            <v>#REF!</v>
          </cell>
          <cell r="F161" t="e">
            <v>#REF!</v>
          </cell>
          <cell r="G161" t="e">
            <v>#REF!</v>
          </cell>
          <cell r="O161" t="str">
            <v>PROJECTED RTM</v>
          </cell>
          <cell r="Q161">
            <v>36609</v>
          </cell>
          <cell r="R161">
            <v>147</v>
          </cell>
          <cell r="S161">
            <v>70</v>
          </cell>
        </row>
        <row r="162">
          <cell r="O162" t="str">
            <v>PROJECTED STREET</v>
          </cell>
          <cell r="Q162">
            <v>36639</v>
          </cell>
        </row>
        <row r="163">
          <cell r="O163" t="str">
            <v>+ or - Scheduled Date</v>
          </cell>
          <cell r="Q163">
            <v>0</v>
          </cell>
        </row>
        <row r="165">
          <cell r="N165" t="str">
            <v>FORCAST</v>
          </cell>
          <cell r="Q165" t="str">
            <v>DATE</v>
          </cell>
          <cell r="T165">
            <v>36164</v>
          </cell>
          <cell r="U165">
            <v>36171</v>
          </cell>
          <cell r="V165">
            <v>36178</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A85F6-7F88-4F33-B7C2-E42389D4AAB4}">
  <dimension ref="A1:E9"/>
  <sheetViews>
    <sheetView tabSelected="1" zoomScale="145" zoomScaleNormal="145" workbookViewId="0">
      <selection activeCell="E2" sqref="E2"/>
    </sheetView>
  </sheetViews>
  <sheetFormatPr defaultRowHeight="15" x14ac:dyDescent="0.2"/>
  <cols>
    <col min="1" max="2" width="15.88671875" customWidth="1"/>
    <col min="3" max="3" width="15.109375" customWidth="1"/>
    <col min="5" max="5" width="25.109375" bestFit="1" customWidth="1"/>
  </cols>
  <sheetData>
    <row r="1" spans="1:5" ht="36.75" customHeight="1" thickBot="1" x14ac:dyDescent="0.25">
      <c r="A1" s="3" t="s">
        <v>56</v>
      </c>
      <c r="B1" s="3" t="s">
        <v>57</v>
      </c>
      <c r="C1" s="3" t="s">
        <v>58</v>
      </c>
      <c r="D1" s="3" t="s">
        <v>55</v>
      </c>
      <c r="E1" s="3" t="s">
        <v>76</v>
      </c>
    </row>
    <row r="2" spans="1:5" ht="19.5" customHeight="1" thickBot="1" x14ac:dyDescent="0.25">
      <c r="A2" s="2" t="s">
        <v>59</v>
      </c>
      <c r="B2" s="2">
        <v>476</v>
      </c>
      <c r="C2" s="2" t="s">
        <v>67</v>
      </c>
      <c r="D2" s="2">
        <v>2019</v>
      </c>
      <c r="E2" s="2" t="str">
        <f>_xlfn.CONCAT(A2:D2)</f>
        <v>Azərbaycan4763c00922019</v>
      </c>
    </row>
    <row r="3" spans="1:5" ht="19.5" customHeight="1" thickBot="1" x14ac:dyDescent="0.25">
      <c r="A3" s="2" t="s">
        <v>60</v>
      </c>
      <c r="B3" s="2">
        <v>420</v>
      </c>
      <c r="C3" s="2" t="s">
        <v>68</v>
      </c>
      <c r="D3" s="2">
        <v>2018</v>
      </c>
      <c r="E3" s="2" t="str">
        <f t="shared" ref="E3:E9" si="0">_xlfn.CONCAT(A3:D3)</f>
        <v>Almaniya4204a00972018</v>
      </c>
    </row>
    <row r="4" spans="1:5" ht="19.5" customHeight="1" thickBot="1" x14ac:dyDescent="0.25">
      <c r="A4" s="2" t="s">
        <v>61</v>
      </c>
      <c r="B4" s="2">
        <v>465</v>
      </c>
      <c r="C4" s="2" t="s">
        <v>69</v>
      </c>
      <c r="D4" s="2">
        <v>2021</v>
      </c>
      <c r="E4" s="2" t="str">
        <f t="shared" si="0"/>
        <v>Rusiya4653d00212021</v>
      </c>
    </row>
    <row r="5" spans="1:5" ht="19.5" customHeight="1" thickBot="1" x14ac:dyDescent="0.25">
      <c r="A5" s="2" t="s">
        <v>62</v>
      </c>
      <c r="B5" s="2">
        <v>842</v>
      </c>
      <c r="C5" s="2" t="s">
        <v>70</v>
      </c>
      <c r="D5" s="2">
        <v>2022</v>
      </c>
      <c r="E5" s="2" t="str">
        <f t="shared" si="0"/>
        <v>İspaniya8422a01822022</v>
      </c>
    </row>
    <row r="6" spans="1:5" ht="19.5" customHeight="1" thickBot="1" x14ac:dyDescent="0.25">
      <c r="A6" s="2" t="s">
        <v>63</v>
      </c>
      <c r="B6" s="2">
        <v>626</v>
      </c>
      <c r="C6" s="2" t="s">
        <v>71</v>
      </c>
      <c r="D6" s="2">
        <v>2021</v>
      </c>
      <c r="E6" s="2" t="str">
        <f t="shared" si="0"/>
        <v>İran6269z00092021</v>
      </c>
    </row>
    <row r="7" spans="1:5" ht="19.5" customHeight="1" thickBot="1" x14ac:dyDescent="0.25">
      <c r="A7" s="2" t="s">
        <v>64</v>
      </c>
      <c r="B7" s="2">
        <v>482</v>
      </c>
      <c r="C7" s="2" t="s">
        <v>72</v>
      </c>
      <c r="D7" s="2">
        <v>2018</v>
      </c>
      <c r="E7" s="2" t="str">
        <f t="shared" si="0"/>
        <v>Ukrayna4826a01782018</v>
      </c>
    </row>
    <row r="8" spans="1:5" ht="19.5" customHeight="1" thickBot="1" x14ac:dyDescent="0.25">
      <c r="A8" s="2" t="s">
        <v>65</v>
      </c>
      <c r="B8" s="2">
        <v>481</v>
      </c>
      <c r="C8" s="2" t="s">
        <v>73</v>
      </c>
      <c r="D8" s="2">
        <v>2019</v>
      </c>
      <c r="E8" s="2" t="str">
        <f t="shared" si="0"/>
        <v>Belarusiya4816f00072019</v>
      </c>
    </row>
    <row r="9" spans="1:5" ht="19.5" customHeight="1" thickBot="1" x14ac:dyDescent="0.25">
      <c r="A9" s="2" t="s">
        <v>66</v>
      </c>
      <c r="B9" s="2">
        <v>321</v>
      </c>
      <c r="C9" s="2" t="s">
        <v>74</v>
      </c>
      <c r="D9" s="2">
        <v>2017</v>
      </c>
      <c r="E9" s="2" t="str">
        <f t="shared" si="0"/>
        <v>Fransa3214a01992017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84D0-41F1-43E6-965A-32A96F131214}">
  <dimension ref="A1:E9"/>
  <sheetViews>
    <sheetView zoomScale="145" zoomScaleNormal="145" workbookViewId="0">
      <selection activeCell="E6" sqref="E6"/>
    </sheetView>
  </sheetViews>
  <sheetFormatPr defaultRowHeight="15" x14ac:dyDescent="0.2"/>
  <cols>
    <col min="1" max="2" width="15.88671875" customWidth="1"/>
    <col min="3" max="3" width="15.109375" customWidth="1"/>
    <col min="5" max="5" width="25.109375" bestFit="1" customWidth="1"/>
  </cols>
  <sheetData>
    <row r="1" spans="1:5" ht="36.75" customHeight="1" thickBot="1" x14ac:dyDescent="0.25">
      <c r="A1" s="3" t="s">
        <v>56</v>
      </c>
      <c r="B1" s="3" t="s">
        <v>57</v>
      </c>
      <c r="C1" s="3" t="s">
        <v>58</v>
      </c>
      <c r="D1" s="3" t="s">
        <v>55</v>
      </c>
      <c r="E1" s="3" t="s">
        <v>75</v>
      </c>
    </row>
    <row r="2" spans="1:5" ht="19.5" customHeight="1" thickBot="1" x14ac:dyDescent="0.25">
      <c r="A2" s="2" t="s">
        <v>59</v>
      </c>
      <c r="B2" s="2">
        <v>476</v>
      </c>
      <c r="C2" s="2" t="s">
        <v>67</v>
      </c>
      <c r="D2" s="2">
        <v>2019</v>
      </c>
      <c r="E2" s="2" t="str">
        <f>_xlfn.TEXTJOIN("-",TRUE,A2:D2)</f>
        <v>Azərbaycan-476-3c0092-2019</v>
      </c>
    </row>
    <row r="3" spans="1:5" ht="19.5" customHeight="1" thickBot="1" x14ac:dyDescent="0.25">
      <c r="A3" s="2" t="s">
        <v>60</v>
      </c>
      <c r="B3" s="2">
        <v>420</v>
      </c>
      <c r="C3" s="2" t="s">
        <v>68</v>
      </c>
      <c r="D3" s="2">
        <v>2018</v>
      </c>
      <c r="E3" s="2" t="str">
        <f t="shared" ref="E3:E9" si="0">_xlfn.TEXTJOIN("-",TRUE,A3:D3)</f>
        <v>Almaniya-420-4a0097-2018</v>
      </c>
    </row>
    <row r="4" spans="1:5" ht="19.5" customHeight="1" thickBot="1" x14ac:dyDescent="0.25">
      <c r="A4" s="2" t="s">
        <v>61</v>
      </c>
      <c r="B4" s="2">
        <v>465</v>
      </c>
      <c r="C4" s="2" t="s">
        <v>69</v>
      </c>
      <c r="D4" s="2">
        <v>2021</v>
      </c>
      <c r="E4" s="2" t="str">
        <f t="shared" si="0"/>
        <v>Rusiya-465-3d0021-2021</v>
      </c>
    </row>
    <row r="5" spans="1:5" ht="19.5" customHeight="1" thickBot="1" x14ac:dyDescent="0.25">
      <c r="A5" s="2" t="s">
        <v>62</v>
      </c>
      <c r="B5" s="2">
        <v>842</v>
      </c>
      <c r="C5" s="2" t="s">
        <v>70</v>
      </c>
      <c r="D5" s="2">
        <v>2022</v>
      </c>
      <c r="E5" s="2" t="str">
        <f t="shared" si="0"/>
        <v>İspaniya-842-2a0182-2022</v>
      </c>
    </row>
    <row r="6" spans="1:5" ht="19.5" customHeight="1" thickBot="1" x14ac:dyDescent="0.25">
      <c r="A6" s="2" t="s">
        <v>63</v>
      </c>
      <c r="B6" s="2">
        <v>626</v>
      </c>
      <c r="C6" s="2" t="s">
        <v>71</v>
      </c>
      <c r="D6" s="2">
        <v>2021</v>
      </c>
      <c r="E6" s="2" t="str">
        <f t="shared" si="0"/>
        <v>İran-626-9z0009-2021</v>
      </c>
    </row>
    <row r="7" spans="1:5" ht="19.5" customHeight="1" thickBot="1" x14ac:dyDescent="0.25">
      <c r="A7" s="2" t="s">
        <v>64</v>
      </c>
      <c r="B7" s="2">
        <v>482</v>
      </c>
      <c r="C7" s="2" t="s">
        <v>72</v>
      </c>
      <c r="D7" s="2">
        <v>2018</v>
      </c>
      <c r="E7" s="2" t="str">
        <f t="shared" si="0"/>
        <v>Ukrayna-482-6a0178-2018</v>
      </c>
    </row>
    <row r="8" spans="1:5" ht="19.5" customHeight="1" thickBot="1" x14ac:dyDescent="0.25">
      <c r="A8" s="2" t="s">
        <v>65</v>
      </c>
      <c r="B8" s="2">
        <v>481</v>
      </c>
      <c r="C8" s="2" t="s">
        <v>73</v>
      </c>
      <c r="D8" s="2">
        <v>2019</v>
      </c>
      <c r="E8" s="2" t="str">
        <f t="shared" si="0"/>
        <v>Belarusiya-481-6f0007-2019</v>
      </c>
    </row>
    <row r="9" spans="1:5" ht="19.5" customHeight="1" thickBot="1" x14ac:dyDescent="0.25">
      <c r="A9" s="2" t="s">
        <v>66</v>
      </c>
      <c r="B9" s="2">
        <v>321</v>
      </c>
      <c r="C9" s="2" t="s">
        <v>74</v>
      </c>
      <c r="D9" s="2">
        <v>2017</v>
      </c>
      <c r="E9" s="2" t="str">
        <f t="shared" si="0"/>
        <v>Fransa-321-4a0199-2017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D2F23-E7F9-4044-BA90-12956BB2670F}">
  <dimension ref="A1:E26"/>
  <sheetViews>
    <sheetView zoomScale="145" zoomScaleNormal="145" workbookViewId="0">
      <selection activeCell="E5" sqref="E5"/>
    </sheetView>
  </sheetViews>
  <sheetFormatPr defaultRowHeight="15" x14ac:dyDescent="0.25"/>
  <cols>
    <col min="1" max="1" width="14.5546875" style="1" bestFit="1" customWidth="1"/>
    <col min="2" max="3" width="9" style="1" bestFit="1" customWidth="1"/>
    <col min="4" max="4" width="6.109375" style="1" bestFit="1" customWidth="1"/>
    <col min="5" max="5" width="30.109375" style="1" bestFit="1" customWidth="1"/>
    <col min="6" max="6" width="24" style="1" bestFit="1" customWidth="1"/>
    <col min="7" max="16384" width="8.88671875" style="1"/>
  </cols>
  <sheetData>
    <row r="1" spans="1:5" ht="41.25" customHeight="1" thickBot="1" x14ac:dyDescent="0.3">
      <c r="A1" s="4" t="s">
        <v>1</v>
      </c>
      <c r="B1" s="4" t="s">
        <v>0</v>
      </c>
      <c r="C1" s="4" t="s">
        <v>2</v>
      </c>
      <c r="D1" s="4" t="s">
        <v>3</v>
      </c>
      <c r="E1" s="4" t="s">
        <v>4</v>
      </c>
    </row>
    <row r="2" spans="1:5" ht="19.5" thickBot="1" x14ac:dyDescent="0.35">
      <c r="A2" s="5" t="s">
        <v>6</v>
      </c>
      <c r="B2" s="5" t="s">
        <v>5</v>
      </c>
      <c r="C2" s="5" t="s">
        <v>7</v>
      </c>
      <c r="D2" s="5" t="s">
        <v>8</v>
      </c>
      <c r="E2" s="6" t="s">
        <v>9</v>
      </c>
    </row>
    <row r="3" spans="1:5" ht="19.5" thickBot="1" x14ac:dyDescent="0.35">
      <c r="A3" s="5" t="s">
        <v>11</v>
      </c>
      <c r="B3" s="5" t="s">
        <v>10</v>
      </c>
      <c r="C3" s="5" t="s">
        <v>12</v>
      </c>
      <c r="D3" s="5" t="s">
        <v>8</v>
      </c>
      <c r="E3" s="7" t="str">
        <f>_xlfn.TEXTJOIN(" ",TRUE,A3:C3,IF(D3="Qadın","qızı","oğlu"))</f>
        <v>Babayeva Adilə Sahib qızı</v>
      </c>
    </row>
    <row r="4" spans="1:5" ht="19.5" thickBot="1" x14ac:dyDescent="0.35">
      <c r="A4" s="5" t="s">
        <v>14</v>
      </c>
      <c r="B4" s="5" t="s">
        <v>13</v>
      </c>
      <c r="C4" s="5" t="s">
        <v>15</v>
      </c>
      <c r="D4" s="5" t="s">
        <v>16</v>
      </c>
      <c r="E4" s="7" t="str">
        <f t="shared" ref="E4:E26" si="0">_xlfn.TEXTJOIN(" ",TRUE,A4:C4,IF(D4="Qadın","qızı","oğlu"))</f>
        <v>Kərimov Akif Sənan oğlu</v>
      </c>
    </row>
    <row r="5" spans="1:5" ht="19.5" thickBot="1" x14ac:dyDescent="0.35">
      <c r="A5" s="5" t="s">
        <v>17</v>
      </c>
      <c r="B5" s="5" t="s">
        <v>13</v>
      </c>
      <c r="C5" s="5" t="s">
        <v>18</v>
      </c>
      <c r="D5" s="5" t="s">
        <v>16</v>
      </c>
      <c r="E5" s="7" t="str">
        <f t="shared" si="0"/>
        <v>Ismayılov Akif Şahəddin oğlu</v>
      </c>
    </row>
    <row r="6" spans="1:5" ht="19.5" thickBot="1" x14ac:dyDescent="0.35">
      <c r="A6" s="5" t="s">
        <v>20</v>
      </c>
      <c r="B6" s="5" t="s">
        <v>19</v>
      </c>
      <c r="C6" s="5" t="s">
        <v>21</v>
      </c>
      <c r="D6" s="5" t="s">
        <v>8</v>
      </c>
      <c r="E6" s="7" t="str">
        <f t="shared" si="0"/>
        <v>Cəfərova Leyla Teymur qızı</v>
      </c>
    </row>
    <row r="7" spans="1:5" ht="19.5" thickBot="1" x14ac:dyDescent="0.35">
      <c r="A7" s="5" t="s">
        <v>22</v>
      </c>
      <c r="B7" s="5" t="s">
        <v>10</v>
      </c>
      <c r="C7" s="5" t="s">
        <v>23</v>
      </c>
      <c r="D7" s="5" t="s">
        <v>8</v>
      </c>
      <c r="E7" s="7" t="str">
        <f t="shared" si="0"/>
        <v>Eldarova Adilə Tamerlan qızı</v>
      </c>
    </row>
    <row r="8" spans="1:5" ht="19.5" thickBot="1" x14ac:dyDescent="0.35">
      <c r="A8" s="5" t="s">
        <v>24</v>
      </c>
      <c r="B8" s="5" t="s">
        <v>10</v>
      </c>
      <c r="C8" s="5" t="s">
        <v>25</v>
      </c>
      <c r="D8" s="5" t="s">
        <v>8</v>
      </c>
      <c r="E8" s="7" t="str">
        <f t="shared" si="0"/>
        <v>Əliyeva Adilə Vadim qızı</v>
      </c>
    </row>
    <row r="9" spans="1:5" ht="19.5" thickBot="1" x14ac:dyDescent="0.35">
      <c r="A9" s="5" t="s">
        <v>27</v>
      </c>
      <c r="B9" s="5" t="s">
        <v>26</v>
      </c>
      <c r="C9" s="5" t="s">
        <v>28</v>
      </c>
      <c r="D9" s="5" t="s">
        <v>16</v>
      </c>
      <c r="E9" s="7" t="str">
        <f t="shared" si="0"/>
        <v>Rüstəmzadə Aydın Vaqif oğlu</v>
      </c>
    </row>
    <row r="10" spans="1:5" ht="19.5" thickBot="1" x14ac:dyDescent="0.35">
      <c r="A10" s="5" t="s">
        <v>14</v>
      </c>
      <c r="B10" s="5" t="s">
        <v>13</v>
      </c>
      <c r="C10" s="5" t="s">
        <v>29</v>
      </c>
      <c r="D10" s="5" t="s">
        <v>16</v>
      </c>
      <c r="E10" s="7" t="str">
        <f t="shared" si="0"/>
        <v>Kərimov Akif Vüqar oğlu</v>
      </c>
    </row>
    <row r="11" spans="1:5" ht="19.5" thickBot="1" x14ac:dyDescent="0.35">
      <c r="A11" s="5" t="s">
        <v>31</v>
      </c>
      <c r="B11" s="5" t="s">
        <v>30</v>
      </c>
      <c r="C11" s="5" t="s">
        <v>29</v>
      </c>
      <c r="D11" s="5" t="s">
        <v>8</v>
      </c>
      <c r="E11" s="7" t="str">
        <f t="shared" si="0"/>
        <v>Mustafayeva Aytən Vüqar qızı</v>
      </c>
    </row>
    <row r="12" spans="1:5" ht="19.5" thickBot="1" x14ac:dyDescent="0.35">
      <c r="A12" s="5" t="s">
        <v>33</v>
      </c>
      <c r="B12" s="5" t="s">
        <v>32</v>
      </c>
      <c r="C12" s="5" t="s">
        <v>34</v>
      </c>
      <c r="D12" s="5" t="s">
        <v>8</v>
      </c>
      <c r="E12" s="7" t="str">
        <f t="shared" si="0"/>
        <v>Tağıyeva Fəridə Aftandil qızı</v>
      </c>
    </row>
    <row r="13" spans="1:5" ht="19.5" thickBot="1" x14ac:dyDescent="0.35">
      <c r="A13" s="5" t="s">
        <v>36</v>
      </c>
      <c r="B13" s="5" t="s">
        <v>35</v>
      </c>
      <c r="C13" s="5" t="s">
        <v>13</v>
      </c>
      <c r="D13" s="5" t="s">
        <v>16</v>
      </c>
      <c r="E13" s="7" t="str">
        <f t="shared" si="0"/>
        <v>Imamov Namiq Akif oğlu</v>
      </c>
    </row>
    <row r="14" spans="1:5" ht="19.5" thickBot="1" x14ac:dyDescent="0.35">
      <c r="A14" s="5" t="s">
        <v>38</v>
      </c>
      <c r="B14" s="5" t="s">
        <v>37</v>
      </c>
      <c r="C14" s="5" t="s">
        <v>39</v>
      </c>
      <c r="D14" s="5" t="s">
        <v>16</v>
      </c>
      <c r="E14" s="7" t="str">
        <f t="shared" si="0"/>
        <v>Ismayilov Natiq Seymur oğlu</v>
      </c>
    </row>
    <row r="15" spans="1:5" ht="19.5" thickBot="1" x14ac:dyDescent="0.35">
      <c r="A15" s="5" t="s">
        <v>41</v>
      </c>
      <c r="B15" s="5" t="s">
        <v>40</v>
      </c>
      <c r="C15" s="5" t="s">
        <v>26</v>
      </c>
      <c r="D15" s="5" t="s">
        <v>16</v>
      </c>
      <c r="E15" s="7" t="str">
        <f t="shared" si="0"/>
        <v>Əhmədov Novruz Aydın oğlu</v>
      </c>
    </row>
    <row r="16" spans="1:5" ht="19.5" thickBot="1" x14ac:dyDescent="0.35">
      <c r="A16" s="5" t="s">
        <v>42</v>
      </c>
      <c r="B16" s="5" t="s">
        <v>7</v>
      </c>
      <c r="C16" s="5" t="s">
        <v>43</v>
      </c>
      <c r="D16" s="5" t="s">
        <v>16</v>
      </c>
      <c r="E16" s="7" t="str">
        <f t="shared" si="0"/>
        <v>Əzizov Rüfət Nemət oğlu</v>
      </c>
    </row>
    <row r="17" spans="1:5" ht="19.5" thickBot="1" x14ac:dyDescent="0.35">
      <c r="A17" s="5" t="s">
        <v>41</v>
      </c>
      <c r="B17" s="5" t="s">
        <v>12</v>
      </c>
      <c r="C17" s="5" t="s">
        <v>26</v>
      </c>
      <c r="D17" s="5" t="s">
        <v>16</v>
      </c>
      <c r="E17" s="7" t="str">
        <f t="shared" si="0"/>
        <v>Əhmədov Sahib Aydın oğlu</v>
      </c>
    </row>
    <row r="18" spans="1:5" ht="19.5" thickBot="1" x14ac:dyDescent="0.35">
      <c r="A18" s="5" t="s">
        <v>45</v>
      </c>
      <c r="B18" s="5" t="s">
        <v>44</v>
      </c>
      <c r="C18" s="5" t="s">
        <v>26</v>
      </c>
      <c r="D18" s="5" t="s">
        <v>8</v>
      </c>
      <c r="E18" s="7" t="str">
        <f t="shared" si="0"/>
        <v>İbadova Lalə Aydın qızı</v>
      </c>
    </row>
    <row r="19" spans="1:5" ht="19.5" thickBot="1" x14ac:dyDescent="0.35">
      <c r="A19" s="5" t="s">
        <v>46</v>
      </c>
      <c r="B19" s="5" t="s">
        <v>18</v>
      </c>
      <c r="C19" s="5" t="s">
        <v>47</v>
      </c>
      <c r="D19" s="5" t="s">
        <v>16</v>
      </c>
      <c r="E19" s="7" t="str">
        <f t="shared" si="0"/>
        <v>Ağayev Şahəddin İlqar oğlu</v>
      </c>
    </row>
    <row r="20" spans="1:5" ht="19.5" thickBot="1" x14ac:dyDescent="0.35">
      <c r="A20" s="5" t="s">
        <v>48</v>
      </c>
      <c r="B20" s="5" t="s">
        <v>21</v>
      </c>
      <c r="C20" s="5" t="s">
        <v>13</v>
      </c>
      <c r="D20" s="5" t="s">
        <v>16</v>
      </c>
      <c r="E20" s="7" t="str">
        <f t="shared" si="0"/>
        <v>Xanməmmədov Teymur Akif oğlu</v>
      </c>
    </row>
    <row r="21" spans="1:5" ht="19.5" thickBot="1" x14ac:dyDescent="0.35">
      <c r="A21" s="5" t="s">
        <v>49</v>
      </c>
      <c r="B21" s="5" t="s">
        <v>23</v>
      </c>
      <c r="C21" s="5" t="s">
        <v>13</v>
      </c>
      <c r="D21" s="5" t="s">
        <v>16</v>
      </c>
      <c r="E21" s="7" t="str">
        <f t="shared" si="0"/>
        <v>Əliyev Tamerlan Akif oğlu</v>
      </c>
    </row>
    <row r="22" spans="1:5" ht="19.5" thickBot="1" x14ac:dyDescent="0.35">
      <c r="A22" s="5" t="s">
        <v>50</v>
      </c>
      <c r="B22" s="5" t="s">
        <v>25</v>
      </c>
      <c r="C22" s="5" t="s">
        <v>13</v>
      </c>
      <c r="D22" s="5" t="s">
        <v>16</v>
      </c>
      <c r="E22" s="7" t="str">
        <f t="shared" si="0"/>
        <v>Ələkbərov Vadim Akif oğlu</v>
      </c>
    </row>
    <row r="23" spans="1:5" ht="19.5" thickBot="1" x14ac:dyDescent="0.35">
      <c r="A23" s="5" t="s">
        <v>24</v>
      </c>
      <c r="B23" s="5" t="s">
        <v>51</v>
      </c>
      <c r="C23" s="5" t="s">
        <v>21</v>
      </c>
      <c r="D23" s="5" t="s">
        <v>8</v>
      </c>
      <c r="E23" s="7" t="str">
        <f t="shared" si="0"/>
        <v>Əliyeva Validə Teymur qızı</v>
      </c>
    </row>
    <row r="24" spans="1:5" ht="19.5" thickBot="1" x14ac:dyDescent="0.35">
      <c r="A24" s="5" t="s">
        <v>49</v>
      </c>
      <c r="B24" s="5" t="s">
        <v>29</v>
      </c>
      <c r="C24" s="5" t="s">
        <v>13</v>
      </c>
      <c r="D24" s="5" t="s">
        <v>16</v>
      </c>
      <c r="E24" s="7" t="str">
        <f t="shared" si="0"/>
        <v>Əliyev Vüqar Akif oğlu</v>
      </c>
    </row>
    <row r="25" spans="1:5" ht="19.5" thickBot="1" x14ac:dyDescent="0.35">
      <c r="A25" s="5" t="s">
        <v>52</v>
      </c>
      <c r="B25" s="5" t="s">
        <v>29</v>
      </c>
      <c r="C25" s="5" t="s">
        <v>53</v>
      </c>
      <c r="D25" s="5" t="s">
        <v>16</v>
      </c>
      <c r="E25" s="7" t="str">
        <f t="shared" si="0"/>
        <v>Səmədli Vüqar Aslan oğlu</v>
      </c>
    </row>
    <row r="26" spans="1:5" ht="19.5" thickBot="1" x14ac:dyDescent="0.35">
      <c r="A26" s="5" t="s">
        <v>54</v>
      </c>
      <c r="B26" s="5" t="s">
        <v>34</v>
      </c>
      <c r="C26" s="5" t="s">
        <v>26</v>
      </c>
      <c r="D26" s="5" t="s">
        <v>16</v>
      </c>
      <c r="E26" s="7" t="str">
        <f t="shared" si="0"/>
        <v>Baxşəliyev Aftandil Aydın oğlu</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21A7-EBDF-401D-898D-611F70CAA7C0}">
  <dimension ref="A1:D18"/>
  <sheetViews>
    <sheetView zoomScale="145" zoomScaleNormal="145" workbookViewId="0">
      <selection activeCell="D3" sqref="D3:D7"/>
    </sheetView>
  </sheetViews>
  <sheetFormatPr defaultRowHeight="15" x14ac:dyDescent="0.25"/>
  <cols>
    <col min="1" max="1" width="14.5546875" style="1" bestFit="1" customWidth="1"/>
    <col min="2" max="2" width="9" style="1" bestFit="1" customWidth="1"/>
    <col min="3" max="3" width="5.77734375" style="1" customWidth="1"/>
    <col min="4" max="4" width="45.77734375" style="1" customWidth="1"/>
    <col min="5" max="16384" width="8.88671875" style="1"/>
  </cols>
  <sheetData>
    <row r="1" spans="1:4" ht="41.25" customHeight="1" thickBot="1" x14ac:dyDescent="0.3">
      <c r="A1" s="4" t="s">
        <v>1</v>
      </c>
      <c r="B1" s="4" t="s">
        <v>0</v>
      </c>
    </row>
    <row r="2" spans="1:4" ht="19.5" thickBot="1" x14ac:dyDescent="0.35">
      <c r="A2" s="5" t="s">
        <v>14</v>
      </c>
      <c r="B2" s="5" t="s">
        <v>13</v>
      </c>
    </row>
    <row r="3" spans="1:4" ht="19.5" thickBot="1" x14ac:dyDescent="0.35">
      <c r="A3" s="5" t="s">
        <v>31</v>
      </c>
      <c r="B3" s="5" t="s">
        <v>30</v>
      </c>
      <c r="D3" s="8" t="str">
        <f>_xlfn.TEXTJOIN({" ",", "},TRUE,A2:B18)</f>
        <v>Kərimov Akif, Mustafayeva Aytən, Tağıyeva Fəridə, Imamov Namiq, Ismayilov Natiq, Əhmədov Novruz, Əzizov Rüfət, Əhmədov Sahib, İbadova Lalə, Ağayev Şahəddin, Xanməmmədov Teymur, Əliyev Tamerlan, Ələkbərov Vadim, Əliyeva Validə, Əliyev Vüqar, Səmədli Vüqar, Baxşəliyev Aftandil</v>
      </c>
    </row>
    <row r="4" spans="1:4" ht="19.5" thickBot="1" x14ac:dyDescent="0.35">
      <c r="A4" s="5" t="s">
        <v>33</v>
      </c>
      <c r="B4" s="5" t="s">
        <v>32</v>
      </c>
      <c r="D4" s="8"/>
    </row>
    <row r="5" spans="1:4" ht="19.5" thickBot="1" x14ac:dyDescent="0.35">
      <c r="A5" s="5" t="s">
        <v>36</v>
      </c>
      <c r="B5" s="5" t="s">
        <v>35</v>
      </c>
      <c r="D5" s="8"/>
    </row>
    <row r="6" spans="1:4" ht="19.5" thickBot="1" x14ac:dyDescent="0.35">
      <c r="A6" s="5" t="s">
        <v>38</v>
      </c>
      <c r="B6" s="5" t="s">
        <v>37</v>
      </c>
      <c r="D6" s="8"/>
    </row>
    <row r="7" spans="1:4" ht="19.5" thickBot="1" x14ac:dyDescent="0.35">
      <c r="A7" s="5" t="s">
        <v>41</v>
      </c>
      <c r="B7" s="5" t="s">
        <v>40</v>
      </c>
      <c r="D7" s="8"/>
    </row>
    <row r="8" spans="1:4" ht="19.5" thickBot="1" x14ac:dyDescent="0.35">
      <c r="A8" s="5" t="s">
        <v>42</v>
      </c>
      <c r="B8" s="5" t="s">
        <v>7</v>
      </c>
    </row>
    <row r="9" spans="1:4" ht="19.5" thickBot="1" x14ac:dyDescent="0.35">
      <c r="A9" s="5" t="s">
        <v>41</v>
      </c>
      <c r="B9" s="5" t="s">
        <v>12</v>
      </c>
    </row>
    <row r="10" spans="1:4" ht="19.5" thickBot="1" x14ac:dyDescent="0.35">
      <c r="A10" s="5" t="s">
        <v>45</v>
      </c>
      <c r="B10" s="5" t="s">
        <v>44</v>
      </c>
    </row>
    <row r="11" spans="1:4" ht="19.5" thickBot="1" x14ac:dyDescent="0.35">
      <c r="A11" s="5" t="s">
        <v>46</v>
      </c>
      <c r="B11" s="5" t="s">
        <v>18</v>
      </c>
    </row>
    <row r="12" spans="1:4" ht="19.5" thickBot="1" x14ac:dyDescent="0.35">
      <c r="A12" s="5" t="s">
        <v>48</v>
      </c>
      <c r="B12" s="5" t="s">
        <v>21</v>
      </c>
    </row>
    <row r="13" spans="1:4" ht="19.5" thickBot="1" x14ac:dyDescent="0.35">
      <c r="A13" s="5" t="s">
        <v>49</v>
      </c>
      <c r="B13" s="5" t="s">
        <v>23</v>
      </c>
    </row>
    <row r="14" spans="1:4" ht="19.5" thickBot="1" x14ac:dyDescent="0.35">
      <c r="A14" s="5" t="s">
        <v>50</v>
      </c>
      <c r="B14" s="5" t="s">
        <v>25</v>
      </c>
    </row>
    <row r="15" spans="1:4" ht="19.5" thickBot="1" x14ac:dyDescent="0.35">
      <c r="A15" s="5" t="s">
        <v>24</v>
      </c>
      <c r="B15" s="5" t="s">
        <v>51</v>
      </c>
    </row>
    <row r="16" spans="1:4" ht="19.5" thickBot="1" x14ac:dyDescent="0.35">
      <c r="A16" s="5" t="s">
        <v>49</v>
      </c>
      <c r="B16" s="5" t="s">
        <v>29</v>
      </c>
    </row>
    <row r="17" spans="1:2" ht="19.5" thickBot="1" x14ac:dyDescent="0.35">
      <c r="A17" s="5" t="s">
        <v>52</v>
      </c>
      <c r="B17" s="5" t="s">
        <v>29</v>
      </c>
    </row>
    <row r="18" spans="1:2" ht="19.5" thickBot="1" x14ac:dyDescent="0.35">
      <c r="A18" s="5" t="s">
        <v>54</v>
      </c>
      <c r="B18" s="5" t="s">
        <v>34</v>
      </c>
    </row>
  </sheetData>
  <mergeCells count="1">
    <mergeCell ref="D3:D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Concat</vt:lpstr>
      <vt:lpstr>Textjoin</vt:lpstr>
      <vt:lpstr>Practise 1</vt:lpstr>
      <vt:lpstr>Practise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Kamal Mustafayev</cp:lastModifiedBy>
  <dcterms:created xsi:type="dcterms:W3CDTF">2022-05-08T13:06:04Z</dcterms:created>
  <dcterms:modified xsi:type="dcterms:W3CDTF">2022-05-08T13:25:35Z</dcterms:modified>
</cp:coreProperties>
</file>