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dell\Desktop\Excel\week4\"/>
    </mc:Choice>
  </mc:AlternateContent>
  <xr:revisionPtr revIDLastSave="0" documentId="13_ncr:1_{D6CDA19D-1915-4AB1-800A-480D3E11DFBC}" xr6:coauthVersionLast="45" xr6:coauthVersionMax="45" xr10:uidLastSave="{00000000-0000-0000-0000-000000000000}"/>
  <bookViews>
    <workbookView xWindow="-120" yWindow="-120" windowWidth="20730" windowHeight="11160" activeTab="1" xr2:uid="{00000000-000D-0000-FFFF-FFFF00000000}"/>
  </bookViews>
  <sheets>
    <sheet name="Final view - KPI" sheetId="2" r:id="rId1"/>
    <sheet name="Dashboard" sheetId="6" r:id="rId2"/>
    <sheet name="Calculations" sheetId="5" r:id="rId3"/>
    <sheet name="Data" sheetId="1" r:id="rId4"/>
    <sheet name="KPI" sheetId="3" r:id="rId5"/>
  </sheets>
  <externalReferences>
    <externalReference r:id="rId6"/>
  </externalReferences>
  <definedNames>
    <definedName name="Slicer_Category">#N/A</definedName>
    <definedName name="Slicer_Region">#N/A</definedName>
    <definedName name="Slicer_Year">#N/A</definedName>
    <definedName name="TotalRev" localSheetId="3">[1]Calculation!$L$5</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5" i="6" l="1"/>
  <c r="N28" i="6"/>
  <c r="N26" i="6"/>
  <c r="N27" i="6"/>
  <c r="D3" i="5" l="1"/>
  <c r="D4" i="5"/>
  <c r="E4" i="5"/>
  <c r="D5" i="5"/>
  <c r="E5" i="5"/>
  <c r="D6" i="5"/>
  <c r="E6" i="5"/>
  <c r="D7" i="5"/>
  <c r="E7" i="5"/>
  <c r="D8" i="5"/>
  <c r="E8" i="5"/>
  <c r="G5" i="5" l="1"/>
  <c r="F8" i="5"/>
  <c r="G8" i="5"/>
  <c r="G7" i="5"/>
  <c r="G6" i="5"/>
  <c r="G4" i="5"/>
  <c r="F4" i="5"/>
  <c r="F7" i="5"/>
  <c r="F6" i="5"/>
  <c r="F5" i="5"/>
</calcChain>
</file>

<file path=xl/sharedStrings.xml><?xml version="1.0" encoding="utf-8"?>
<sst xmlns="http://schemas.openxmlformats.org/spreadsheetml/2006/main" count="125" uniqueCount="28">
  <si>
    <t>Year</t>
  </si>
  <si>
    <t>Region</t>
  </si>
  <si>
    <t>Revenue</t>
  </si>
  <si>
    <t>North America</t>
  </si>
  <si>
    <t>South America</t>
  </si>
  <si>
    <t>Asia</t>
  </si>
  <si>
    <t>Europe</t>
  </si>
  <si>
    <t>Australia</t>
  </si>
  <si>
    <t>Furniture</t>
  </si>
  <si>
    <t>Office Supplies</t>
  </si>
  <si>
    <t>Technology</t>
  </si>
  <si>
    <t>Category</t>
  </si>
  <si>
    <t>Nümunə</t>
  </si>
  <si>
    <t>KPI</t>
  </si>
  <si>
    <t>Region uzre satis</t>
  </si>
  <si>
    <t>Region uzre max satis</t>
  </si>
  <si>
    <t>Region uzre ortalama satis</t>
  </si>
  <si>
    <t>Category uzre satis</t>
  </si>
  <si>
    <t>Category uzre satis kecen ille muqayise</t>
  </si>
  <si>
    <t>ref</t>
  </si>
  <si>
    <t>Grand Total</t>
  </si>
  <si>
    <t>Sum of Revenue</t>
  </si>
  <si>
    <t>Max</t>
  </si>
  <si>
    <t>Average</t>
  </si>
  <si>
    <t>+</t>
  </si>
  <si>
    <t xml:space="preserve"> Revenue</t>
  </si>
  <si>
    <t>Values</t>
  </si>
  <si>
    <t>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</si>
</sst>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0"/>
      <name val="Calibri"/>
      <family val="2"/>
      <scheme val="minor"/>
    </font>
    <font>
      <b/>
      <sz val="11"/>
      <color theme="1"/>
      <name val="Calibri"/>
      <family val="2"/>
      <scheme val="minor"/>
    </font>
    <font>
      <sz val="26"/>
      <color theme="0"/>
      <name val="Calibri"/>
      <family val="2"/>
      <scheme val="minor"/>
    </font>
  </fonts>
  <fills count="5">
    <fill>
      <patternFill patternType="none"/>
    </fill>
    <fill>
      <patternFill patternType="gray125"/>
    </fill>
    <fill>
      <patternFill patternType="solid">
        <fgColor theme="8" tint="0.39997558519241921"/>
        <bgColor indexed="64"/>
      </patternFill>
    </fill>
    <fill>
      <patternFill patternType="solid">
        <fgColor theme="4"/>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xf numFmtId="0" fontId="2" fillId="0" borderId="0" xfId="0" applyFont="1"/>
    <xf numFmtId="3" fontId="0" fillId="0" borderId="0" xfId="0" applyNumberFormat="1"/>
    <xf numFmtId="0" fontId="0" fillId="4"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3" fontId="0" fillId="0" borderId="0" xfId="0" applyNumberFormat="1" applyAlignment="1">
      <alignment horizontal="center"/>
    </xf>
    <xf numFmtId="10" fontId="0" fillId="0" borderId="0" xfId="0" applyNumberFormat="1"/>
    <xf numFmtId="0" fontId="0" fillId="0" borderId="0" xfId="0" pivotButton="1" applyAlignment="1">
      <alignment horizontal="center"/>
    </xf>
    <xf numFmtId="0" fontId="0" fillId="0" borderId="0" xfId="0" applyNumberFormat="1" applyAlignment="1">
      <alignment horizontal="center"/>
    </xf>
    <xf numFmtId="10" fontId="0" fillId="0" borderId="0" xfId="0" applyNumberFormat="1" applyAlignment="1">
      <alignment horizontal="center"/>
    </xf>
    <xf numFmtId="10" fontId="0" fillId="4" borderId="0" xfId="0" applyNumberFormat="1" applyFill="1"/>
    <xf numFmtId="0" fontId="3" fillId="3" borderId="0" xfId="0" applyFont="1" applyFill="1" applyAlignment="1">
      <alignment horizontal="center" vertical="center"/>
    </xf>
  </cellXfs>
  <cellStyles count="1">
    <cellStyle name="Normal" xfId="0" builtinId="0"/>
  </cellStyles>
  <dxfs count="10">
    <dxf>
      <alignment horizontal="center"/>
    </dxf>
    <dxf>
      <alignment horizontal="center"/>
    </dxf>
    <dxf>
      <alignment horizontal="center"/>
    </dxf>
    <dxf>
      <alignment horizontal="center"/>
    </dxf>
    <dxf>
      <alignment horizontal="left"/>
    </dxf>
    <dxf>
      <alignment horizontal="left"/>
    </dxf>
    <dxf>
      <numFmt numFmtId="3" formatCode="#,##0"/>
    </dxf>
    <dxf>
      <font>
        <b/>
        <i val="0"/>
        <strike val="0"/>
        <condense val="0"/>
        <extend val="0"/>
        <outline val="0"/>
        <shadow val="0"/>
        <u val="none"/>
        <vertAlign val="baseline"/>
        <sz val="11"/>
        <color theme="0"/>
        <name val="Calibri"/>
        <family val="2"/>
        <scheme val="minor"/>
      </font>
      <fill>
        <patternFill patternType="solid">
          <fgColor indexed="64"/>
          <bgColor theme="8" tint="0.39997558519241921"/>
        </patternFill>
      </fill>
    </dxf>
    <dxf>
      <font>
        <b/>
        <color theme="1"/>
      </font>
      <border>
        <bottom style="thin">
          <color theme="4"/>
        </bottom>
        <vertical/>
        <horizontal/>
      </border>
    </dxf>
    <dxf>
      <font>
        <color theme="1"/>
      </font>
      <fill>
        <patternFill patternType="solid">
          <bgColor theme="0" tint="-4.9989318521683403E-2"/>
        </patternFill>
      </fill>
      <border>
        <left style="thin">
          <color theme="6" tint="0.79998168889431442"/>
        </left>
        <right style="thin">
          <color theme="6" tint="0.79998168889431442"/>
        </right>
        <top style="thin">
          <color theme="6" tint="0.79998168889431442"/>
        </top>
        <bottom style="thin">
          <color theme="6" tint="0.79998168889431442"/>
        </bottom>
        <vertical/>
        <horizontal/>
      </border>
    </dxf>
  </dxfs>
  <tableStyles count="1" defaultTableStyle="TableStyleMedium2" defaultPivotStyle="PivotStyleLight16">
    <tableStyle name="SlicerStyleLight1 2" pivot="0" table="0" count="10" xr9:uid="{00000000-0011-0000-FFFF-FFFF00000000}">
      <tableStyleElement type="wholeTable" dxfId="9"/>
      <tableStyleElement type="headerRow" dxfId="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üzrə Satış</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555555555555555E-2"/>
          <c:y val="0.16245370370370371"/>
          <c:w val="0.93888888888888888"/>
          <c:h val="0.61498432487605714"/>
        </c:manualLayout>
      </c:layout>
      <c:barChart>
        <c:barDir val="col"/>
        <c:grouping val="clustered"/>
        <c:varyColors val="0"/>
        <c:ser>
          <c:idx val="0"/>
          <c:order val="0"/>
          <c:tx>
            <c:strRef>
              <c:f>Calculations!$E$3</c:f>
              <c:strCache>
                <c:ptCount val="1"/>
                <c:pt idx="0">
                  <c:v>Revenue</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Calculations!$D$4:$D$8</c:f>
              <c:strCache>
                <c:ptCount val="5"/>
                <c:pt idx="0">
                  <c:v>Asia</c:v>
                </c:pt>
                <c:pt idx="1">
                  <c:v>Australia</c:v>
                </c:pt>
                <c:pt idx="2">
                  <c:v>Europe</c:v>
                </c:pt>
                <c:pt idx="3">
                  <c:v>North America</c:v>
                </c:pt>
                <c:pt idx="4">
                  <c:v>South America</c:v>
                </c:pt>
              </c:strCache>
            </c:strRef>
          </c:cat>
          <c:val>
            <c:numRef>
              <c:f>Calculations!$E$4:$E$8</c:f>
              <c:numCache>
                <c:formatCode>#,##0</c:formatCode>
                <c:ptCount val="5"/>
                <c:pt idx="0">
                  <c:v>211293</c:v>
                </c:pt>
                <c:pt idx="1">
                  <c:v>174663</c:v>
                </c:pt>
                <c:pt idx="2">
                  <c:v>267383</c:v>
                </c:pt>
                <c:pt idx="3">
                  <c:v>249429</c:v>
                </c:pt>
                <c:pt idx="4">
                  <c:v>219464</c:v>
                </c:pt>
              </c:numCache>
            </c:numRef>
          </c:val>
          <c:extLst>
            <c:ext xmlns:c16="http://schemas.microsoft.com/office/drawing/2014/chart" uri="{C3380CC4-5D6E-409C-BE32-E72D297353CC}">
              <c16:uniqueId val="{00000000-BFFC-4C9B-A8D0-0B9564C0492D}"/>
            </c:ext>
          </c:extLst>
        </c:ser>
        <c:ser>
          <c:idx val="1"/>
          <c:order val="1"/>
          <c:tx>
            <c:strRef>
              <c:f>Calculations!$F$3</c:f>
              <c:strCache>
                <c:ptCount val="1"/>
                <c:pt idx="0">
                  <c:v>Max</c:v>
                </c:pt>
              </c:strCache>
            </c:strRef>
          </c:tx>
          <c:spPr>
            <a:solidFill>
              <a:schemeClr val="accent2"/>
            </a:solidFill>
            <a:ln>
              <a:noFill/>
            </a:ln>
            <a:effectLst/>
          </c:spPr>
          <c:invertIfNegative val="0"/>
          <c:dLbls>
            <c:delete val="1"/>
          </c:dLbls>
          <c:cat>
            <c:strRef>
              <c:f>Calculations!$D$4:$D$8</c:f>
              <c:strCache>
                <c:ptCount val="5"/>
                <c:pt idx="0">
                  <c:v>Asia</c:v>
                </c:pt>
                <c:pt idx="1">
                  <c:v>Australia</c:v>
                </c:pt>
                <c:pt idx="2">
                  <c:v>Europe</c:v>
                </c:pt>
                <c:pt idx="3">
                  <c:v>North America</c:v>
                </c:pt>
                <c:pt idx="4">
                  <c:v>South America</c:v>
                </c:pt>
              </c:strCache>
            </c:strRef>
          </c:cat>
          <c:val>
            <c:numRef>
              <c:f>Calculations!$F$4:$F$8</c:f>
              <c:numCache>
                <c:formatCode>General</c:formatCode>
                <c:ptCount val="5"/>
                <c:pt idx="0">
                  <c:v>0</c:v>
                </c:pt>
                <c:pt idx="1">
                  <c:v>0</c:v>
                </c:pt>
                <c:pt idx="2">
                  <c:v>267383</c:v>
                </c:pt>
                <c:pt idx="3">
                  <c:v>0</c:v>
                </c:pt>
                <c:pt idx="4">
                  <c:v>0</c:v>
                </c:pt>
              </c:numCache>
            </c:numRef>
          </c:val>
          <c:extLst>
            <c:ext xmlns:c16="http://schemas.microsoft.com/office/drawing/2014/chart" uri="{C3380CC4-5D6E-409C-BE32-E72D297353CC}">
              <c16:uniqueId val="{00000001-BFFC-4C9B-A8D0-0B9564C0492D}"/>
            </c:ext>
          </c:extLst>
        </c:ser>
        <c:dLbls>
          <c:showLegendKey val="0"/>
          <c:showVal val="1"/>
          <c:showCatName val="0"/>
          <c:showSerName val="0"/>
          <c:showPercent val="0"/>
          <c:showBubbleSize val="0"/>
        </c:dLbls>
        <c:gapWidth val="100"/>
        <c:overlap val="100"/>
        <c:axId val="1759629808"/>
        <c:axId val="1643746576"/>
      </c:barChart>
      <c:lineChart>
        <c:grouping val="standard"/>
        <c:varyColors val="0"/>
        <c:ser>
          <c:idx val="2"/>
          <c:order val="2"/>
          <c:tx>
            <c:strRef>
              <c:f>Calculations!$G$3</c:f>
              <c:strCache>
                <c:ptCount val="1"/>
                <c:pt idx="0">
                  <c:v>Average</c:v>
                </c:pt>
              </c:strCache>
            </c:strRef>
          </c:tx>
          <c:spPr>
            <a:ln w="28575" cap="rnd">
              <a:solidFill>
                <a:schemeClr val="accent3"/>
              </a:solidFill>
              <a:prstDash val="dash"/>
              <a:round/>
            </a:ln>
            <a:effectLst/>
          </c:spPr>
          <c:marker>
            <c:symbol val="none"/>
          </c:marker>
          <c:dLbls>
            <c:delete val="1"/>
          </c:dLbls>
          <c:val>
            <c:numRef>
              <c:f>Calculations!$G$4:$G$8</c:f>
              <c:numCache>
                <c:formatCode>#,##0</c:formatCode>
                <c:ptCount val="5"/>
                <c:pt idx="0">
                  <c:v>224446.4</c:v>
                </c:pt>
                <c:pt idx="1">
                  <c:v>224446.4</c:v>
                </c:pt>
                <c:pt idx="2">
                  <c:v>224446.4</c:v>
                </c:pt>
                <c:pt idx="3">
                  <c:v>224446.4</c:v>
                </c:pt>
                <c:pt idx="4">
                  <c:v>224446.4</c:v>
                </c:pt>
              </c:numCache>
            </c:numRef>
          </c:val>
          <c:smooth val="0"/>
          <c:extLst>
            <c:ext xmlns:c16="http://schemas.microsoft.com/office/drawing/2014/chart" uri="{C3380CC4-5D6E-409C-BE32-E72D297353CC}">
              <c16:uniqueId val="{00000002-BFFC-4C9B-A8D0-0B9564C0492D}"/>
            </c:ext>
          </c:extLst>
        </c:ser>
        <c:dLbls>
          <c:showLegendKey val="0"/>
          <c:showVal val="1"/>
          <c:showCatName val="0"/>
          <c:showSerName val="0"/>
          <c:showPercent val="0"/>
          <c:showBubbleSize val="0"/>
        </c:dLbls>
        <c:marker val="1"/>
        <c:smooth val="0"/>
        <c:axId val="1759629808"/>
        <c:axId val="1643746576"/>
      </c:lineChart>
      <c:catAx>
        <c:axId val="1759629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746576"/>
        <c:crosses val="autoZero"/>
        <c:auto val="1"/>
        <c:lblAlgn val="ctr"/>
        <c:lblOffset val="100"/>
        <c:noMultiLvlLbl val="0"/>
      </c:catAx>
      <c:valAx>
        <c:axId val="1643746576"/>
        <c:scaling>
          <c:orientation val="minMax"/>
        </c:scaling>
        <c:delete val="1"/>
        <c:axPos val="l"/>
        <c:numFmt formatCode="#,##0" sourceLinked="1"/>
        <c:majorTickMark val="out"/>
        <c:minorTickMark val="none"/>
        <c:tickLblPos val="nextTo"/>
        <c:crossAx val="1759629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[week4_class_Youtube_Sales data.xlsx]Calculations!Revenue by Category</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Kateqoriya üzrə Satış</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Calculations!$A$13:$A$16</c:f>
              <c:strCache>
                <c:ptCount val="3"/>
                <c:pt idx="0">
                  <c:v>Furniture</c:v>
                </c:pt>
                <c:pt idx="1">
                  <c:v>Office Supplies</c:v>
                </c:pt>
                <c:pt idx="2">
                  <c:v>Technology</c:v>
                </c:pt>
              </c:strCache>
            </c:strRef>
          </c:cat>
          <c:val>
            <c:numRef>
              <c:f>Calculations!$B$13:$B$16</c:f>
              <c:numCache>
                <c:formatCode>General</c:formatCode>
                <c:ptCount val="3"/>
                <c:pt idx="0">
                  <c:v>372900</c:v>
                </c:pt>
                <c:pt idx="1">
                  <c:v>322418</c:v>
                </c:pt>
                <c:pt idx="2">
                  <c:v>426914</c:v>
                </c:pt>
              </c:numCache>
            </c:numRef>
          </c:val>
          <c:extLst>
            <c:ext xmlns:c16="http://schemas.microsoft.com/office/drawing/2014/chart" uri="{C3380CC4-5D6E-409C-BE32-E72D297353CC}">
              <c16:uniqueId val="{00000000-941D-44B0-A4D8-FC31634938CE}"/>
            </c:ext>
          </c:extLst>
        </c:ser>
        <c:dLbls>
          <c:dLblPos val="outEnd"/>
          <c:showLegendKey val="0"/>
          <c:showVal val="1"/>
          <c:showCatName val="0"/>
          <c:showSerName val="0"/>
          <c:showPercent val="0"/>
          <c:showBubbleSize val="0"/>
        </c:dLbls>
        <c:gapWidth val="100"/>
        <c:axId val="1765153216"/>
        <c:axId val="1635129248"/>
      </c:barChart>
      <c:catAx>
        <c:axId val="17651532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29248"/>
        <c:crosses val="autoZero"/>
        <c:auto val="1"/>
        <c:lblAlgn val="ctr"/>
        <c:lblOffset val="100"/>
        <c:noMultiLvlLbl val="0"/>
      </c:catAx>
      <c:valAx>
        <c:axId val="163512924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76515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421347</xdr:colOff>
      <xdr:row>28</xdr:row>
      <xdr:rowOff>27959</xdr:rowOff>
    </xdr:to>
    <xdr:pic>
      <xdr:nvPicPr>
        <xdr:cNvPr id="2" name="Picture 1">
          <a:extLst>
            <a:ext uri="{FF2B5EF4-FFF2-40B4-BE49-F238E27FC236}">
              <a16:creationId xmlns:a16="http://schemas.microsoft.com/office/drawing/2014/main" id="{573479EA-92F0-4F79-BCA8-26A26F321D46}"/>
            </a:ext>
          </a:extLst>
        </xdr:cNvPr>
        <xdr:cNvPicPr>
          <a:picLocks noChangeAspect="1"/>
        </xdr:cNvPicPr>
      </xdr:nvPicPr>
      <xdr:blipFill>
        <a:blip xmlns:r="http://schemas.openxmlformats.org/officeDocument/2006/relationships" r:embed="rId1"/>
        <a:stretch>
          <a:fillRect/>
        </a:stretch>
      </xdr:blipFill>
      <xdr:spPr>
        <a:xfrm>
          <a:off x="0" y="0"/>
          <a:ext cx="8366785" cy="51397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4</xdr:row>
      <xdr:rowOff>47625</xdr:rowOff>
    </xdr:from>
    <xdr:to>
      <xdr:col>6</xdr:col>
      <xdr:colOff>180975</xdr:colOff>
      <xdr:row>20</xdr:row>
      <xdr:rowOff>104775</xdr:rowOff>
    </xdr:to>
    <xdr:graphicFrame macro="">
      <xdr:nvGraphicFramePr>
        <xdr:cNvPr id="2" name="Chart 1">
          <a:extLst>
            <a:ext uri="{FF2B5EF4-FFF2-40B4-BE49-F238E27FC236}">
              <a16:creationId xmlns:a16="http://schemas.microsoft.com/office/drawing/2014/main" id="{304DB5E1-809D-4BAA-B534-46EE61E7A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4</xdr:row>
      <xdr:rowOff>66675</xdr:rowOff>
    </xdr:from>
    <xdr:to>
      <xdr:col>20</xdr:col>
      <xdr:colOff>428624</xdr:colOff>
      <xdr:row>20</xdr:row>
      <xdr:rowOff>133350</xdr:rowOff>
    </xdr:to>
    <xdr:graphicFrame macro="">
      <xdr:nvGraphicFramePr>
        <xdr:cNvPr id="3" name="Chart 2">
          <a:extLst>
            <a:ext uri="{FF2B5EF4-FFF2-40B4-BE49-F238E27FC236}">
              <a16:creationId xmlns:a16="http://schemas.microsoft.com/office/drawing/2014/main" id="{DA78DF00-E68B-4B95-B044-4CECA5016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0</xdr:row>
      <xdr:rowOff>66677</xdr:rowOff>
    </xdr:from>
    <xdr:to>
      <xdr:col>9</xdr:col>
      <xdr:colOff>438149</xdr:colOff>
      <xdr:row>3</xdr:row>
      <xdr:rowOff>66675</xdr:rowOff>
    </xdr:to>
    <xdr:sp macro="" textlink="">
      <xdr:nvSpPr>
        <xdr:cNvPr id="5" name="TextBox 4">
          <a:extLst>
            <a:ext uri="{FF2B5EF4-FFF2-40B4-BE49-F238E27FC236}">
              <a16:creationId xmlns:a16="http://schemas.microsoft.com/office/drawing/2014/main" id="{779F07A0-E471-4025-80B3-32D50A71DC43}"/>
            </a:ext>
          </a:extLst>
        </xdr:cNvPr>
        <xdr:cNvSpPr txBox="1"/>
      </xdr:nvSpPr>
      <xdr:spPr>
        <a:xfrm>
          <a:off x="4267200" y="66677"/>
          <a:ext cx="2019299" cy="571498"/>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z-Latn-AZ" sz="2000"/>
            <a:t>Satış </a:t>
          </a:r>
          <a:r>
            <a:rPr lang="az-Latn-AZ" sz="2000" baseline="0"/>
            <a:t>Hesabatı</a:t>
          </a:r>
          <a:endParaRPr lang="en-US" sz="2000"/>
        </a:p>
      </xdr:txBody>
    </xdr:sp>
    <xdr:clientData/>
  </xdr:twoCellAnchor>
  <xdr:twoCellAnchor editAs="oneCell">
    <xdr:from>
      <xdr:col>6</xdr:col>
      <xdr:colOff>228599</xdr:colOff>
      <xdr:row>4</xdr:row>
      <xdr:rowOff>47625</xdr:rowOff>
    </xdr:from>
    <xdr:to>
      <xdr:col>8</xdr:col>
      <xdr:colOff>228600</xdr:colOff>
      <xdr:row>10</xdr:row>
      <xdr:rowOff>66675</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56F6F5B1-B8BF-445B-9DCE-E9888FA79A0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886199" y="809625"/>
              <a:ext cx="1219201"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4</xdr:row>
      <xdr:rowOff>47626</xdr:rowOff>
    </xdr:from>
    <xdr:to>
      <xdr:col>9</xdr:col>
      <xdr:colOff>561975</xdr:colOff>
      <xdr:row>10</xdr:row>
      <xdr:rowOff>76200</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4E3670F7-2D47-4506-A687-77E2D0BD569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143500" y="809626"/>
              <a:ext cx="1266825"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228599</xdr:colOff>
      <xdr:row>10</xdr:row>
      <xdr:rowOff>95251</xdr:rowOff>
    </xdr:from>
    <xdr:to>
      <xdr:col>9</xdr:col>
      <xdr:colOff>552450</xdr:colOff>
      <xdr:row>20</xdr:row>
      <xdr:rowOff>142875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F8E2387-5680-424B-9871-1FDD3D654D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86199" y="2000251"/>
              <a:ext cx="2514601"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wnloads\Slicer-Regional-Dashboard-Draft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Calculation"/>
      <sheetName val="Final Image"/>
      <sheetName val="Slicer-Regional-Dashboard-Draft"/>
    </sheetNames>
    <sheetDataSet>
      <sheetData sheetId="0"/>
      <sheetData sheetId="1">
        <row r="5">
          <cell r="L5">
            <v>162644</v>
          </cell>
        </row>
      </sheetData>
      <sheetData sheetId="2" refreshError="1"/>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469.474865046293" createdVersion="6" refreshedVersion="6" minRefreshableVersion="3" recordCount="30" xr:uid="{B8F691EE-6717-4CCC-B272-8CAB2E39D78C}">
  <cacheSource type="worksheet">
    <worksheetSource name="Sales"/>
  </cacheSource>
  <cacheFields count="4">
    <cacheField name="Year" numFmtId="0">
      <sharedItems containsSemiMixedTypes="0" containsString="0" containsNumber="1" containsInteger="1" minValue="2019" maxValue="2020" count="2">
        <n v="2019"/>
        <n v="2020"/>
      </sharedItems>
    </cacheField>
    <cacheField name="Category" numFmtId="0">
      <sharedItems count="3">
        <s v="Furniture"/>
        <s v="Office Supplies"/>
        <s v="Technology"/>
      </sharedItems>
    </cacheField>
    <cacheField name="Region" numFmtId="0">
      <sharedItems count="5">
        <s v="North America"/>
        <s v="South America"/>
        <s v="Asia"/>
        <s v="Europe"/>
        <s v="Australia"/>
      </sharedItems>
    </cacheField>
    <cacheField name="Revenue" numFmtId="3">
      <sharedItems containsSemiMixedTypes="0" containsString="0" containsNumber="1" containsInteger="1" minValue="11598" maxValue="65965"/>
    </cacheField>
  </cacheFields>
  <extLst>
    <ext xmlns:x14="http://schemas.microsoft.com/office/spreadsheetml/2009/9/main" uri="{725AE2AE-9491-48be-B2B4-4EB974FC3084}">
      <x14:pivotCacheDefinition pivotCacheId="2124025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40000"/>
  </r>
  <r>
    <x v="0"/>
    <x v="0"/>
    <x v="1"/>
    <n v="20898"/>
  </r>
  <r>
    <x v="0"/>
    <x v="0"/>
    <x v="2"/>
    <n v="46994"/>
  </r>
  <r>
    <x v="0"/>
    <x v="0"/>
    <x v="3"/>
    <n v="43695"/>
  </r>
  <r>
    <x v="0"/>
    <x v="0"/>
    <x v="4"/>
    <n v="34196"/>
  </r>
  <r>
    <x v="0"/>
    <x v="1"/>
    <x v="0"/>
    <n v="34155"/>
  </r>
  <r>
    <x v="0"/>
    <x v="1"/>
    <x v="1"/>
    <n v="24396"/>
  </r>
  <r>
    <x v="0"/>
    <x v="1"/>
    <x v="2"/>
    <n v="29276"/>
  </r>
  <r>
    <x v="0"/>
    <x v="1"/>
    <x v="3"/>
    <n v="45540"/>
  </r>
  <r>
    <x v="0"/>
    <x v="1"/>
    <x v="4"/>
    <n v="29277"/>
  </r>
  <r>
    <x v="0"/>
    <x v="2"/>
    <x v="0"/>
    <n v="44675"/>
  </r>
  <r>
    <x v="0"/>
    <x v="2"/>
    <x v="1"/>
    <n v="42569"/>
  </r>
  <r>
    <x v="0"/>
    <x v="2"/>
    <x v="2"/>
    <n v="43784"/>
  </r>
  <r>
    <x v="0"/>
    <x v="2"/>
    <x v="3"/>
    <n v="46336"/>
  </r>
  <r>
    <x v="0"/>
    <x v="2"/>
    <x v="4"/>
    <n v="49656"/>
  </r>
  <r>
    <x v="1"/>
    <x v="0"/>
    <x v="0"/>
    <n v="24325"/>
  </r>
  <r>
    <x v="1"/>
    <x v="0"/>
    <x v="1"/>
    <n v="33681"/>
  </r>
  <r>
    <x v="1"/>
    <x v="0"/>
    <x v="2"/>
    <n v="39295"/>
  </r>
  <r>
    <x v="1"/>
    <x v="0"/>
    <x v="3"/>
    <n v="59878"/>
  </r>
  <r>
    <x v="1"/>
    <x v="0"/>
    <x v="4"/>
    <n v="29938"/>
  </r>
  <r>
    <x v="1"/>
    <x v="1"/>
    <x v="0"/>
    <n v="52311"/>
  </r>
  <r>
    <x v="1"/>
    <x v="1"/>
    <x v="1"/>
    <n v="31955"/>
  </r>
  <r>
    <x v="1"/>
    <x v="1"/>
    <x v="2"/>
    <n v="31955"/>
  </r>
  <r>
    <x v="1"/>
    <x v="1"/>
    <x v="3"/>
    <n v="31955"/>
  </r>
  <r>
    <x v="1"/>
    <x v="1"/>
    <x v="4"/>
    <n v="11598"/>
  </r>
  <r>
    <x v="1"/>
    <x v="2"/>
    <x v="0"/>
    <n v="53963"/>
  </r>
  <r>
    <x v="1"/>
    <x v="2"/>
    <x v="1"/>
    <n v="65965"/>
  </r>
  <r>
    <x v="1"/>
    <x v="2"/>
    <x v="2"/>
    <n v="19989"/>
  </r>
  <r>
    <x v="1"/>
    <x v="2"/>
    <x v="3"/>
    <n v="39979"/>
  </r>
  <r>
    <x v="1"/>
    <x v="2"/>
    <x v="4"/>
    <n v="1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DAF30A-3D98-4C8A-8D35-857B18491216}" name="Revenue by Year" cacheId="0" applyNumberFormats="0" applyBorderFormats="0" applyFontFormats="0" applyPatternFormats="0" applyAlignmentFormats="0" applyWidthHeightFormats="1" dataCaption="Values" updatedVersion="6" minRefreshableVersion="3" useAutoFormatting="1" colGrandTotals="0" itemPrintTitles="1" createdVersion="6" indent="0" compact="0" compactData="0" multipleFieldFilters="0" chartFormat="9">
  <location ref="I22:M28" firstHeaderRow="1" firstDataRow="3" firstDataCol="1"/>
  <pivotFields count="4">
    <pivotField axis="axisCol" compact="0" outline="0" showAll="0">
      <items count="3">
        <item x="0"/>
        <item x="1"/>
        <item t="default"/>
      </items>
    </pivotField>
    <pivotField axis="axisRow" compact="0" outline="0" showAll="0">
      <items count="4">
        <item x="0"/>
        <item x="1"/>
        <item x="2"/>
        <item t="default"/>
      </items>
    </pivotField>
    <pivotField compact="0" outline="0" showAll="0">
      <items count="6">
        <item x="2"/>
        <item x="4"/>
        <item x="3"/>
        <item x="0"/>
        <item x="1"/>
        <item t="default"/>
      </items>
    </pivotField>
    <pivotField dataField="1" compact="0" numFmtId="3" outline="0" showAll="0"/>
  </pivotFields>
  <rowFields count="1">
    <field x="1"/>
  </rowFields>
  <rowItems count="4">
    <i>
      <x/>
    </i>
    <i>
      <x v="1"/>
    </i>
    <i>
      <x v="2"/>
    </i>
    <i t="grand">
      <x/>
    </i>
  </rowItems>
  <colFields count="2">
    <field x="0"/>
    <field x="-2"/>
  </colFields>
  <colItems count="4">
    <i>
      <x/>
      <x/>
    </i>
    <i r="1" i="1">
      <x v="1"/>
    </i>
    <i>
      <x v="1"/>
      <x/>
    </i>
    <i r="1" i="1">
      <x v="1"/>
    </i>
  </colItems>
  <dataFields count="2">
    <dataField name=" Revenue" fld="3" baseField="0" baseItem="0"/>
    <dataField name="Change %" fld="3" showDataAs="percentDiff" baseField="0" baseItem="1048828" numFmtId="10"/>
  </dataFields>
  <formats count="6">
    <format dxfId="0">
      <pivotArea outline="0" collapsedLevelsAreSubtotals="1" fieldPosition="0"/>
    </format>
    <format dxfId="1">
      <pivotArea field="1" type="button" dataOnly="0" labelOnly="1" outline="0" axis="axisRow" fieldPosition="0"/>
    </format>
    <format dxfId="2">
      <pivotArea dataOnly="0" labelOnly="1" outline="0" fieldPosition="0">
        <references count="2">
          <reference field="4294967294" count="2">
            <x v="0"/>
            <x v="1"/>
          </reference>
          <reference field="0" count="1" selected="0">
            <x v="0"/>
          </reference>
        </references>
      </pivotArea>
    </format>
    <format dxfId="3">
      <pivotArea dataOnly="0" labelOnly="1" outline="0" fieldPosition="0">
        <references count="2">
          <reference field="4294967294" count="2">
            <x v="0"/>
            <x v="1"/>
          </reference>
          <reference field="0" count="1" selected="0">
            <x v="1"/>
          </reference>
        </references>
      </pivotArea>
    </format>
    <format dxfId="4">
      <pivotArea dataOnly="0" labelOnly="1" outline="0" fieldPosition="0">
        <references count="1">
          <reference field="1" count="0"/>
        </references>
      </pivotArea>
    </format>
    <format dxfId="5">
      <pivotArea dataOnly="0" labelOnly="1" grandRow="1" outline="0"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D840BA-A603-4735-8257-D69B7DA824E3}" name="Revenue by Region"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chartFormat="2">
  <location ref="A3:B8" firstHeaderRow="1" firstDataRow="1" firstDataCol="1"/>
  <pivotFields count="4">
    <pivotField compact="0" outline="0" showAll="0">
      <items count="3">
        <item x="0"/>
        <item x="1"/>
        <item t="default"/>
      </items>
    </pivotField>
    <pivotField compact="0" outline="0" showAll="0">
      <items count="4">
        <item x="0"/>
        <item x="1"/>
        <item x="2"/>
        <item t="default"/>
      </items>
    </pivotField>
    <pivotField axis="axisRow" compact="0" outline="0" showAll="0">
      <items count="6">
        <item x="2"/>
        <item x="4"/>
        <item x="3"/>
        <item x="0"/>
        <item x="1"/>
        <item t="default"/>
      </items>
    </pivotField>
    <pivotField dataField="1" compact="0" numFmtId="3" outline="0" showAll="0"/>
  </pivotFields>
  <rowFields count="1">
    <field x="2"/>
  </rowFields>
  <rowItems count="5">
    <i>
      <x/>
    </i>
    <i>
      <x v="1"/>
    </i>
    <i>
      <x v="2"/>
    </i>
    <i>
      <x v="3"/>
    </i>
    <i>
      <x v="4"/>
    </i>
  </rowItems>
  <colItems count="1">
    <i/>
  </colItems>
  <dataFields count="1">
    <dataField name=" Revenu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0B4503-F5A2-4944-BA1F-A29608E964B1}" name="Pivot Table_1" cacheId="0" applyNumberFormats="0" applyBorderFormats="0" applyFontFormats="0" applyPatternFormats="0" applyAlignmentFormats="0" applyWidthHeightFormats="1" dataCaption="Values" updatedVersion="6" minRefreshableVersion="3" useAutoFormatting="1" colGrandTotals="0" itemPrintTitles="1" createdVersion="6" indent="0" compact="0" compactData="0" multipleFieldFilters="0" chartFormat="9">
  <location ref="D12:H18" firstHeaderRow="1" firstDataRow="3" firstDataCol="1"/>
  <pivotFields count="4">
    <pivotField axis="axisCol" compact="0" outline="0" showAll="0">
      <items count="3">
        <item x="0"/>
        <item x="1"/>
        <item t="default"/>
      </items>
    </pivotField>
    <pivotField axis="axisRow" compact="0" outline="0" showAll="0">
      <items count="4">
        <item x="0"/>
        <item x="1"/>
        <item x="2"/>
        <item t="default"/>
      </items>
    </pivotField>
    <pivotField compact="0" outline="0" showAll="0">
      <items count="6">
        <item x="2"/>
        <item x="4"/>
        <item x="3"/>
        <item x="0"/>
        <item x="1"/>
        <item t="default"/>
      </items>
    </pivotField>
    <pivotField dataField="1" compact="0" numFmtId="3" outline="0" showAll="0"/>
  </pivotFields>
  <rowFields count="1">
    <field x="1"/>
  </rowFields>
  <rowItems count="4">
    <i>
      <x/>
    </i>
    <i>
      <x v="1"/>
    </i>
    <i>
      <x v="2"/>
    </i>
    <i t="grand">
      <x/>
    </i>
  </rowItems>
  <colFields count="2">
    <field x="0"/>
    <field x="-2"/>
  </colFields>
  <colItems count="4">
    <i>
      <x/>
      <x/>
    </i>
    <i r="1" i="1">
      <x v="1"/>
    </i>
    <i>
      <x v="1"/>
      <x/>
    </i>
    <i r="1" i="1">
      <x v="1"/>
    </i>
  </colItems>
  <dataFields count="2">
    <dataField name=" Revenue" fld="3" baseField="0" baseItem="0"/>
    <dataField name="Sum of Revenue" fld="3" showDataAs="percentDiff" baseField="0" baseItem="1048828" numFmtId="1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3FC5AD-A752-4300-807E-79CF744045D0}" name="Revenue by Category"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9">
  <location ref="A12:B16" firstHeaderRow="1" firstDataRow="1" firstDataCol="1"/>
  <pivotFields count="4">
    <pivotField compact="0" outline="0" showAll="0">
      <items count="3">
        <item x="0"/>
        <item x="1"/>
        <item t="default"/>
      </items>
    </pivotField>
    <pivotField axis="axisRow" compact="0" outline="0" showAll="0">
      <items count="4">
        <item x="0"/>
        <item x="1"/>
        <item x="2"/>
        <item t="default"/>
      </items>
    </pivotField>
    <pivotField compact="0" outline="0" showAll="0">
      <items count="6">
        <item x="2"/>
        <item x="4"/>
        <item x="3"/>
        <item x="0"/>
        <item x="1"/>
        <item t="default"/>
      </items>
    </pivotField>
    <pivotField dataField="1" compact="0" numFmtId="3" outline="0" showAll="0"/>
  </pivotFields>
  <rowFields count="1">
    <field x="1"/>
  </rowFields>
  <rowItems count="4">
    <i>
      <x/>
    </i>
    <i>
      <x v="1"/>
    </i>
    <i>
      <x v="2"/>
    </i>
    <i t="grand">
      <x/>
    </i>
  </rowItems>
  <colItems count="1">
    <i/>
  </colItems>
  <dataFields count="1">
    <dataField name=" Revenue" fld="3"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9936487-5F75-4EBE-B2D8-F29FB2ACD361}" sourceName="Year">
  <pivotTables>
    <pivotTable tabId="5" name="Revenue by Category"/>
    <pivotTable tabId="5" name="Revenue by Region"/>
  </pivotTables>
  <data>
    <tabular pivotCacheId="21240255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5BAC009-EFB9-4303-9570-1363322D9498}" sourceName="Category">
  <pivotTables>
    <pivotTable tabId="5" name="Revenue by Region"/>
  </pivotTables>
  <data>
    <tabular pivotCacheId="212402552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03BD7B-3556-4569-9FA2-9811D1BBD84B}" sourceName="Region">
  <pivotTables>
    <pivotTable tabId="5" name="Revenue by Category"/>
    <pivotTable tabId="6" name="Revenue by Year"/>
  </pivotTables>
  <data>
    <tabular pivotCacheId="2124025523">
      <items count="5">
        <i x="2" s="1"/>
        <i x="4"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D328E69-1535-4885-86BF-A1C1C2EAB953}" cache="Slicer_Year" caption="Year" style="SlicerStyleLight1 2" rowHeight="241300"/>
  <slicer name="Category" xr10:uid="{26D2401B-CEBF-4FB5-B7D7-69E7E3580829}" cache="Slicer_Category" caption="Category" style="SlicerStyleLight1 2" rowHeight="241300"/>
  <slicer name="Region" xr10:uid="{44598738-D55A-47E7-B080-D00AA6122B42}" cache="Slicer_Region" caption="Region"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D03265-6921-419D-B593-F3C420C6BB0E}" name="Sales" displayName="Sales" ref="A1:D31" totalsRowShown="0" headerRowDxfId="7">
  <autoFilter ref="A1:D31" xr:uid="{B778A0A4-1E73-4786-A18C-96AA55383486}"/>
  <sortState xmlns:xlrd2="http://schemas.microsoft.com/office/spreadsheetml/2017/richdata2" ref="A2:D31">
    <sortCondition ref="A1:A31"/>
  </sortState>
  <tableColumns count="4">
    <tableColumn id="1" xr3:uid="{0DBD662B-E6D7-4324-BE21-BBA735A61150}" name="Year"/>
    <tableColumn id="2" xr3:uid="{DE54E0E3-21D4-44AA-BC46-8E263B7D0827}" name="Category"/>
    <tableColumn id="3" xr3:uid="{B232CE6F-974D-4275-843C-E6AF37FA3EE6}" name="Region"/>
    <tableColumn id="4" xr3:uid="{EBDB011D-CCFC-4B5F-8ADC-B43DE8F044DD}" name="Revenue" dataDxfId="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P4:U12"/>
  <sheetViews>
    <sheetView showGridLines="0" zoomScale="80" zoomScaleNormal="80" workbookViewId="0">
      <selection activeCell="R23" sqref="R23"/>
    </sheetView>
  </sheetViews>
  <sheetFormatPr defaultRowHeight="15" x14ac:dyDescent="0.25"/>
  <sheetData>
    <row r="4" spans="16:21" x14ac:dyDescent="0.25">
      <c r="P4" s="15" t="s">
        <v>12</v>
      </c>
      <c r="Q4" s="15"/>
      <c r="R4" s="15"/>
      <c r="S4" s="15"/>
      <c r="T4" s="15"/>
      <c r="U4" s="15"/>
    </row>
    <row r="5" spans="16:21" x14ac:dyDescent="0.25">
      <c r="P5" s="15"/>
      <c r="Q5" s="15"/>
      <c r="R5" s="15"/>
      <c r="S5" s="15"/>
      <c r="T5" s="15"/>
      <c r="U5" s="15"/>
    </row>
    <row r="6" spans="16:21" x14ac:dyDescent="0.25">
      <c r="P6" s="15"/>
      <c r="Q6" s="15"/>
      <c r="R6" s="15"/>
      <c r="S6" s="15"/>
      <c r="T6" s="15"/>
      <c r="U6" s="15"/>
    </row>
    <row r="7" spans="16:21" x14ac:dyDescent="0.25">
      <c r="P7" s="15"/>
      <c r="Q7" s="15"/>
      <c r="R7" s="15"/>
      <c r="S7" s="15"/>
      <c r="T7" s="15"/>
      <c r="U7" s="15"/>
    </row>
    <row r="8" spans="16:21" x14ac:dyDescent="0.25">
      <c r="P8" s="15"/>
      <c r="Q8" s="15"/>
      <c r="R8" s="15"/>
      <c r="S8" s="15"/>
      <c r="T8" s="15"/>
      <c r="U8" s="15"/>
    </row>
    <row r="9" spans="16:21" x14ac:dyDescent="0.25">
      <c r="P9" s="15"/>
      <c r="Q9" s="15"/>
      <c r="R9" s="15"/>
      <c r="S9" s="15"/>
      <c r="T9" s="15"/>
      <c r="U9" s="15"/>
    </row>
    <row r="10" spans="16:21" x14ac:dyDescent="0.25">
      <c r="P10" s="15"/>
      <c r="Q10" s="15"/>
      <c r="R10" s="15"/>
      <c r="S10" s="15"/>
      <c r="T10" s="15"/>
      <c r="U10" s="15"/>
    </row>
    <row r="11" spans="16:21" x14ac:dyDescent="0.25">
      <c r="P11" s="15"/>
      <c r="Q11" s="15"/>
      <c r="R11" s="15"/>
      <c r="S11" s="15"/>
      <c r="T11" s="15"/>
      <c r="U11" s="15"/>
    </row>
    <row r="12" spans="16:21" x14ac:dyDescent="0.25">
      <c r="P12" s="15"/>
      <c r="Q12" s="15"/>
      <c r="R12" s="15"/>
      <c r="S12" s="15"/>
      <c r="T12" s="15"/>
      <c r="U12" s="15"/>
    </row>
  </sheetData>
  <mergeCells count="1">
    <mergeCell ref="P4:U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AA22E-4A8E-4123-B3FB-8AE66028C97B}">
  <dimension ref="A1:U33"/>
  <sheetViews>
    <sheetView tabSelected="1" workbookViewId="0">
      <selection activeCell="L3" sqref="L3"/>
    </sheetView>
  </sheetViews>
  <sheetFormatPr defaultRowHeight="15" x14ac:dyDescent="0.25"/>
  <cols>
    <col min="9" max="9" width="14.5703125" bestFit="1" customWidth="1"/>
    <col min="10" max="10" width="9.5703125" bestFit="1" customWidth="1"/>
    <col min="11" max="11" width="0" hidden="1" customWidth="1"/>
    <col min="12" max="13" width="9.5703125" bestFit="1" customWidth="1"/>
    <col min="14" max="14" width="9.140625" customWidth="1"/>
  </cols>
  <sheetData>
    <row r="1" spans="1:21" x14ac:dyDescent="0.25">
      <c r="A1" s="4"/>
      <c r="B1" s="4"/>
      <c r="C1" s="4"/>
      <c r="D1" s="4"/>
      <c r="E1" s="4"/>
      <c r="F1" s="4"/>
      <c r="G1" s="4"/>
      <c r="H1" s="4"/>
      <c r="I1" s="4"/>
      <c r="J1" s="4"/>
      <c r="K1" s="4"/>
      <c r="L1" s="4"/>
      <c r="M1" s="4"/>
      <c r="N1" s="4"/>
      <c r="O1" s="4"/>
      <c r="P1" s="4"/>
      <c r="Q1" s="4"/>
      <c r="R1" s="4"/>
      <c r="S1" s="4"/>
      <c r="T1" s="4"/>
      <c r="U1" s="4"/>
    </row>
    <row r="2" spans="1:21" x14ac:dyDescent="0.25">
      <c r="A2" s="4"/>
      <c r="B2" s="4"/>
      <c r="C2" s="4"/>
      <c r="D2" s="4"/>
      <c r="E2" s="4"/>
      <c r="F2" s="4"/>
      <c r="G2" s="4"/>
      <c r="H2" s="4"/>
      <c r="I2" s="4"/>
      <c r="J2" s="4"/>
      <c r="K2" s="4"/>
      <c r="L2" s="4"/>
      <c r="M2" s="4"/>
      <c r="N2" s="4"/>
      <c r="O2" s="4"/>
      <c r="P2" s="4"/>
      <c r="Q2" s="4"/>
      <c r="R2" s="4"/>
      <c r="S2" s="4"/>
      <c r="T2" s="4"/>
      <c r="U2" s="4"/>
    </row>
    <row r="3" spans="1:21" x14ac:dyDescent="0.25">
      <c r="A3" s="4"/>
      <c r="B3" s="4"/>
      <c r="C3" s="4"/>
      <c r="D3" s="4"/>
      <c r="E3" s="4"/>
      <c r="F3" s="4"/>
      <c r="G3" s="4"/>
      <c r="H3" s="4"/>
      <c r="I3" s="4"/>
      <c r="J3" s="4"/>
      <c r="K3" s="4"/>
      <c r="L3" s="4"/>
      <c r="M3" s="4"/>
      <c r="N3" s="4"/>
      <c r="O3" s="4"/>
      <c r="P3" s="4"/>
      <c r="Q3" s="4"/>
      <c r="R3" s="4"/>
      <c r="S3" s="4"/>
      <c r="T3" s="4"/>
      <c r="U3" s="4"/>
    </row>
    <row r="4" spans="1:21" x14ac:dyDescent="0.25">
      <c r="A4" s="4"/>
      <c r="B4" s="4"/>
      <c r="C4" s="4"/>
      <c r="D4" s="4"/>
      <c r="E4" s="4"/>
      <c r="F4" s="4"/>
      <c r="G4" s="4"/>
      <c r="H4" s="4"/>
      <c r="I4" s="4"/>
      <c r="J4" s="4"/>
      <c r="K4" s="4"/>
      <c r="L4" s="4"/>
      <c r="M4" s="4"/>
      <c r="N4" s="4"/>
      <c r="O4" s="4"/>
      <c r="P4" s="4"/>
      <c r="Q4" s="4"/>
      <c r="R4" s="4"/>
      <c r="S4" s="4"/>
      <c r="T4" s="4"/>
      <c r="U4" s="4"/>
    </row>
    <row r="5" spans="1:21" x14ac:dyDescent="0.25">
      <c r="A5" s="4"/>
      <c r="B5" s="4"/>
      <c r="C5" s="4"/>
      <c r="D5" s="4"/>
      <c r="E5" s="4"/>
      <c r="F5" s="4"/>
      <c r="G5" s="4"/>
      <c r="H5" s="4"/>
      <c r="I5" s="4"/>
      <c r="J5" s="4"/>
      <c r="K5" s="4"/>
      <c r="L5" s="4"/>
      <c r="M5" s="4"/>
      <c r="N5" s="4"/>
      <c r="O5" s="4"/>
      <c r="P5" s="4"/>
      <c r="Q5" s="4"/>
      <c r="R5" s="4"/>
      <c r="S5" s="4"/>
      <c r="T5" s="4"/>
      <c r="U5" s="4"/>
    </row>
    <row r="6" spans="1:21" x14ac:dyDescent="0.25">
      <c r="A6" s="4"/>
      <c r="B6" s="4"/>
      <c r="C6" s="4"/>
      <c r="D6" s="4"/>
      <c r="E6" s="4"/>
      <c r="F6" s="4"/>
      <c r="G6" s="4"/>
      <c r="H6" s="4"/>
      <c r="I6" s="4"/>
      <c r="J6" s="4"/>
      <c r="K6" s="4"/>
      <c r="L6" s="4"/>
      <c r="M6" s="4"/>
      <c r="N6" s="4"/>
      <c r="O6" s="4"/>
      <c r="P6" s="4"/>
      <c r="Q6" s="4"/>
      <c r="R6" s="4"/>
      <c r="S6" s="4"/>
      <c r="T6" s="4"/>
      <c r="U6" s="4"/>
    </row>
    <row r="7" spans="1:21" x14ac:dyDescent="0.25">
      <c r="A7" s="4"/>
      <c r="B7" s="4"/>
      <c r="C7" s="4"/>
      <c r="D7" s="4"/>
      <c r="E7" s="4"/>
      <c r="F7" s="4"/>
      <c r="G7" s="4"/>
      <c r="H7" s="4"/>
      <c r="I7" s="4"/>
      <c r="J7" s="4"/>
      <c r="K7" s="4"/>
      <c r="L7" s="4"/>
      <c r="M7" s="4"/>
      <c r="N7" s="4"/>
      <c r="O7" s="4"/>
      <c r="P7" s="4"/>
      <c r="Q7" s="4"/>
      <c r="R7" s="4"/>
      <c r="S7" s="4"/>
      <c r="T7" s="4"/>
      <c r="U7" s="4"/>
    </row>
    <row r="8" spans="1:21" x14ac:dyDescent="0.25">
      <c r="A8" s="4"/>
      <c r="B8" s="4"/>
      <c r="C8" s="4"/>
      <c r="D8" s="4"/>
      <c r="E8" s="4"/>
      <c r="F8" s="4"/>
      <c r="G8" s="4"/>
      <c r="H8" s="4"/>
      <c r="I8" s="4"/>
      <c r="J8" s="4"/>
      <c r="K8" s="4"/>
      <c r="L8" s="4"/>
      <c r="M8" s="4"/>
      <c r="N8" s="4"/>
      <c r="O8" s="4"/>
      <c r="P8" s="4"/>
      <c r="Q8" s="4"/>
      <c r="R8" s="4"/>
      <c r="S8" s="4"/>
      <c r="T8" s="4"/>
      <c r="U8" s="4"/>
    </row>
    <row r="9" spans="1:21" x14ac:dyDescent="0.25">
      <c r="A9" s="4"/>
      <c r="B9" s="4"/>
      <c r="C9" s="4"/>
      <c r="D9" s="4"/>
      <c r="E9" s="4"/>
      <c r="F9" s="4"/>
      <c r="G9" s="4"/>
      <c r="H9" s="4"/>
      <c r="I9" s="4"/>
      <c r="J9" s="4"/>
      <c r="K9" s="4"/>
      <c r="L9" s="4"/>
      <c r="M9" s="4"/>
      <c r="N9" s="4"/>
      <c r="O9" s="4"/>
      <c r="P9" s="4"/>
      <c r="Q9" s="4"/>
      <c r="R9" s="4"/>
      <c r="S9" s="4"/>
      <c r="T9" s="4"/>
      <c r="U9" s="4"/>
    </row>
    <row r="10" spans="1:21" x14ac:dyDescent="0.25">
      <c r="A10" s="4"/>
      <c r="B10" s="4"/>
      <c r="C10" s="4"/>
      <c r="D10" s="4"/>
      <c r="E10" s="4"/>
      <c r="F10" s="4"/>
      <c r="G10" s="4"/>
      <c r="H10" s="4"/>
      <c r="I10" s="4"/>
      <c r="J10" s="4"/>
      <c r="K10" s="4"/>
      <c r="L10" s="4"/>
      <c r="M10" s="4"/>
      <c r="N10" s="4"/>
      <c r="O10" s="4"/>
      <c r="P10" s="4"/>
      <c r="Q10" s="4"/>
      <c r="R10" s="4"/>
      <c r="S10" s="4"/>
      <c r="T10" s="4"/>
      <c r="U10" s="4"/>
    </row>
    <row r="11" spans="1:21" x14ac:dyDescent="0.25">
      <c r="A11" s="4"/>
      <c r="B11" s="4"/>
      <c r="C11" s="4"/>
      <c r="D11" s="4"/>
      <c r="E11" s="4"/>
      <c r="F11" s="4"/>
      <c r="G11" s="4"/>
      <c r="H11" s="4"/>
      <c r="I11" s="4"/>
      <c r="J11" s="4"/>
      <c r="K11" s="4"/>
      <c r="L11" s="4"/>
      <c r="M11" s="4"/>
      <c r="N11" s="4"/>
      <c r="O11" s="4"/>
      <c r="P11" s="4"/>
      <c r="Q11" s="4"/>
      <c r="R11" s="4"/>
      <c r="S11" s="4"/>
      <c r="T11" s="4"/>
      <c r="U11" s="4"/>
    </row>
    <row r="12" spans="1:21" x14ac:dyDescent="0.25">
      <c r="A12" s="4"/>
      <c r="B12" s="4"/>
      <c r="C12" s="4"/>
      <c r="D12" s="4"/>
      <c r="E12" s="4"/>
      <c r="F12" s="4"/>
      <c r="G12" s="4"/>
      <c r="H12" s="4"/>
      <c r="I12" s="4"/>
      <c r="J12" s="4"/>
      <c r="K12" s="4"/>
      <c r="L12" s="4"/>
      <c r="M12" s="4"/>
      <c r="N12" s="4"/>
      <c r="O12" s="4"/>
      <c r="P12" s="4"/>
      <c r="Q12" s="4"/>
      <c r="R12" s="4"/>
      <c r="S12" s="4"/>
      <c r="T12" s="4"/>
      <c r="U12" s="4"/>
    </row>
    <row r="13" spans="1:21" x14ac:dyDescent="0.25">
      <c r="A13" s="4"/>
      <c r="B13" s="4"/>
      <c r="C13" s="4"/>
      <c r="D13" s="4"/>
      <c r="E13" s="4"/>
      <c r="F13" s="4"/>
      <c r="G13" s="4"/>
      <c r="H13" s="4"/>
      <c r="I13" s="4"/>
      <c r="J13" s="4"/>
      <c r="K13" s="4"/>
      <c r="L13" s="4"/>
      <c r="M13" s="4"/>
      <c r="N13" s="4"/>
      <c r="O13" s="4"/>
      <c r="P13" s="4"/>
      <c r="Q13" s="4"/>
      <c r="R13" s="4"/>
      <c r="S13" s="4"/>
      <c r="T13" s="4"/>
      <c r="U13" s="4"/>
    </row>
    <row r="14" spans="1:21" x14ac:dyDescent="0.25">
      <c r="A14" s="4"/>
      <c r="B14" s="4"/>
      <c r="C14" s="4"/>
      <c r="D14" s="4"/>
      <c r="E14" s="4"/>
      <c r="F14" s="4"/>
      <c r="G14" s="4"/>
      <c r="H14" s="4"/>
      <c r="I14" s="4"/>
      <c r="J14" s="4"/>
      <c r="K14" s="4"/>
      <c r="L14" s="4"/>
      <c r="M14" s="4"/>
      <c r="N14" s="4"/>
      <c r="O14" s="4"/>
      <c r="P14" s="4"/>
      <c r="Q14" s="4"/>
      <c r="R14" s="4"/>
      <c r="S14" s="4"/>
      <c r="T14" s="4"/>
      <c r="U14" s="4"/>
    </row>
    <row r="15" spans="1:21" x14ac:dyDescent="0.25">
      <c r="A15" s="4"/>
      <c r="B15" s="4"/>
      <c r="C15" s="4"/>
      <c r="D15" s="4"/>
      <c r="E15" s="4"/>
      <c r="F15" s="4"/>
      <c r="G15" s="4"/>
      <c r="H15" s="4"/>
      <c r="I15" s="4"/>
      <c r="J15" s="4"/>
      <c r="K15" s="4"/>
      <c r="L15" s="4"/>
      <c r="M15" s="4"/>
      <c r="N15" s="4"/>
      <c r="O15" s="4"/>
      <c r="P15" s="4"/>
      <c r="Q15" s="4"/>
      <c r="R15" s="4"/>
      <c r="S15" s="4"/>
      <c r="T15" s="4"/>
      <c r="U15" s="4"/>
    </row>
    <row r="16" spans="1:21" x14ac:dyDescent="0.25">
      <c r="A16" s="4"/>
      <c r="B16" s="4"/>
      <c r="C16" s="4"/>
      <c r="D16" s="4"/>
      <c r="E16" s="4"/>
      <c r="F16" s="4"/>
      <c r="G16" s="4"/>
      <c r="H16" s="4"/>
      <c r="I16" s="4"/>
      <c r="J16" s="4"/>
      <c r="K16" s="4"/>
      <c r="L16" s="4"/>
      <c r="M16" s="4"/>
      <c r="N16" s="4"/>
      <c r="O16" s="4"/>
      <c r="P16" s="4"/>
      <c r="Q16" s="4"/>
      <c r="R16" s="4"/>
      <c r="S16" s="4"/>
      <c r="T16" s="4"/>
      <c r="U16" s="4"/>
    </row>
    <row r="17" spans="1:21" hidden="1" x14ac:dyDescent="0.25">
      <c r="A17" s="4"/>
      <c r="B17" s="4"/>
      <c r="C17" s="4"/>
      <c r="D17" s="4"/>
      <c r="E17" s="4"/>
      <c r="F17" s="4"/>
      <c r="G17" s="4"/>
      <c r="H17" s="4"/>
      <c r="I17" s="4"/>
      <c r="J17" s="4"/>
      <c r="K17" s="4"/>
      <c r="L17" s="4"/>
      <c r="M17" s="4"/>
      <c r="N17" s="4"/>
      <c r="O17" s="4"/>
      <c r="P17" s="4"/>
      <c r="Q17" s="4"/>
      <c r="R17" s="4"/>
      <c r="S17" s="4"/>
      <c r="T17" s="4"/>
      <c r="U17" s="4"/>
    </row>
    <row r="18" spans="1:21" x14ac:dyDescent="0.25">
      <c r="A18" s="4"/>
      <c r="B18" s="4"/>
      <c r="C18" s="4"/>
      <c r="D18" s="4"/>
      <c r="E18" s="4"/>
      <c r="F18" s="4"/>
      <c r="G18" s="4"/>
      <c r="H18" s="4"/>
      <c r="I18" s="4"/>
      <c r="J18" s="4"/>
      <c r="K18" s="4"/>
      <c r="L18" s="4"/>
      <c r="M18" s="4"/>
      <c r="N18" s="4"/>
      <c r="O18" s="4"/>
      <c r="P18" s="4"/>
      <c r="Q18" s="4"/>
      <c r="R18" s="4"/>
      <c r="S18" s="4"/>
      <c r="T18" s="4"/>
      <c r="U18" s="4"/>
    </row>
    <row r="19" spans="1:21" x14ac:dyDescent="0.25">
      <c r="A19" s="4"/>
      <c r="B19" s="4"/>
      <c r="C19" s="4"/>
      <c r="D19" s="4"/>
      <c r="E19" s="4"/>
      <c r="F19" s="4"/>
      <c r="G19" s="4"/>
      <c r="H19" s="4"/>
      <c r="I19" s="4"/>
      <c r="J19" s="4"/>
      <c r="K19" s="4"/>
      <c r="L19" s="4"/>
      <c r="M19" s="4"/>
      <c r="N19" s="4"/>
      <c r="O19" s="4"/>
      <c r="P19" s="4"/>
      <c r="Q19" s="4"/>
      <c r="R19" s="4"/>
      <c r="S19" s="4"/>
      <c r="T19" s="4"/>
      <c r="U19" s="4"/>
    </row>
    <row r="20" spans="1:21" x14ac:dyDescent="0.25">
      <c r="A20" s="4"/>
      <c r="B20" s="4"/>
      <c r="C20" s="4"/>
      <c r="D20" s="4"/>
      <c r="E20" s="4"/>
      <c r="F20" s="4"/>
      <c r="G20" s="4"/>
      <c r="H20" s="4"/>
      <c r="I20" s="4"/>
      <c r="J20" s="4"/>
      <c r="K20" s="4"/>
      <c r="L20" s="4"/>
      <c r="M20" s="4"/>
      <c r="N20" s="4"/>
      <c r="O20" s="4"/>
      <c r="P20" s="4"/>
      <c r="Q20" s="4"/>
      <c r="R20" s="4"/>
      <c r="S20" s="4"/>
      <c r="T20" s="4"/>
      <c r="U20" s="4"/>
    </row>
    <row r="21" spans="1:21" x14ac:dyDescent="0.25">
      <c r="A21" s="4"/>
      <c r="B21" s="4"/>
      <c r="C21" s="4"/>
      <c r="D21" s="4"/>
      <c r="E21" s="4"/>
      <c r="F21" s="4"/>
      <c r="G21" s="4"/>
      <c r="H21" s="4"/>
      <c r="I21" s="4"/>
      <c r="J21" s="4"/>
      <c r="K21" s="4"/>
      <c r="L21" s="4"/>
      <c r="M21" s="4"/>
      <c r="N21" s="4"/>
      <c r="O21" s="4"/>
      <c r="P21" s="4"/>
      <c r="Q21" s="4"/>
      <c r="R21" s="4"/>
      <c r="S21" s="4"/>
      <c r="T21" s="4"/>
      <c r="U21" s="4"/>
    </row>
    <row r="22" spans="1:21" hidden="1" x14ac:dyDescent="0.25">
      <c r="A22" s="4"/>
      <c r="B22" s="4"/>
      <c r="C22" s="4"/>
      <c r="D22" s="4"/>
      <c r="E22" s="4"/>
      <c r="F22" s="4"/>
      <c r="G22" s="4"/>
      <c r="H22" s="4"/>
      <c r="J22" s="5" t="s">
        <v>0</v>
      </c>
      <c r="K22" s="5" t="s">
        <v>26</v>
      </c>
      <c r="N22" s="4"/>
      <c r="O22" s="4"/>
      <c r="P22" s="4"/>
      <c r="Q22" s="4"/>
      <c r="R22" s="4"/>
      <c r="S22" s="4"/>
      <c r="T22" s="4"/>
      <c r="U22" s="4"/>
    </row>
    <row r="23" spans="1:21" x14ac:dyDescent="0.25">
      <c r="A23" s="4"/>
      <c r="B23" s="4"/>
      <c r="C23" s="4"/>
      <c r="D23" s="4"/>
      <c r="E23" s="4"/>
      <c r="F23" s="4"/>
      <c r="G23" s="4"/>
      <c r="H23" s="4"/>
      <c r="J23">
        <v>2019</v>
      </c>
      <c r="L23">
        <v>2020</v>
      </c>
      <c r="N23" s="14"/>
      <c r="O23" s="4"/>
      <c r="P23" s="4"/>
      <c r="Q23" s="4"/>
      <c r="R23" s="4"/>
      <c r="S23" s="4"/>
      <c r="T23" s="4"/>
      <c r="U23" s="4"/>
    </row>
    <row r="24" spans="1:21" x14ac:dyDescent="0.25">
      <c r="A24" s="4"/>
      <c r="B24" s="4"/>
      <c r="C24" s="4"/>
      <c r="D24" s="4"/>
      <c r="E24" s="4"/>
      <c r="F24" s="4"/>
      <c r="G24" s="4"/>
      <c r="H24" s="4"/>
      <c r="I24" s="11" t="s">
        <v>11</v>
      </c>
      <c r="J24" s="8" t="s">
        <v>25</v>
      </c>
      <c r="K24" s="8" t="s">
        <v>27</v>
      </c>
      <c r="L24" s="8" t="s">
        <v>25</v>
      </c>
      <c r="M24" s="8" t="s">
        <v>27</v>
      </c>
      <c r="N24" s="14"/>
      <c r="O24" s="4"/>
      <c r="P24" s="4"/>
      <c r="Q24" s="4"/>
      <c r="R24" s="4"/>
      <c r="S24" s="4"/>
      <c r="T24" s="4"/>
      <c r="U24" s="4"/>
    </row>
    <row r="25" spans="1:21" x14ac:dyDescent="0.25">
      <c r="A25" s="4"/>
      <c r="B25" s="4"/>
      <c r="C25" s="4"/>
      <c r="D25" s="4"/>
      <c r="E25" s="4"/>
      <c r="F25" s="4"/>
      <c r="G25" s="4"/>
      <c r="H25" s="4"/>
      <c r="I25" s="6" t="s">
        <v>8</v>
      </c>
      <c r="J25" s="12">
        <v>185783</v>
      </c>
      <c r="K25" s="13"/>
      <c r="L25" s="12">
        <v>187117</v>
      </c>
      <c r="M25" s="13">
        <v>7.1804201676149053E-3</v>
      </c>
      <c r="N25" s="14">
        <f>M25</f>
        <v>7.1804201676149053E-3</v>
      </c>
      <c r="O25" s="4"/>
      <c r="P25" s="4"/>
      <c r="Q25" s="4"/>
      <c r="R25" s="4"/>
      <c r="S25" s="4"/>
      <c r="T25" s="4"/>
      <c r="U25" s="4"/>
    </row>
    <row r="26" spans="1:21" x14ac:dyDescent="0.25">
      <c r="A26" s="4"/>
      <c r="B26" s="4"/>
      <c r="C26" s="4"/>
      <c r="D26" s="4"/>
      <c r="E26" s="4"/>
      <c r="F26" s="4"/>
      <c r="G26" s="4"/>
      <c r="H26" s="4"/>
      <c r="I26" s="6" t="s">
        <v>9</v>
      </c>
      <c r="J26" s="12">
        <v>162644</v>
      </c>
      <c r="K26" s="13"/>
      <c r="L26" s="12">
        <v>159774</v>
      </c>
      <c r="M26" s="13">
        <v>-1.7645901478074814E-2</v>
      </c>
      <c r="N26" s="14">
        <f t="shared" ref="N26:N27" si="0">M26</f>
        <v>-1.7645901478074814E-2</v>
      </c>
      <c r="O26" s="4"/>
      <c r="P26" s="4"/>
      <c r="Q26" s="4"/>
      <c r="R26" s="4"/>
      <c r="S26" s="4"/>
      <c r="T26" s="4"/>
      <c r="U26" s="4"/>
    </row>
    <row r="27" spans="1:21" x14ac:dyDescent="0.25">
      <c r="A27" s="4"/>
      <c r="B27" s="4"/>
      <c r="C27" s="4"/>
      <c r="D27" s="4"/>
      <c r="E27" s="4"/>
      <c r="F27" s="4"/>
      <c r="G27" s="4"/>
      <c r="H27" s="4"/>
      <c r="I27" s="6" t="s">
        <v>10</v>
      </c>
      <c r="J27" s="12">
        <v>227020</v>
      </c>
      <c r="K27" s="13"/>
      <c r="L27" s="12">
        <v>199894</v>
      </c>
      <c r="M27" s="13">
        <v>-0.1194872698440666</v>
      </c>
      <c r="N27" s="14">
        <f t="shared" si="0"/>
        <v>-0.1194872698440666</v>
      </c>
      <c r="O27" s="4"/>
      <c r="P27" s="4"/>
      <c r="Q27" s="4"/>
      <c r="R27" s="4"/>
      <c r="S27" s="4"/>
      <c r="T27" s="4"/>
      <c r="U27" s="4"/>
    </row>
    <row r="28" spans="1:21" x14ac:dyDescent="0.25">
      <c r="A28" s="4"/>
      <c r="B28" s="4"/>
      <c r="C28" s="4"/>
      <c r="D28" s="4"/>
      <c r="E28" s="4"/>
      <c r="F28" s="4"/>
      <c r="G28" s="4"/>
      <c r="H28" s="4"/>
      <c r="I28" s="6" t="s">
        <v>20</v>
      </c>
      <c r="J28" s="12">
        <v>575447</v>
      </c>
      <c r="K28" s="13"/>
      <c r="L28" s="12">
        <v>546785</v>
      </c>
      <c r="M28" s="13">
        <v>-4.980823603216282E-2</v>
      </c>
      <c r="N28" s="14">
        <f>M28</f>
        <v>-4.980823603216282E-2</v>
      </c>
      <c r="O28" s="4"/>
      <c r="P28" s="4"/>
      <c r="Q28" s="4"/>
      <c r="R28" s="4"/>
      <c r="S28" s="4"/>
      <c r="T28" s="4"/>
      <c r="U28" s="4"/>
    </row>
    <row r="29" spans="1:21" x14ac:dyDescent="0.25">
      <c r="A29" s="4"/>
      <c r="B29" s="4"/>
      <c r="C29" s="4"/>
      <c r="D29" s="4"/>
      <c r="E29" s="4"/>
      <c r="F29" s="4"/>
      <c r="G29" s="4"/>
      <c r="H29" s="4"/>
      <c r="I29" s="4"/>
      <c r="J29" s="4"/>
      <c r="K29" s="4"/>
      <c r="L29" s="4"/>
      <c r="M29" s="4"/>
      <c r="N29" s="4"/>
      <c r="O29" s="4"/>
      <c r="P29" s="4"/>
      <c r="Q29" s="4"/>
      <c r="R29" s="4"/>
      <c r="S29" s="4"/>
      <c r="T29" s="4"/>
      <c r="U29" s="4"/>
    </row>
    <row r="30" spans="1:21" x14ac:dyDescent="0.25">
      <c r="A30" s="4"/>
      <c r="B30" s="4"/>
      <c r="C30" s="4"/>
      <c r="D30" s="4"/>
      <c r="E30" s="4"/>
      <c r="F30" s="4"/>
      <c r="G30" s="4"/>
      <c r="H30" s="4"/>
      <c r="I30" s="4"/>
      <c r="J30" s="4"/>
      <c r="K30" s="4"/>
      <c r="L30" s="4"/>
      <c r="M30" s="4"/>
      <c r="N30" s="4"/>
      <c r="O30" s="4"/>
      <c r="P30" s="4"/>
      <c r="Q30" s="4"/>
      <c r="R30" s="4"/>
      <c r="S30" s="4"/>
      <c r="T30" s="4"/>
      <c r="U30" s="4"/>
    </row>
    <row r="31" spans="1:21" x14ac:dyDescent="0.25">
      <c r="A31" s="4"/>
      <c r="B31" s="4"/>
      <c r="C31" s="4"/>
      <c r="D31" s="4"/>
      <c r="E31" s="4"/>
      <c r="F31" s="4"/>
      <c r="G31" s="4"/>
      <c r="H31" s="4"/>
      <c r="I31" s="4"/>
      <c r="J31" s="4"/>
      <c r="K31" s="4"/>
      <c r="L31" s="4"/>
      <c r="M31" s="4"/>
      <c r="N31" s="4"/>
      <c r="O31" s="4"/>
      <c r="P31" s="4"/>
      <c r="Q31" s="4"/>
      <c r="R31" s="4"/>
      <c r="S31" s="4"/>
      <c r="T31" s="4"/>
      <c r="U31" s="4"/>
    </row>
    <row r="32" spans="1:21" x14ac:dyDescent="0.25">
      <c r="A32" s="4"/>
      <c r="B32" s="4"/>
      <c r="C32" s="4"/>
      <c r="D32" s="4"/>
      <c r="E32" s="4"/>
      <c r="F32" s="4"/>
      <c r="G32" s="4"/>
      <c r="H32" s="4"/>
      <c r="I32" s="4"/>
      <c r="J32" s="4"/>
      <c r="K32" s="4"/>
      <c r="L32" s="4"/>
      <c r="M32" s="4"/>
      <c r="N32" s="4"/>
      <c r="O32" s="4"/>
      <c r="P32" s="4"/>
      <c r="Q32" s="4"/>
      <c r="R32" s="4"/>
      <c r="S32" s="4"/>
      <c r="T32" s="4"/>
      <c r="U32" s="4"/>
    </row>
    <row r="33" spans="1:21" x14ac:dyDescent="0.25">
      <c r="A33" s="4"/>
      <c r="B33" s="4"/>
      <c r="C33" s="4"/>
      <c r="D33" s="4"/>
      <c r="E33" s="4"/>
      <c r="F33" s="4"/>
      <c r="G33" s="4"/>
      <c r="H33" s="4"/>
      <c r="I33" s="4"/>
      <c r="J33" s="4"/>
      <c r="K33" s="4"/>
      <c r="L33" s="4"/>
      <c r="M33" s="4"/>
      <c r="N33" s="4"/>
      <c r="O33" s="4"/>
      <c r="P33" s="4"/>
      <c r="Q33" s="4"/>
      <c r="R33" s="4"/>
      <c r="S33" s="4"/>
      <c r="T33" s="4"/>
      <c r="U33" s="4"/>
    </row>
  </sheetData>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iconSet" priority="3" id="{E2F54301-8658-410C-9971-9ED0F6187EB8}">
            <x14:iconSet iconSet="3Triangles" showValue="0">
              <x14:cfvo type="percent">
                <xm:f>0</xm:f>
              </x14:cfvo>
              <x14:cfvo type="num">
                <xm:f>0</xm:f>
              </x14:cfvo>
              <x14:cfvo type="num">
                <xm:f>0</xm:f>
              </x14:cfvo>
            </x14:iconSet>
          </x14:cfRule>
          <xm:sqref>N23:N24</xm:sqref>
        </x14:conditionalFormatting>
        <x14:conditionalFormatting xmlns:xm="http://schemas.microsoft.com/office/excel/2006/main">
          <x14:cfRule type="iconSet" priority="1" id="{A456A359-AF0A-4F64-B349-6A6856E2B7AA}">
            <x14:iconSet iconSet="3Triangles" showValue="0">
              <x14:cfvo type="percent">
                <xm:f>0</xm:f>
              </x14:cfvo>
              <x14:cfvo type="num">
                <xm:f>0</xm:f>
              </x14:cfvo>
              <x14:cfvo type="num" gte="0">
                <xm:f>0</xm:f>
              </x14:cfvo>
            </x14:iconSet>
          </x14:cfRule>
          <xm:sqref>N25:N28</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2EF83-FA8F-47E4-8849-4A6AE75FA633}">
  <dimension ref="A3:H18"/>
  <sheetViews>
    <sheetView workbookViewId="0">
      <selection activeCell="H15" sqref="H15"/>
    </sheetView>
  </sheetViews>
  <sheetFormatPr defaultRowHeight="15" x14ac:dyDescent="0.25"/>
  <cols>
    <col min="1" max="1" width="14" bestFit="1" customWidth="1"/>
    <col min="2" max="2" width="9.28515625" bestFit="1" customWidth="1"/>
    <col min="3" max="3" width="10.28515625" bestFit="1" customWidth="1"/>
    <col min="4" max="4" width="14.5703125" bestFit="1" customWidth="1"/>
    <col min="5" max="8" width="15.5703125" bestFit="1" customWidth="1"/>
  </cols>
  <sheetData>
    <row r="3" spans="1:8" x14ac:dyDescent="0.25">
      <c r="A3" s="5" t="s">
        <v>1</v>
      </c>
      <c r="B3" t="s">
        <v>25</v>
      </c>
      <c r="D3" s="8" t="str">
        <f t="shared" ref="D3:E8" si="0">A3</f>
        <v>Region</v>
      </c>
      <c r="E3" s="8" t="s">
        <v>2</v>
      </c>
      <c r="F3" s="8" t="s">
        <v>22</v>
      </c>
      <c r="G3" s="8" t="s">
        <v>23</v>
      </c>
    </row>
    <row r="4" spans="1:8" x14ac:dyDescent="0.25">
      <c r="A4" t="s">
        <v>5</v>
      </c>
      <c r="B4" s="7">
        <v>211293</v>
      </c>
      <c r="D4" s="8" t="str">
        <f t="shared" si="0"/>
        <v>Asia</v>
      </c>
      <c r="E4" s="9">
        <f t="shared" si="0"/>
        <v>211293</v>
      </c>
      <c r="F4" s="8">
        <f>IF(E4=MAX($E$4:$E$8), E4, 0)</f>
        <v>0</v>
      </c>
      <c r="G4" s="9">
        <f>AVERAGE($E$4:$E$8)</f>
        <v>224446.4</v>
      </c>
    </row>
    <row r="5" spans="1:8" x14ac:dyDescent="0.25">
      <c r="A5" t="s">
        <v>7</v>
      </c>
      <c r="B5" s="7">
        <v>174663</v>
      </c>
      <c r="D5" s="8" t="str">
        <f t="shared" si="0"/>
        <v>Australia</v>
      </c>
      <c r="E5" s="9">
        <f t="shared" si="0"/>
        <v>174663</v>
      </c>
      <c r="F5" s="8">
        <f t="shared" ref="F5:F8" si="1">IF(E5=MAX($E$4:$E$8), E5, 0)</f>
        <v>0</v>
      </c>
      <c r="G5" s="9">
        <f t="shared" ref="G5:G8" si="2">AVERAGE($E$4:$E$8)</f>
        <v>224446.4</v>
      </c>
    </row>
    <row r="6" spans="1:8" x14ac:dyDescent="0.25">
      <c r="A6" t="s">
        <v>6</v>
      </c>
      <c r="B6" s="7">
        <v>267383</v>
      </c>
      <c r="D6" s="8" t="str">
        <f t="shared" si="0"/>
        <v>Europe</v>
      </c>
      <c r="E6" s="9">
        <f t="shared" si="0"/>
        <v>267383</v>
      </c>
      <c r="F6" s="8">
        <f t="shared" si="1"/>
        <v>267383</v>
      </c>
      <c r="G6" s="9">
        <f t="shared" si="2"/>
        <v>224446.4</v>
      </c>
    </row>
    <row r="7" spans="1:8" x14ac:dyDescent="0.25">
      <c r="A7" t="s">
        <v>3</v>
      </c>
      <c r="B7" s="7">
        <v>249429</v>
      </c>
      <c r="D7" s="8" t="str">
        <f t="shared" si="0"/>
        <v>North America</v>
      </c>
      <c r="E7" s="9">
        <f t="shared" si="0"/>
        <v>249429</v>
      </c>
      <c r="F7" s="8">
        <f t="shared" si="1"/>
        <v>0</v>
      </c>
      <c r="G7" s="9">
        <f t="shared" si="2"/>
        <v>224446.4</v>
      </c>
    </row>
    <row r="8" spans="1:8" x14ac:dyDescent="0.25">
      <c r="A8" t="s">
        <v>4</v>
      </c>
      <c r="B8" s="7">
        <v>219464</v>
      </c>
      <c r="D8" s="8" t="str">
        <f t="shared" si="0"/>
        <v>South America</v>
      </c>
      <c r="E8" s="9">
        <f t="shared" si="0"/>
        <v>219464</v>
      </c>
      <c r="F8" s="8">
        <f t="shared" si="1"/>
        <v>0</v>
      </c>
      <c r="G8" s="9">
        <f t="shared" si="2"/>
        <v>224446.4</v>
      </c>
    </row>
    <row r="12" spans="1:8" x14ac:dyDescent="0.25">
      <c r="A12" s="5" t="s">
        <v>11</v>
      </c>
      <c r="B12" t="s">
        <v>25</v>
      </c>
      <c r="E12" s="5" t="s">
        <v>0</v>
      </c>
      <c r="F12" s="5" t="s">
        <v>26</v>
      </c>
    </row>
    <row r="13" spans="1:8" x14ac:dyDescent="0.25">
      <c r="A13" t="s">
        <v>8</v>
      </c>
      <c r="B13" s="7">
        <v>372900</v>
      </c>
      <c r="E13">
        <v>2019</v>
      </c>
      <c r="G13">
        <v>2020</v>
      </c>
    </row>
    <row r="14" spans="1:8" x14ac:dyDescent="0.25">
      <c r="A14" t="s">
        <v>9</v>
      </c>
      <c r="B14" s="7">
        <v>322418</v>
      </c>
      <c r="D14" s="5" t="s">
        <v>11</v>
      </c>
      <c r="E14" t="s">
        <v>25</v>
      </c>
      <c r="F14" t="s">
        <v>21</v>
      </c>
      <c r="G14" t="s">
        <v>25</v>
      </c>
      <c r="H14" t="s">
        <v>21</v>
      </c>
    </row>
    <row r="15" spans="1:8" x14ac:dyDescent="0.25">
      <c r="A15" t="s">
        <v>10</v>
      </c>
      <c r="B15" s="7">
        <v>426914</v>
      </c>
      <c r="D15" t="s">
        <v>8</v>
      </c>
      <c r="E15" s="7">
        <v>185783</v>
      </c>
      <c r="F15" s="10"/>
      <c r="G15" s="7">
        <v>187117</v>
      </c>
      <c r="H15" s="10">
        <v>7.1804201676149053E-3</v>
      </c>
    </row>
    <row r="16" spans="1:8" x14ac:dyDescent="0.25">
      <c r="A16" t="s">
        <v>20</v>
      </c>
      <c r="B16" s="7">
        <v>1122232</v>
      </c>
      <c r="D16" t="s">
        <v>9</v>
      </c>
      <c r="E16" s="7">
        <v>162644</v>
      </c>
      <c r="F16" s="10"/>
      <c r="G16" s="7">
        <v>159774</v>
      </c>
      <c r="H16" s="10">
        <v>-1.7645901478074814E-2</v>
      </c>
    </row>
    <row r="17" spans="4:8" x14ac:dyDescent="0.25">
      <c r="D17" t="s">
        <v>10</v>
      </c>
      <c r="E17" s="7">
        <v>227020</v>
      </c>
      <c r="F17" s="10"/>
      <c r="G17" s="7">
        <v>199894</v>
      </c>
      <c r="H17" s="10">
        <v>-0.1194872698440666</v>
      </c>
    </row>
    <row r="18" spans="4:8" x14ac:dyDescent="0.25">
      <c r="D18" t="s">
        <v>20</v>
      </c>
      <c r="E18" s="7">
        <v>575447</v>
      </c>
      <c r="F18" s="10"/>
      <c r="G18" s="7">
        <v>546785</v>
      </c>
      <c r="H18" s="10">
        <v>-4.980823603216282E-2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1"/>
  <sheetViews>
    <sheetView showGridLines="0" workbookViewId="0">
      <selection activeCell="C7" sqref="C7"/>
    </sheetView>
  </sheetViews>
  <sheetFormatPr defaultRowHeight="15" x14ac:dyDescent="0.25"/>
  <cols>
    <col min="1" max="1" width="10.140625" customWidth="1"/>
    <col min="2" max="2" width="16" customWidth="1"/>
    <col min="3" max="3" width="13" bestFit="1" customWidth="1"/>
    <col min="4" max="4" width="14" bestFit="1" customWidth="1"/>
    <col min="6" max="6" width="11.7109375" bestFit="1" customWidth="1"/>
    <col min="7" max="7" width="13.140625" bestFit="1" customWidth="1"/>
    <col min="8" max="8" width="13" bestFit="1" customWidth="1"/>
  </cols>
  <sheetData>
    <row r="1" spans="1:9" x14ac:dyDescent="0.25">
      <c r="A1" s="1" t="s">
        <v>0</v>
      </c>
      <c r="B1" s="1" t="s">
        <v>11</v>
      </c>
      <c r="C1" s="1" t="s">
        <v>1</v>
      </c>
      <c r="D1" s="1" t="s">
        <v>2</v>
      </c>
      <c r="G1" s="2" t="s">
        <v>11</v>
      </c>
      <c r="H1" s="2" t="s">
        <v>1</v>
      </c>
    </row>
    <row r="2" spans="1:9" x14ac:dyDescent="0.25">
      <c r="A2">
        <v>2019</v>
      </c>
      <c r="B2" t="s">
        <v>8</v>
      </c>
      <c r="C2" t="s">
        <v>3</v>
      </c>
      <c r="D2" s="3">
        <v>40000</v>
      </c>
      <c r="G2" t="s">
        <v>8</v>
      </c>
      <c r="H2" t="s">
        <v>3</v>
      </c>
    </row>
    <row r="3" spans="1:9" x14ac:dyDescent="0.25">
      <c r="A3">
        <v>2019</v>
      </c>
      <c r="B3" t="s">
        <v>8</v>
      </c>
      <c r="C3" t="s">
        <v>4</v>
      </c>
      <c r="D3" s="3">
        <v>20898</v>
      </c>
      <c r="G3" t="s">
        <v>9</v>
      </c>
      <c r="H3" t="s">
        <v>4</v>
      </c>
    </row>
    <row r="4" spans="1:9" x14ac:dyDescent="0.25">
      <c r="A4">
        <v>2019</v>
      </c>
      <c r="B4" t="s">
        <v>8</v>
      </c>
      <c r="C4" t="s">
        <v>5</v>
      </c>
      <c r="D4" s="3">
        <v>46994</v>
      </c>
      <c r="G4" t="s">
        <v>10</v>
      </c>
      <c r="H4" t="s">
        <v>5</v>
      </c>
    </row>
    <row r="5" spans="1:9" x14ac:dyDescent="0.25">
      <c r="A5">
        <v>2019</v>
      </c>
      <c r="B5" t="s">
        <v>8</v>
      </c>
      <c r="C5" t="s">
        <v>6</v>
      </c>
      <c r="D5" s="3">
        <v>43695</v>
      </c>
      <c r="H5" t="s">
        <v>6</v>
      </c>
    </row>
    <row r="6" spans="1:9" x14ac:dyDescent="0.25">
      <c r="A6">
        <v>2019</v>
      </c>
      <c r="B6" t="s">
        <v>8</v>
      </c>
      <c r="C6" t="s">
        <v>7</v>
      </c>
      <c r="D6" s="3">
        <v>34196</v>
      </c>
      <c r="H6" t="s">
        <v>7</v>
      </c>
    </row>
    <row r="7" spans="1:9" x14ac:dyDescent="0.25">
      <c r="A7">
        <v>2019</v>
      </c>
      <c r="B7" t="s">
        <v>9</v>
      </c>
      <c r="C7" t="s">
        <v>3</v>
      </c>
      <c r="D7" s="3">
        <v>34155</v>
      </c>
    </row>
    <row r="8" spans="1:9" x14ac:dyDescent="0.25">
      <c r="A8">
        <v>2019</v>
      </c>
      <c r="B8" t="s">
        <v>9</v>
      </c>
      <c r="C8" t="s">
        <v>4</v>
      </c>
      <c r="D8" s="3">
        <v>24396</v>
      </c>
    </row>
    <row r="9" spans="1:9" x14ac:dyDescent="0.25">
      <c r="A9">
        <v>2019</v>
      </c>
      <c r="B9" t="s">
        <v>9</v>
      </c>
      <c r="C9" t="s">
        <v>5</v>
      </c>
      <c r="D9" s="3">
        <v>29276</v>
      </c>
    </row>
    <row r="10" spans="1:9" x14ac:dyDescent="0.25">
      <c r="A10">
        <v>2019</v>
      </c>
      <c r="B10" t="s">
        <v>9</v>
      </c>
      <c r="C10" t="s">
        <v>6</v>
      </c>
      <c r="D10" s="3">
        <v>45540</v>
      </c>
    </row>
    <row r="11" spans="1:9" x14ac:dyDescent="0.25">
      <c r="A11">
        <v>2019</v>
      </c>
      <c r="B11" t="s">
        <v>9</v>
      </c>
      <c r="C11" t="s">
        <v>7</v>
      </c>
      <c r="D11" s="3">
        <v>29277</v>
      </c>
    </row>
    <row r="12" spans="1:9" x14ac:dyDescent="0.25">
      <c r="A12">
        <v>2019</v>
      </c>
      <c r="B12" t="s">
        <v>10</v>
      </c>
      <c r="C12" t="s">
        <v>3</v>
      </c>
      <c r="D12" s="3">
        <v>44675</v>
      </c>
    </row>
    <row r="13" spans="1:9" x14ac:dyDescent="0.25">
      <c r="A13">
        <v>2019</v>
      </c>
      <c r="B13" t="s">
        <v>10</v>
      </c>
      <c r="C13" t="s">
        <v>4</v>
      </c>
      <c r="D13" s="3">
        <v>42569</v>
      </c>
      <c r="I13" t="s">
        <v>19</v>
      </c>
    </row>
    <row r="14" spans="1:9" x14ac:dyDescent="0.25">
      <c r="A14">
        <v>2019</v>
      </c>
      <c r="B14" t="s">
        <v>10</v>
      </c>
      <c r="C14" t="s">
        <v>5</v>
      </c>
      <c r="D14" s="3">
        <v>43784</v>
      </c>
    </row>
    <row r="15" spans="1:9" x14ac:dyDescent="0.25">
      <c r="A15">
        <v>2019</v>
      </c>
      <c r="B15" t="s">
        <v>10</v>
      </c>
      <c r="C15" t="s">
        <v>6</v>
      </c>
      <c r="D15" s="3">
        <v>46336</v>
      </c>
    </row>
    <row r="16" spans="1:9" x14ac:dyDescent="0.25">
      <c r="A16">
        <v>2019</v>
      </c>
      <c r="B16" t="s">
        <v>10</v>
      </c>
      <c r="C16" t="s">
        <v>7</v>
      </c>
      <c r="D16" s="3">
        <v>49656</v>
      </c>
    </row>
    <row r="17" spans="1:4" x14ac:dyDescent="0.25">
      <c r="A17">
        <v>2020</v>
      </c>
      <c r="B17" t="s">
        <v>8</v>
      </c>
      <c r="C17" t="s">
        <v>3</v>
      </c>
      <c r="D17" s="3">
        <v>24325</v>
      </c>
    </row>
    <row r="18" spans="1:4" x14ac:dyDescent="0.25">
      <c r="A18">
        <v>2020</v>
      </c>
      <c r="B18" t="s">
        <v>8</v>
      </c>
      <c r="C18" t="s">
        <v>4</v>
      </c>
      <c r="D18" s="3">
        <v>33681</v>
      </c>
    </row>
    <row r="19" spans="1:4" x14ac:dyDescent="0.25">
      <c r="A19">
        <v>2020</v>
      </c>
      <c r="B19" t="s">
        <v>8</v>
      </c>
      <c r="C19" t="s">
        <v>5</v>
      </c>
      <c r="D19" s="3">
        <v>39295</v>
      </c>
    </row>
    <row r="20" spans="1:4" x14ac:dyDescent="0.25">
      <c r="A20">
        <v>2020</v>
      </c>
      <c r="B20" t="s">
        <v>8</v>
      </c>
      <c r="C20" t="s">
        <v>6</v>
      </c>
      <c r="D20" s="3">
        <v>59878</v>
      </c>
    </row>
    <row r="21" spans="1:4" x14ac:dyDescent="0.25">
      <c r="A21">
        <v>2020</v>
      </c>
      <c r="B21" t="s">
        <v>8</v>
      </c>
      <c r="C21" t="s">
        <v>7</v>
      </c>
      <c r="D21" s="3">
        <v>29938</v>
      </c>
    </row>
    <row r="22" spans="1:4" x14ac:dyDescent="0.25">
      <c r="A22">
        <v>2020</v>
      </c>
      <c r="B22" t="s">
        <v>9</v>
      </c>
      <c r="C22" t="s">
        <v>3</v>
      </c>
      <c r="D22" s="3">
        <v>52311</v>
      </c>
    </row>
    <row r="23" spans="1:4" x14ac:dyDescent="0.25">
      <c r="A23">
        <v>2020</v>
      </c>
      <c r="B23" t="s">
        <v>9</v>
      </c>
      <c r="C23" t="s">
        <v>4</v>
      </c>
      <c r="D23" s="3">
        <v>31955</v>
      </c>
    </row>
    <row r="24" spans="1:4" x14ac:dyDescent="0.25">
      <c r="A24">
        <v>2020</v>
      </c>
      <c r="B24" t="s">
        <v>9</v>
      </c>
      <c r="C24" t="s">
        <v>5</v>
      </c>
      <c r="D24" s="3">
        <v>31955</v>
      </c>
    </row>
    <row r="25" spans="1:4" x14ac:dyDescent="0.25">
      <c r="A25">
        <v>2020</v>
      </c>
      <c r="B25" t="s">
        <v>9</v>
      </c>
      <c r="C25" t="s">
        <v>6</v>
      </c>
      <c r="D25" s="3">
        <v>31955</v>
      </c>
    </row>
    <row r="26" spans="1:4" x14ac:dyDescent="0.25">
      <c r="A26">
        <v>2020</v>
      </c>
      <c r="B26" t="s">
        <v>9</v>
      </c>
      <c r="C26" t="s">
        <v>7</v>
      </c>
      <c r="D26" s="3">
        <v>11598</v>
      </c>
    </row>
    <row r="27" spans="1:4" x14ac:dyDescent="0.25">
      <c r="A27">
        <v>2020</v>
      </c>
      <c r="B27" t="s">
        <v>10</v>
      </c>
      <c r="C27" t="s">
        <v>3</v>
      </c>
      <c r="D27" s="3">
        <v>53963</v>
      </c>
    </row>
    <row r="28" spans="1:4" x14ac:dyDescent="0.25">
      <c r="A28">
        <v>2020</v>
      </c>
      <c r="B28" t="s">
        <v>10</v>
      </c>
      <c r="C28" t="s">
        <v>4</v>
      </c>
      <c r="D28" s="3">
        <v>65965</v>
      </c>
    </row>
    <row r="29" spans="1:4" x14ac:dyDescent="0.25">
      <c r="A29">
        <v>2020</v>
      </c>
      <c r="B29" t="s">
        <v>10</v>
      </c>
      <c r="C29" t="s">
        <v>5</v>
      </c>
      <c r="D29" s="3">
        <v>19989</v>
      </c>
    </row>
    <row r="30" spans="1:4" x14ac:dyDescent="0.25">
      <c r="A30">
        <v>2020</v>
      </c>
      <c r="B30" t="s">
        <v>10</v>
      </c>
      <c r="C30" t="s">
        <v>6</v>
      </c>
      <c r="D30" s="3">
        <v>39979</v>
      </c>
    </row>
    <row r="31" spans="1:4" x14ac:dyDescent="0.25">
      <c r="A31">
        <v>2020</v>
      </c>
      <c r="B31" t="s">
        <v>10</v>
      </c>
      <c r="C31" t="s">
        <v>7</v>
      </c>
      <c r="D31" s="3">
        <v>19998</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8D071-532D-4D0D-9CB7-0379FEDEBF8C}">
  <dimension ref="A1:E6"/>
  <sheetViews>
    <sheetView workbookViewId="0">
      <selection activeCell="E5" sqref="E5:E6"/>
    </sheetView>
  </sheetViews>
  <sheetFormatPr defaultRowHeight="15" x14ac:dyDescent="0.25"/>
  <sheetData>
    <row r="1" spans="1:5" x14ac:dyDescent="0.25">
      <c r="A1" t="s">
        <v>13</v>
      </c>
    </row>
    <row r="2" spans="1:5" x14ac:dyDescent="0.25">
      <c r="A2" t="s">
        <v>14</v>
      </c>
      <c r="E2" s="8" t="s">
        <v>24</v>
      </c>
    </row>
    <row r="3" spans="1:5" x14ac:dyDescent="0.25">
      <c r="A3" t="s">
        <v>15</v>
      </c>
      <c r="E3" s="8" t="s">
        <v>24</v>
      </c>
    </row>
    <row r="4" spans="1:5" x14ac:dyDescent="0.25">
      <c r="A4" t="s">
        <v>16</v>
      </c>
      <c r="E4" s="8" t="s">
        <v>24</v>
      </c>
    </row>
    <row r="5" spans="1:5" x14ac:dyDescent="0.25">
      <c r="A5" t="s">
        <v>17</v>
      </c>
      <c r="E5" s="8" t="s">
        <v>24</v>
      </c>
    </row>
    <row r="6" spans="1:5" x14ac:dyDescent="0.25">
      <c r="A6" t="s">
        <v>18</v>
      </c>
      <c r="E6" s="8"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Final view - KPI</vt:lpstr>
      <vt:lpstr>Dashboard</vt:lpstr>
      <vt:lpstr>Calculations</vt:lpstr>
      <vt:lpstr>Data</vt:lpstr>
      <vt:lpstr>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dc:creator>
  <cp:lastModifiedBy>Windows User</cp:lastModifiedBy>
  <dcterms:created xsi:type="dcterms:W3CDTF">2018-05-20T09:25:22Z</dcterms:created>
  <dcterms:modified xsi:type="dcterms:W3CDTF">2024-06-26T10:14:16Z</dcterms:modified>
</cp:coreProperties>
</file>