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11\"/>
    </mc:Choice>
  </mc:AlternateContent>
  <xr:revisionPtr revIDLastSave="0" documentId="13_ncr:1_{17797120-C652-4571-879C-AC3C85B0C721}" xr6:coauthVersionLast="47" xr6:coauthVersionMax="47" xr10:uidLastSave="{00000000-0000-0000-0000-000000000000}"/>
  <bookViews>
    <workbookView xWindow="-108" yWindow="-108" windowWidth="23256" windowHeight="12576" xr2:uid="{2970AD0F-6359-4FB6-A773-EAD6155DD3FA}"/>
  </bookViews>
  <sheets>
    <sheet name="HANDEX" sheetId="7" r:id="rId1"/>
    <sheet name="Task 1.1" sheetId="3" r:id="rId2"/>
    <sheet name="Task 1.2" sheetId="6" r:id="rId3"/>
    <sheet name="Task 2" sheetId="2" r:id="rId4"/>
    <sheet name="Task 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6" l="1"/>
  <c r="H3" i="3"/>
  <c r="K3" i="2" l="1"/>
  <c r="L3" i="2"/>
  <c r="J3" i="2"/>
  <c r="M3" i="2"/>
  <c r="N3" i="2"/>
  <c r="O3" i="2"/>
  <c r="K4" i="2"/>
  <c r="L4" i="2"/>
  <c r="J4" i="2"/>
  <c r="M4" i="2"/>
  <c r="N4" i="2"/>
  <c r="O4" i="2"/>
  <c r="K5" i="2"/>
  <c r="L5" i="2"/>
  <c r="J5" i="2"/>
  <c r="M5" i="2"/>
  <c r="N5" i="2"/>
  <c r="O5" i="2"/>
  <c r="K6" i="2"/>
  <c r="L6" i="2"/>
  <c r="J6" i="2"/>
  <c r="M6" i="2"/>
  <c r="N6" i="2"/>
  <c r="O6" i="2"/>
  <c r="L2" i="2"/>
  <c r="J2" i="2"/>
  <c r="M2" i="2"/>
  <c r="N2" i="2"/>
  <c r="O2" i="2"/>
  <c r="I3" i="4" l="1"/>
  <c r="K2" i="2" l="1"/>
</calcChain>
</file>

<file path=xl/sharedStrings.xml><?xml version="1.0" encoding="utf-8"?>
<sst xmlns="http://schemas.openxmlformats.org/spreadsheetml/2006/main" count="258" uniqueCount="137">
  <si>
    <t>Rəşad</t>
  </si>
  <si>
    <t>Ad</t>
  </si>
  <si>
    <t>Soyad</t>
  </si>
  <si>
    <t>Cins</t>
  </si>
  <si>
    <t>Doğulduğu rayon</t>
  </si>
  <si>
    <t>İD kod</t>
  </si>
  <si>
    <t>Maaşı</t>
  </si>
  <si>
    <t>Təhsili</t>
  </si>
  <si>
    <t>İD</t>
  </si>
  <si>
    <t>Afaq</t>
  </si>
  <si>
    <t>Babaşlı</t>
  </si>
  <si>
    <t>Qadın</t>
  </si>
  <si>
    <t>Lerik</t>
  </si>
  <si>
    <t>Magistratura </t>
  </si>
  <si>
    <t>Adilə</t>
  </si>
  <si>
    <t>Babayeva</t>
  </si>
  <si>
    <t>Ağstafa</t>
  </si>
  <si>
    <t>Orta peşə</t>
  </si>
  <si>
    <t>Akif</t>
  </si>
  <si>
    <t>Kərimov</t>
  </si>
  <si>
    <t>Kişi</t>
  </si>
  <si>
    <t>Gədəbəy</t>
  </si>
  <si>
    <t>Bakalavriat</t>
  </si>
  <si>
    <t>Leyla</t>
  </si>
  <si>
    <t>Cəfərova</t>
  </si>
  <si>
    <t>Şəki</t>
  </si>
  <si>
    <t>Aydın</t>
  </si>
  <si>
    <t>Rüstəmzadə</t>
  </si>
  <si>
    <t>Qazax</t>
  </si>
  <si>
    <t>Doktorantura</t>
  </si>
  <si>
    <t>Aytən</t>
  </si>
  <si>
    <t>Mustafayeva</t>
  </si>
  <si>
    <t>Beyləqan</t>
  </si>
  <si>
    <t>Fəridə</t>
  </si>
  <si>
    <t>Tağıyeva</t>
  </si>
  <si>
    <t>Kürdəmir</t>
  </si>
  <si>
    <t>Namiq</t>
  </si>
  <si>
    <t>Imamov</t>
  </si>
  <si>
    <t>Göyçay</t>
  </si>
  <si>
    <t>Natiq</t>
  </si>
  <si>
    <t>Ismayilov</t>
  </si>
  <si>
    <t>Novruz</t>
  </si>
  <si>
    <t>Əhmədov</t>
  </si>
  <si>
    <t>Siyəzən</t>
  </si>
  <si>
    <t>Rüfət</t>
  </si>
  <si>
    <t>Əzizov</t>
  </si>
  <si>
    <t>Yardımlı</t>
  </si>
  <si>
    <t>Sahib</t>
  </si>
  <si>
    <t>İlk peşə</t>
  </si>
  <si>
    <t>Sənan</t>
  </si>
  <si>
    <t>Ibadov</t>
  </si>
  <si>
    <t>Şahəddin</t>
  </si>
  <si>
    <t>Ağayev</t>
  </si>
  <si>
    <t>Teymur</t>
  </si>
  <si>
    <t>Xanməmmədov</t>
  </si>
  <si>
    <t>Tamerlan</t>
  </si>
  <si>
    <t>Əliyev</t>
  </si>
  <si>
    <t>Naxçıvan (şəhər)</t>
  </si>
  <si>
    <t>Vadim</t>
  </si>
  <si>
    <t>Ələkbərov</t>
  </si>
  <si>
    <t>Qax</t>
  </si>
  <si>
    <t>Vaqif</t>
  </si>
  <si>
    <t>Zaqatala</t>
  </si>
  <si>
    <t>Vüqar</t>
  </si>
  <si>
    <t>Saatlı</t>
  </si>
  <si>
    <t>Aftandil</t>
  </si>
  <si>
    <t>Baxşəliyev</t>
  </si>
  <si>
    <t>Şamaxı</t>
  </si>
  <si>
    <t>Aliyə</t>
  </si>
  <si>
    <t>Ismayilova</t>
  </si>
  <si>
    <t>Şuşa</t>
  </si>
  <si>
    <t>Qoşqar</t>
  </si>
  <si>
    <t>Çimnaz</t>
  </si>
  <si>
    <t>Mətanət</t>
  </si>
  <si>
    <t>Zöhrabova</t>
  </si>
  <si>
    <t>Minəxanım</t>
  </si>
  <si>
    <t>Nader</t>
  </si>
  <si>
    <t>Şəmsiyev</t>
  </si>
  <si>
    <t>İmişli</t>
  </si>
  <si>
    <t>Nazim</t>
  </si>
  <si>
    <t>Quliyev</t>
  </si>
  <si>
    <t>Nəsrutdin</t>
  </si>
  <si>
    <t>Nəbiyeva</t>
  </si>
  <si>
    <t>Nizami</t>
  </si>
  <si>
    <t>Niftəliyev</t>
  </si>
  <si>
    <t>Qabil</t>
  </si>
  <si>
    <t>Həsənli</t>
  </si>
  <si>
    <t>Qəzənfər</t>
  </si>
  <si>
    <t>Məşədiyev</t>
  </si>
  <si>
    <t>Ramin</t>
  </si>
  <si>
    <t>Allahverdiyev</t>
  </si>
  <si>
    <t>Ramiz</t>
  </si>
  <si>
    <t>Bayramov</t>
  </si>
  <si>
    <t>Seyfullayev</t>
  </si>
  <si>
    <t>Ruslan</t>
  </si>
  <si>
    <t>Əmrahov</t>
  </si>
  <si>
    <t>Samir</t>
  </si>
  <si>
    <t>Ədalət</t>
  </si>
  <si>
    <t>Seccad</t>
  </si>
  <si>
    <t>Sedai</t>
  </si>
  <si>
    <t>Səadət</t>
  </si>
  <si>
    <t>Qarayeva</t>
  </si>
  <si>
    <t>Barcelona</t>
  </si>
  <si>
    <t>Italy</t>
  </si>
  <si>
    <t>Madrid</t>
  </si>
  <si>
    <t>Turkey</t>
  </si>
  <si>
    <t>Spain</t>
  </si>
  <si>
    <t>Antalya</t>
  </si>
  <si>
    <t>Greece</t>
  </si>
  <si>
    <t>Russia</t>
  </si>
  <si>
    <t>America</t>
  </si>
  <si>
    <t>İphone</t>
  </si>
  <si>
    <t>Samsung</t>
  </si>
  <si>
    <t>HUAWEI</t>
  </si>
  <si>
    <t>Honor</t>
  </si>
  <si>
    <t>LG</t>
  </si>
  <si>
    <t>ASUS</t>
  </si>
  <si>
    <t>HP</t>
  </si>
  <si>
    <t>Xiomi</t>
  </si>
  <si>
    <t>Toshiba</t>
  </si>
  <si>
    <t>Striker</t>
  </si>
  <si>
    <t>I</t>
  </si>
  <si>
    <t>II</t>
  </si>
  <si>
    <t>III</t>
  </si>
  <si>
    <t>IV</t>
  </si>
  <si>
    <t>V</t>
  </si>
  <si>
    <t>(2019 III rüb ) mln. $</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</si>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</sst>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19" x14ac:knownFonts="1">
    <font>
      <sz val="13"/>
      <color theme="1"/>
      <name val="Palatino Linotype"/>
      <family val="2"/>
      <charset val="186"/>
    </font>
    <font>
      <sz val="11"/>
      <color theme="1"/>
      <name val="Calibri"/>
      <family val="2"/>
      <charset val="186"/>
      <scheme val="minor"/>
    </font>
    <font>
      <b/>
      <sz val="14"/>
      <color theme="0"/>
      <name val="Calibri"/>
      <family val="2"/>
      <scheme val="minor"/>
    </font>
    <font>
      <sz val="10"/>
      <color rgb="FF242729"/>
      <name val="Consolas"/>
      <family val="3"/>
    </font>
    <font>
      <sz val="14"/>
      <name val="Palatino Linotype"/>
      <family val="1"/>
    </font>
    <font>
      <b/>
      <sz val="13"/>
      <color theme="0"/>
      <name val="Palatino Linotype"/>
      <family val="1"/>
    </font>
    <font>
      <sz val="13"/>
      <color theme="1"/>
      <name val="Palatino Linotype"/>
      <family val="1"/>
    </font>
    <font>
      <b/>
      <sz val="14"/>
      <name val="Calibri"/>
      <family val="2"/>
      <scheme val="minor"/>
    </font>
    <font>
      <sz val="13"/>
      <name val="Palatino Linotype"/>
      <family val="2"/>
      <charset val="186"/>
    </font>
    <font>
      <b/>
      <sz val="18"/>
      <color theme="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0">
    <fill>
      <patternFill patternType="none"/>
    </fill>
    <fill>
      <patternFill patternType="gray125"/>
    </fill>
    <fill>
      <patternFill patternType="solid">
        <fgColor rgb="FF9DB4E3"/>
        <bgColor indexed="64"/>
      </patternFill>
    </fill>
    <fill>
      <patternFill patternType="solid">
        <fgColor rgb="FFED4949"/>
        <bgColor indexed="64"/>
      </patternFill>
    </fill>
    <fill>
      <patternFill patternType="solid">
        <fgColor rgb="FF227447"/>
        <bgColor indexed="64"/>
      </patternFill>
    </fill>
    <fill>
      <patternFill patternType="solid">
        <fgColor rgb="FFD9D9D9"/>
        <bgColor indexed="64"/>
      </patternFill>
    </fill>
    <fill>
      <patternFill patternType="solid">
        <fgColor rgb="FFE9E593"/>
        <bgColor indexed="64"/>
      </patternFill>
    </fill>
    <fill>
      <patternFill patternType="solid">
        <fgColor rgb="FFED4949"/>
        <bgColor theme="4"/>
      </patternFill>
    </fill>
    <fill>
      <patternFill patternType="solid">
        <fgColor rgb="FF95E7D2"/>
        <bgColor indexed="64"/>
      </patternFill>
    </fill>
    <fill>
      <patternFill patternType="solid">
        <fgColor theme="7" tint="0.79998168889431442"/>
        <bgColor indexed="64"/>
      </patternFill>
    </fill>
  </fills>
  <borders count="8">
    <border>
      <left/>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top/>
      <bottom style="medium">
        <color indexed="64"/>
      </bottom>
      <diagonal/>
    </border>
    <border>
      <left/>
      <right/>
      <top/>
      <bottom style="thin">
        <color indexed="64"/>
      </bottom>
      <diagonal/>
    </border>
    <border>
      <left/>
      <right/>
      <top style="thin">
        <color indexed="64"/>
      </top>
      <bottom/>
      <diagonal/>
    </border>
    <border>
      <left/>
      <right/>
      <top/>
      <bottom style="double">
        <color indexed="64"/>
      </bottom>
      <diagonal/>
    </border>
  </borders>
  <cellStyleXfs count="4">
    <xf numFmtId="0" fontId="0" fillId="0" borderId="0"/>
    <xf numFmtId="0" fontId="1" fillId="0" borderId="0"/>
    <xf numFmtId="0" fontId="10" fillId="0" borderId="0"/>
    <xf numFmtId="0" fontId="11" fillId="0" borderId="0" applyNumberFormat="0" applyFill="0" applyBorder="0" applyAlignment="0" applyProtection="0"/>
  </cellStyleXfs>
  <cellXfs count="36">
    <xf numFmtId="0" fontId="0" fillId="0" borderId="0" xfId="0"/>
    <xf numFmtId="0" fontId="1" fillId="0" borderId="0" xfId="1"/>
    <xf numFmtId="0" fontId="3" fillId="0" borderId="0" xfId="0" applyFont="1" applyAlignment="1">
      <alignment horizontal="left" vertical="center"/>
    </xf>
    <xf numFmtId="0" fontId="0" fillId="0" borderId="0" xfId="0" applyAlignment="1">
      <alignment horizontal="center" vertical="center"/>
    </xf>
    <xf numFmtId="0" fontId="0" fillId="2" borderId="1" xfId="0" applyFill="1" applyBorder="1" applyAlignment="1">
      <alignment horizontal="center"/>
    </xf>
    <xf numFmtId="0" fontId="0" fillId="2" borderId="2" xfId="0" applyFill="1" applyBorder="1"/>
    <xf numFmtId="0" fontId="4" fillId="0" borderId="3" xfId="0" applyFont="1" applyBorder="1" applyAlignment="1">
      <alignment horizontal="center" vertical="center"/>
    </xf>
    <xf numFmtId="0" fontId="0" fillId="0" borderId="4" xfId="0" applyBorder="1" applyAlignment="1">
      <alignment horizontal="center" vertical="center"/>
    </xf>
    <xf numFmtId="0" fontId="5" fillId="4" borderId="4" xfId="0" applyFont="1" applyFill="1" applyBorder="1" applyAlignment="1">
      <alignment horizontal="center" vertical="center"/>
    </xf>
    <xf numFmtId="14" fontId="5" fillId="4" borderId="4" xfId="0" applyNumberFormat="1" applyFont="1" applyFill="1" applyBorder="1" applyAlignment="1">
      <alignment horizontal="center" vertical="center"/>
    </xf>
    <xf numFmtId="164" fontId="5" fillId="4" borderId="4" xfId="0" applyNumberFormat="1" applyFont="1" applyFill="1" applyBorder="1" applyAlignment="1">
      <alignment horizontal="center" vertical="center"/>
    </xf>
    <xf numFmtId="0" fontId="6" fillId="5" borderId="0" xfId="0" applyFont="1" applyFill="1" applyAlignment="1">
      <alignment horizontal="center" vertical="center"/>
    </xf>
    <xf numFmtId="14" fontId="6" fillId="5" borderId="0" xfId="0" applyNumberFormat="1" applyFont="1" applyFill="1" applyAlignment="1">
      <alignment horizontal="center" vertical="center"/>
    </xf>
    <xf numFmtId="164" fontId="6" fillId="5" borderId="0" xfId="0" applyNumberFormat="1" applyFont="1" applyFill="1" applyAlignment="1">
      <alignment horizontal="center" vertical="center"/>
    </xf>
    <xf numFmtId="0" fontId="6" fillId="0" borderId="0" xfId="0" applyFont="1" applyAlignment="1">
      <alignment horizontal="center" vertical="center"/>
    </xf>
    <xf numFmtId="14" fontId="6" fillId="0" borderId="0" xfId="0" applyNumberFormat="1" applyFont="1" applyAlignment="1">
      <alignment horizontal="center" vertical="center"/>
    </xf>
    <xf numFmtId="164" fontId="6" fillId="0" borderId="0" xfId="0" applyNumberFormat="1" applyFont="1" applyAlignment="1">
      <alignment horizontal="center" vertical="center"/>
    </xf>
    <xf numFmtId="0" fontId="2" fillId="7" borderId="0" xfId="1" applyFont="1" applyFill="1" applyAlignment="1">
      <alignment horizontal="center" vertical="center"/>
    </xf>
    <xf numFmtId="0" fontId="7" fillId="6" borderId="3" xfId="1" applyFont="1" applyFill="1" applyBorder="1"/>
    <xf numFmtId="0" fontId="2" fillId="7" borderId="5" xfId="1" applyFont="1" applyFill="1" applyBorder="1" applyAlignment="1">
      <alignment horizontal="center" vertical="center"/>
    </xf>
    <xf numFmtId="0" fontId="2" fillId="7" borderId="5" xfId="1" applyFont="1" applyFill="1" applyBorder="1" applyAlignment="1">
      <alignment vertical="center"/>
    </xf>
    <xf numFmtId="0" fontId="8" fillId="8" borderId="3" xfId="0" applyFont="1" applyFill="1" applyBorder="1"/>
    <xf numFmtId="0" fontId="0" fillId="8" borderId="0" xfId="0" applyFill="1"/>
    <xf numFmtId="0" fontId="0" fillId="0" borderId="6" xfId="0" applyBorder="1" applyAlignment="1">
      <alignment horizontal="center" vertical="center"/>
    </xf>
    <xf numFmtId="0" fontId="0" fillId="0" borderId="7" xfId="0" applyBorder="1" applyAlignment="1">
      <alignment horizontal="center" vertical="center"/>
    </xf>
    <xf numFmtId="0" fontId="8" fillId="8" borderId="5" xfId="0" applyFont="1" applyFill="1" applyBorder="1" applyAlignment="1">
      <alignment horizontal="center"/>
    </xf>
    <xf numFmtId="0" fontId="9" fillId="3" borderId="0" xfId="0" applyFont="1" applyFill="1" applyAlignment="1">
      <alignment horizontal="center" vertical="center"/>
    </xf>
    <xf numFmtId="0" fontId="10" fillId="9" borderId="0" xfId="2" applyFill="1"/>
    <xf numFmtId="0" fontId="12" fillId="9" borderId="0" xfId="2" applyFont="1" applyFill="1" applyAlignment="1">
      <alignment horizontal="right" vertical="center"/>
    </xf>
    <xf numFmtId="0" fontId="13" fillId="9" borderId="0" xfId="2" applyFont="1" applyFill="1" applyAlignment="1">
      <alignment horizontal="left" wrapText="1"/>
    </xf>
    <xf numFmtId="0" fontId="14" fillId="9" borderId="0" xfId="2" applyFont="1" applyFill="1"/>
    <xf numFmtId="0" fontId="15" fillId="9" borderId="0" xfId="2" applyFont="1" applyFill="1"/>
    <xf numFmtId="0" fontId="16" fillId="9" borderId="0" xfId="2" applyFont="1" applyFill="1" applyAlignment="1">
      <alignment horizontal="center"/>
    </xf>
    <xf numFmtId="0" fontId="17" fillId="9" borderId="0" xfId="2" applyFont="1" applyFill="1"/>
    <xf numFmtId="0" fontId="18" fillId="9" borderId="0" xfId="3" applyFont="1" applyFill="1" applyAlignment="1">
      <alignment horizontal="center" vertical="center"/>
    </xf>
    <xf numFmtId="0" fontId="17" fillId="9" borderId="0" xfId="2" applyFont="1" applyFill="1" applyAlignment="1">
      <alignment horizontal="center" vertical="center"/>
    </xf>
  </cellXfs>
  <cellStyles count="4">
    <cellStyle name="Hyperlink 3" xfId="3" xr:uid="{A2986DE4-12CE-4D85-82B3-20309170B9FE}"/>
    <cellStyle name="Normal" xfId="0" builtinId="0"/>
    <cellStyle name="Normal 2" xfId="1" xr:uid="{6B99C439-5F2D-486E-B5A7-78F7394A124D}"/>
    <cellStyle name="Normal 2 2 2" xfId="2" xr:uid="{91063811-8FE5-4ADD-B194-25E948685D17}"/>
  </cellStyles>
  <dxfs count="1">
    <dxf>
      <fill>
        <patternFill>
          <bgColor theme="9" tint="0.39994506668294322"/>
        </patternFill>
      </fill>
    </dxf>
  </dxfs>
  <tableStyles count="0" defaultTableStyle="TableStyleMedium2" defaultPivotStyle="PivotStyleLight16"/>
  <colors>
    <mruColors>
      <color rgb="FF95E7D2"/>
      <color rgb="FFED4949"/>
      <color rgb="FFE9E593"/>
      <color rgb="FF9DB4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856469CC-B2E7-49D6-A286-D1F1A218D43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6938F93-3D36-4376-9755-53C50881D3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8A969EDB-32E6-4BE1-B2EA-B81F626948E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BE1D5866-DF68-4734-8B85-ABD8FA406056}"/>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22FF8184-9702-4A40-A346-27A80DDD5E68}"/>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BD689701-8C16-4941-A29A-964883DFD49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F9773C98-87AC-4994-BB05-83EC3C0E6C46}"/>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78166-7AD6-4ED7-8167-799367BEB0FD}">
  <sheetPr>
    <tabColor rgb="FF2988B7"/>
  </sheetPr>
  <dimension ref="A1:XFC26"/>
  <sheetViews>
    <sheetView showGridLines="0" tabSelected="1" topLeftCell="A6" zoomScale="70" zoomScaleNormal="70" workbookViewId="0">
      <selection activeCell="N9" sqref="N9"/>
    </sheetView>
  </sheetViews>
  <sheetFormatPr defaultColWidth="0" defaultRowHeight="0" customHeight="1" zeroHeight="1" x14ac:dyDescent="0.4"/>
  <cols>
    <col min="1" max="18" width="9.81640625" style="27" customWidth="1"/>
    <col min="19" max="19" width="9.6328125" style="27" customWidth="1"/>
    <col min="20" max="16383" width="9.81640625" style="27" hidden="1"/>
    <col min="16384" max="16384" width="6.54296875" style="27" hidden="1" customWidth="1"/>
  </cols>
  <sheetData>
    <row r="1" spans="1:19" ht="18.899999999999999" customHeight="1" x14ac:dyDescent="0.4">
      <c r="B1" s="28" t="s">
        <v>127</v>
      </c>
      <c r="C1" s="28"/>
      <c r="D1" s="28"/>
      <c r="E1" s="28"/>
      <c r="F1" s="28"/>
      <c r="G1" s="28"/>
      <c r="H1" s="28"/>
      <c r="I1" s="28"/>
      <c r="J1" s="28"/>
      <c r="K1" s="28"/>
      <c r="L1" s="28"/>
      <c r="M1" s="28"/>
      <c r="N1" s="28"/>
      <c r="O1" s="28"/>
    </row>
    <row r="2" spans="1:19" ht="18.899999999999999" customHeight="1" x14ac:dyDescent="0.4">
      <c r="B2" s="28"/>
      <c r="C2" s="28"/>
      <c r="D2" s="28"/>
      <c r="E2" s="28"/>
      <c r="F2" s="28"/>
      <c r="G2" s="28"/>
      <c r="H2" s="28"/>
      <c r="I2" s="28"/>
      <c r="J2" s="28"/>
      <c r="K2" s="28"/>
      <c r="L2" s="28"/>
      <c r="M2" s="28"/>
      <c r="N2" s="28"/>
      <c r="O2" s="28"/>
    </row>
    <row r="3" spans="1:19" ht="18.899999999999999" customHeight="1" x14ac:dyDescent="0.4">
      <c r="B3" s="28"/>
      <c r="C3" s="28"/>
      <c r="D3" s="28"/>
      <c r="E3" s="28"/>
      <c r="F3" s="28"/>
      <c r="G3" s="28"/>
      <c r="H3" s="28"/>
      <c r="I3" s="28"/>
      <c r="J3" s="28"/>
      <c r="K3" s="28"/>
      <c r="L3" s="28"/>
      <c r="M3" s="28"/>
      <c r="N3" s="28"/>
      <c r="O3" s="28"/>
    </row>
    <row r="4" spans="1:19" ht="18.899999999999999" customHeight="1" x14ac:dyDescent="0.4">
      <c r="B4" s="28"/>
      <c r="C4" s="28"/>
      <c r="D4" s="28"/>
      <c r="E4" s="28"/>
      <c r="F4" s="28"/>
      <c r="G4" s="28"/>
      <c r="H4" s="28"/>
      <c r="I4" s="28"/>
      <c r="J4" s="28"/>
      <c r="K4" s="28"/>
      <c r="L4" s="28"/>
      <c r="M4" s="28"/>
      <c r="N4" s="28"/>
      <c r="O4" s="28"/>
    </row>
    <row r="5" spans="1:19" ht="18.899999999999999" customHeight="1" x14ac:dyDescent="0.4">
      <c r="B5" s="28"/>
      <c r="C5" s="28"/>
      <c r="D5" s="28"/>
      <c r="E5" s="28"/>
      <c r="F5" s="28"/>
      <c r="G5" s="28"/>
      <c r="H5" s="28"/>
      <c r="I5" s="28"/>
      <c r="J5" s="28"/>
      <c r="K5" s="28"/>
      <c r="L5" s="28"/>
      <c r="M5" s="28"/>
      <c r="N5" s="28"/>
      <c r="O5" s="28"/>
    </row>
    <row r="6" spans="1:19" ht="141.9" customHeight="1" x14ac:dyDescent="0.6">
      <c r="A6" s="29" t="s">
        <v>128</v>
      </c>
      <c r="B6" s="29"/>
      <c r="C6" s="29"/>
      <c r="D6" s="29"/>
      <c r="E6" s="29"/>
      <c r="F6" s="29"/>
      <c r="G6" s="29"/>
      <c r="H6" s="29"/>
      <c r="I6" s="29"/>
      <c r="J6" s="29"/>
      <c r="K6" s="29"/>
      <c r="L6" s="29"/>
      <c r="M6" s="29"/>
      <c r="N6" s="29"/>
      <c r="O6" s="29"/>
      <c r="P6" s="29"/>
      <c r="Q6" s="29"/>
      <c r="R6" s="29"/>
      <c r="S6" s="29"/>
    </row>
    <row r="7" spans="1:19" ht="128.55000000000001" customHeight="1" x14ac:dyDescent="0.6">
      <c r="A7" s="29" t="s">
        <v>129</v>
      </c>
      <c r="B7" s="29"/>
      <c r="C7" s="29"/>
      <c r="D7" s="29"/>
      <c r="E7" s="29"/>
      <c r="F7" s="29"/>
      <c r="G7" s="29"/>
      <c r="H7" s="29"/>
      <c r="I7" s="29"/>
      <c r="J7" s="29"/>
      <c r="K7" s="29"/>
      <c r="L7" s="29"/>
      <c r="M7" s="29"/>
      <c r="N7" s="29"/>
      <c r="O7" s="29"/>
      <c r="P7" s="29"/>
      <c r="Q7" s="29"/>
      <c r="R7" s="29"/>
      <c r="S7" s="29"/>
    </row>
    <row r="8" spans="1:19" ht="3.45" customHeight="1" x14ac:dyDescent="0.4"/>
    <row r="9" spans="1:19" ht="23.4" x14ac:dyDescent="0.45">
      <c r="A9" s="30"/>
    </row>
    <row r="10" spans="1:19" ht="26.4" x14ac:dyDescent="0.6">
      <c r="A10" s="31" t="s">
        <v>130</v>
      </c>
    </row>
    <row r="11" spans="1:19" ht="26.4" x14ac:dyDescent="0.6">
      <c r="A11" s="31" t="s">
        <v>131</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32" t="s">
        <v>132</v>
      </c>
      <c r="C18" s="32"/>
      <c r="D18" s="32" t="s">
        <v>133</v>
      </c>
      <c r="E18" s="32"/>
      <c r="F18" s="32" t="s">
        <v>134</v>
      </c>
      <c r="G18" s="32"/>
      <c r="H18" s="32" t="s">
        <v>135</v>
      </c>
      <c r="I18" s="32"/>
    </row>
    <row r="19" spans="2:18" ht="18.600000000000001" x14ac:dyDescent="0.4"/>
    <row r="20" spans="2:18" ht="2.25" customHeight="1" x14ac:dyDescent="0.4"/>
    <row r="21" spans="2:18" ht="18.75" customHeight="1" x14ac:dyDescent="1.35">
      <c r="J21" s="33"/>
      <c r="K21" s="33"/>
      <c r="L21" s="33"/>
      <c r="M21" s="33"/>
      <c r="N21" s="33"/>
      <c r="O21" s="33"/>
      <c r="P21" s="33"/>
      <c r="Q21" s="33"/>
      <c r="R21" s="33"/>
    </row>
    <row r="22" spans="2:18" ht="18.75" customHeight="1" x14ac:dyDescent="1.35">
      <c r="J22" s="33"/>
      <c r="K22" s="33"/>
      <c r="L22" s="33"/>
      <c r="M22" s="33"/>
      <c r="N22" s="33"/>
      <c r="O22" s="33"/>
      <c r="P22" s="33"/>
      <c r="Q22" s="33"/>
      <c r="R22" s="33"/>
    </row>
    <row r="23" spans="2:18" ht="18.75" customHeight="1" x14ac:dyDescent="0.4">
      <c r="J23" s="34" t="s">
        <v>136</v>
      </c>
      <c r="K23" s="35"/>
      <c r="L23" s="35"/>
      <c r="M23" s="35"/>
      <c r="N23" s="35"/>
      <c r="O23" s="35"/>
      <c r="P23" s="35"/>
      <c r="Q23" s="35"/>
      <c r="R23" s="35"/>
    </row>
    <row r="24" spans="2:18" ht="18.75" customHeight="1" x14ac:dyDescent="0.4">
      <c r="J24" s="35"/>
      <c r="K24" s="35"/>
      <c r="L24" s="35"/>
      <c r="M24" s="35"/>
      <c r="N24" s="35"/>
      <c r="O24" s="35"/>
      <c r="P24" s="35"/>
      <c r="Q24" s="35"/>
      <c r="R24" s="35"/>
    </row>
    <row r="25" spans="2:18" ht="18.75" customHeight="1" x14ac:dyDescent="0.4">
      <c r="J25" s="35"/>
      <c r="K25" s="35"/>
      <c r="L25" s="35"/>
      <c r="M25" s="35"/>
      <c r="N25" s="35"/>
      <c r="O25" s="35"/>
      <c r="P25" s="35"/>
      <c r="Q25" s="35"/>
      <c r="R25" s="35"/>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B152B5C8-2E09-4527-B57E-8164DF719475}"/>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5774D-1411-4C96-B14F-D2321ACF80FF}">
  <dimension ref="A1:H10"/>
  <sheetViews>
    <sheetView showGridLines="0" zoomScale="115" zoomScaleNormal="115" workbookViewId="0">
      <selection activeCell="F8" sqref="F8"/>
    </sheetView>
  </sheetViews>
  <sheetFormatPr defaultRowHeight="18.600000000000001" x14ac:dyDescent="0.4"/>
  <cols>
    <col min="1" max="1" width="16.54296875" customWidth="1"/>
    <col min="8" max="8" width="17.81640625" customWidth="1"/>
  </cols>
  <sheetData>
    <row r="1" spans="1:8" x14ac:dyDescent="0.4">
      <c r="A1" s="22"/>
      <c r="B1" s="25" t="s">
        <v>126</v>
      </c>
      <c r="C1" s="25"/>
      <c r="D1" s="25"/>
    </row>
    <row r="2" spans="1:8" x14ac:dyDescent="0.4">
      <c r="A2" s="21" t="s">
        <v>102</v>
      </c>
      <c r="B2">
        <v>40</v>
      </c>
      <c r="C2">
        <v>48</v>
      </c>
      <c r="D2">
        <v>46</v>
      </c>
      <c r="H2" s="23" t="s">
        <v>107</v>
      </c>
    </row>
    <row r="3" spans="1:8" ht="19.2" thickBot="1" x14ac:dyDescent="0.45">
      <c r="A3" s="21" t="s">
        <v>104</v>
      </c>
      <c r="B3">
        <v>32</v>
      </c>
      <c r="C3">
        <v>26</v>
      </c>
      <c r="D3">
        <v>58</v>
      </c>
      <c r="H3" s="24">
        <f ca="1">SUM(INDIRECT("B"&amp;RIGHT(ADDRESS(MATCH(H2,A:A,0),2,4),1)&amp;":d"&amp;RIGHT(ADDRESS(MATCH(H2,A:A,0),2,4),1)))</f>
        <v>128</v>
      </c>
    </row>
    <row r="4" spans="1:8" ht="19.2" thickTop="1" x14ac:dyDescent="0.4">
      <c r="A4" s="21" t="s">
        <v>103</v>
      </c>
      <c r="B4">
        <v>22</v>
      </c>
      <c r="C4">
        <v>50</v>
      </c>
      <c r="D4">
        <v>62</v>
      </c>
    </row>
    <row r="5" spans="1:8" x14ac:dyDescent="0.4">
      <c r="A5" s="21" t="s">
        <v>105</v>
      </c>
      <c r="B5">
        <v>21</v>
      </c>
      <c r="C5">
        <v>38</v>
      </c>
      <c r="D5">
        <v>47</v>
      </c>
    </row>
    <row r="6" spans="1:8" x14ac:dyDescent="0.4">
      <c r="A6" s="21" t="s">
        <v>106</v>
      </c>
      <c r="B6">
        <v>36</v>
      </c>
      <c r="C6">
        <v>50</v>
      </c>
      <c r="D6">
        <v>42</v>
      </c>
    </row>
    <row r="7" spans="1:8" x14ac:dyDescent="0.4">
      <c r="A7" s="21" t="s">
        <v>107</v>
      </c>
      <c r="B7">
        <v>25</v>
      </c>
      <c r="C7">
        <v>60</v>
      </c>
      <c r="D7">
        <v>43</v>
      </c>
    </row>
    <row r="8" spans="1:8" x14ac:dyDescent="0.4">
      <c r="A8" s="21" t="s">
        <v>108</v>
      </c>
      <c r="B8">
        <v>26</v>
      </c>
      <c r="C8">
        <v>61</v>
      </c>
      <c r="D8">
        <v>64</v>
      </c>
    </row>
    <row r="9" spans="1:8" x14ac:dyDescent="0.4">
      <c r="A9" s="21" t="s">
        <v>109</v>
      </c>
      <c r="B9">
        <v>42</v>
      </c>
      <c r="C9">
        <v>64</v>
      </c>
      <c r="D9">
        <v>51</v>
      </c>
      <c r="G9" s="2"/>
    </row>
    <row r="10" spans="1:8" x14ac:dyDescent="0.4">
      <c r="A10" s="21" t="s">
        <v>110</v>
      </c>
      <c r="B10">
        <v>25</v>
      </c>
      <c r="C10">
        <v>25</v>
      </c>
      <c r="D10">
        <v>15</v>
      </c>
    </row>
  </sheetData>
  <mergeCells count="1">
    <mergeCell ref="B1:D1"/>
  </mergeCells>
  <dataValidations count="1">
    <dataValidation type="list" allowBlank="1" showInputMessage="1" showErrorMessage="1" sqref="H2" xr:uid="{9181AD35-78EB-44AE-9F86-DA5C22AE899C}">
      <formula1>A2:A7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D1A0-892F-4B40-AE2B-C68357C1647D}">
  <dimension ref="A1:H10"/>
  <sheetViews>
    <sheetView showGridLines="0" zoomScale="115" zoomScaleNormal="115" workbookViewId="0">
      <selection activeCell="G5" sqref="G5"/>
    </sheetView>
  </sheetViews>
  <sheetFormatPr defaultRowHeight="18.600000000000001" x14ac:dyDescent="0.4"/>
  <cols>
    <col min="1" max="1" width="16.54296875" customWidth="1"/>
    <col min="8" max="8" width="17.81640625" customWidth="1"/>
  </cols>
  <sheetData>
    <row r="1" spans="1:8" x14ac:dyDescent="0.4">
      <c r="A1" s="22"/>
      <c r="B1" s="25" t="s">
        <v>126</v>
      </c>
      <c r="C1" s="25"/>
      <c r="D1" s="25"/>
    </row>
    <row r="2" spans="1:8" x14ac:dyDescent="0.4">
      <c r="A2" s="21" t="s">
        <v>102</v>
      </c>
      <c r="B2">
        <v>40</v>
      </c>
      <c r="C2">
        <v>48</v>
      </c>
      <c r="D2">
        <v>46</v>
      </c>
      <c r="H2" s="23" t="s">
        <v>102</v>
      </c>
    </row>
    <row r="3" spans="1:8" ht="19.2" thickBot="1" x14ac:dyDescent="0.45">
      <c r="A3" s="21" t="s">
        <v>104</v>
      </c>
      <c r="B3">
        <v>32</v>
      </c>
      <c r="C3">
        <v>26</v>
      </c>
      <c r="D3">
        <v>58</v>
      </c>
      <c r="H3" s="24">
        <f ca="1">SUM(OFFSET(B1,MATCH(H2,A2:A10,0),0,1,3))</f>
        <v>134</v>
      </c>
    </row>
    <row r="4" spans="1:8" ht="19.2" thickTop="1" x14ac:dyDescent="0.4">
      <c r="A4" s="21" t="s">
        <v>103</v>
      </c>
      <c r="B4">
        <v>22</v>
      </c>
      <c r="C4">
        <v>50</v>
      </c>
      <c r="D4">
        <v>62</v>
      </c>
    </row>
    <row r="5" spans="1:8" x14ac:dyDescent="0.4">
      <c r="A5" s="21" t="s">
        <v>105</v>
      </c>
      <c r="B5">
        <v>21</v>
      </c>
      <c r="C5">
        <v>38</v>
      </c>
      <c r="D5">
        <v>47</v>
      </c>
    </row>
    <row r="6" spans="1:8" x14ac:dyDescent="0.4">
      <c r="A6" s="21" t="s">
        <v>106</v>
      </c>
      <c r="B6">
        <v>36</v>
      </c>
      <c r="C6">
        <v>50</v>
      </c>
      <c r="D6">
        <v>42</v>
      </c>
    </row>
    <row r="7" spans="1:8" x14ac:dyDescent="0.4">
      <c r="A7" s="21" t="s">
        <v>107</v>
      </c>
      <c r="B7">
        <v>25</v>
      </c>
      <c r="C7">
        <v>60</v>
      </c>
      <c r="D7">
        <v>43</v>
      </c>
    </row>
    <row r="8" spans="1:8" x14ac:dyDescent="0.4">
      <c r="A8" s="21" t="s">
        <v>108</v>
      </c>
      <c r="B8">
        <v>26</v>
      </c>
      <c r="C8">
        <v>61</v>
      </c>
      <c r="D8">
        <v>64</v>
      </c>
    </row>
    <row r="9" spans="1:8" x14ac:dyDescent="0.4">
      <c r="A9" s="21" t="s">
        <v>109</v>
      </c>
      <c r="B9">
        <v>42</v>
      </c>
      <c r="C9">
        <v>64</v>
      </c>
      <c r="D9">
        <v>51</v>
      </c>
      <c r="G9" s="2"/>
    </row>
    <row r="10" spans="1:8" x14ac:dyDescent="0.4">
      <c r="A10" s="21" t="s">
        <v>110</v>
      </c>
      <c r="B10">
        <v>25</v>
      </c>
      <c r="C10">
        <v>25</v>
      </c>
      <c r="D10">
        <v>15</v>
      </c>
    </row>
  </sheetData>
  <mergeCells count="1">
    <mergeCell ref="B1:D1"/>
  </mergeCells>
  <dataValidations count="1">
    <dataValidation type="list" allowBlank="1" showInputMessage="1" showErrorMessage="1" sqref="H2" xr:uid="{00000000-0002-0000-0000-000000000000}">
      <formula1>A2:A7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331DD-B0D5-4606-B6E7-5F0587F19693}">
  <dimension ref="A1:O40"/>
  <sheetViews>
    <sheetView showGridLines="0" zoomScale="85" zoomScaleNormal="85" workbookViewId="0">
      <selection activeCell="L5" sqref="L5"/>
    </sheetView>
  </sheetViews>
  <sheetFormatPr defaultColWidth="8.90625" defaultRowHeight="14.4" x14ac:dyDescent="0.3"/>
  <cols>
    <col min="1" max="1" width="9.453125" style="1" bestFit="1" customWidth="1"/>
    <col min="2" max="2" width="12.90625" style="1" bestFit="1" customWidth="1"/>
    <col min="3" max="3" width="6.08984375" style="1" bestFit="1" customWidth="1"/>
    <col min="4" max="4" width="21.08984375" style="1" bestFit="1" customWidth="1"/>
    <col min="5" max="5" width="9.6328125" style="1" bestFit="1" customWidth="1"/>
    <col min="6" max="6" width="9.90625" style="1" bestFit="1" customWidth="1"/>
    <col min="7" max="7" width="12.81640625" style="1" bestFit="1" customWidth="1"/>
    <col min="8" max="8" width="3.1796875" style="1" customWidth="1"/>
    <col min="9" max="9" width="7" style="1" customWidth="1"/>
    <col min="10" max="10" width="16.54296875" style="1" bestFit="1" customWidth="1"/>
    <col min="11" max="11" width="8.08984375" style="1" bestFit="1" customWidth="1"/>
    <col min="12" max="12" width="12.81640625" style="1" bestFit="1" customWidth="1"/>
    <col min="13" max="13" width="6.36328125" style="1" bestFit="1" customWidth="1"/>
    <col min="14" max="14" width="6.1796875" style="1" bestFit="1" customWidth="1"/>
    <col min="15" max="15" width="10.1796875" style="1" bestFit="1" customWidth="1"/>
    <col min="16" max="16384" width="8.90625" style="1"/>
  </cols>
  <sheetData>
    <row r="1" spans="1:15" ht="19.2" thickBot="1" x14ac:dyDescent="0.35">
      <c r="A1" s="8" t="s">
        <v>1</v>
      </c>
      <c r="B1" s="9" t="s">
        <v>2</v>
      </c>
      <c r="C1" s="8" t="s">
        <v>3</v>
      </c>
      <c r="D1" s="9" t="s">
        <v>4</v>
      </c>
      <c r="E1" s="8" t="s">
        <v>5</v>
      </c>
      <c r="F1" s="10" t="s">
        <v>6</v>
      </c>
      <c r="G1" s="10" t="s">
        <v>7</v>
      </c>
      <c r="I1" s="17" t="s">
        <v>8</v>
      </c>
      <c r="J1" s="19" t="s">
        <v>4</v>
      </c>
      <c r="K1" s="19" t="s">
        <v>1</v>
      </c>
      <c r="L1" s="19" t="s">
        <v>7</v>
      </c>
      <c r="M1" s="20" t="s">
        <v>6</v>
      </c>
      <c r="N1" s="19" t="s">
        <v>3</v>
      </c>
      <c r="O1" s="19" t="s">
        <v>2</v>
      </c>
    </row>
    <row r="2" spans="1:15" ht="18.600000000000001" x14ac:dyDescent="0.35">
      <c r="A2" s="11" t="s">
        <v>9</v>
      </c>
      <c r="B2" s="12" t="s">
        <v>10</v>
      </c>
      <c r="C2" s="12" t="s">
        <v>11</v>
      </c>
      <c r="D2" s="12" t="s">
        <v>12</v>
      </c>
      <c r="E2" s="11">
        <v>13685</v>
      </c>
      <c r="F2" s="13">
        <v>200</v>
      </c>
      <c r="G2" s="13" t="s">
        <v>13</v>
      </c>
      <c r="I2" s="18">
        <v>13674</v>
      </c>
      <c r="J2" s="3" t="str">
        <f>INDEX($A:$G,MATCH($I2,$E:$E,0),MATCH(J$1,$A$1:$G$1,0))</f>
        <v>Qax</v>
      </c>
      <c r="K2" s="3" t="str">
        <f>INDEX($A:$G,MATCH($I2,$E:$E,0),MATCH(K$1,$A$1:$G$1,0))</f>
        <v>Vadim</v>
      </c>
      <c r="L2" s="3" t="str">
        <f t="shared" ref="L2:O6" si="0">INDEX($A:$G,MATCH($I2,$E:$E,0),MATCH(L$1,$A$1:$G$1,0))</f>
        <v>Orta peşə</v>
      </c>
      <c r="M2" s="3">
        <f t="shared" si="0"/>
        <v>768</v>
      </c>
      <c r="N2" s="3" t="str">
        <f t="shared" si="0"/>
        <v>Kişi</v>
      </c>
      <c r="O2" s="3" t="str">
        <f t="shared" si="0"/>
        <v>Ələkbərov</v>
      </c>
    </row>
    <row r="3" spans="1:15" ht="18.600000000000001" x14ac:dyDescent="0.35">
      <c r="A3" s="14" t="s">
        <v>14</v>
      </c>
      <c r="B3" s="15" t="s">
        <v>15</v>
      </c>
      <c r="C3" s="15" t="s">
        <v>11</v>
      </c>
      <c r="D3" s="15" t="s">
        <v>16</v>
      </c>
      <c r="E3" s="14">
        <v>13697</v>
      </c>
      <c r="F3" s="16">
        <v>644</v>
      </c>
      <c r="G3" s="16" t="s">
        <v>17</v>
      </c>
      <c r="I3" s="18">
        <v>13676</v>
      </c>
      <c r="J3" s="3" t="str">
        <f>INDEX($A:$G,MATCH($I3,$E:$E,0),MATCH(J$1,$A$1:$G$1,0))</f>
        <v>Zaqatala</v>
      </c>
      <c r="K3" s="3" t="str">
        <f t="shared" ref="K3:K6" si="1">INDEX($A:$G,MATCH($I3,$E:$E,0),MATCH(K$1,$A$1:$G$1,0))</f>
        <v>Vaqif</v>
      </c>
      <c r="L3" s="3" t="str">
        <f t="shared" si="0"/>
        <v>İlk peşə</v>
      </c>
      <c r="M3" s="3">
        <f t="shared" si="0"/>
        <v>967</v>
      </c>
      <c r="N3" s="3" t="str">
        <f t="shared" si="0"/>
        <v>Kişi</v>
      </c>
      <c r="O3" s="3" t="str">
        <f t="shared" si="0"/>
        <v>Əliyev</v>
      </c>
    </row>
    <row r="4" spans="1:15" ht="18.600000000000001" x14ac:dyDescent="0.35">
      <c r="A4" s="11" t="s">
        <v>18</v>
      </c>
      <c r="B4" s="12" t="s">
        <v>19</v>
      </c>
      <c r="C4" s="12" t="s">
        <v>20</v>
      </c>
      <c r="D4" s="12" t="s">
        <v>21</v>
      </c>
      <c r="E4" s="11">
        <v>13588</v>
      </c>
      <c r="F4" s="13">
        <v>982</v>
      </c>
      <c r="G4" s="13" t="s">
        <v>22</v>
      </c>
      <c r="I4" s="18">
        <v>13678</v>
      </c>
      <c r="J4" s="3" t="str">
        <f>INDEX($A:$G,MATCH($I4,$E:$E,0),MATCH(J$1,$A$1:$G$1,0))</f>
        <v>Saatlı</v>
      </c>
      <c r="K4" s="3" t="str">
        <f t="shared" si="1"/>
        <v>Vüqar</v>
      </c>
      <c r="L4" s="3" t="str">
        <f t="shared" si="0"/>
        <v>Bakalavriat</v>
      </c>
      <c r="M4" s="3">
        <f t="shared" si="0"/>
        <v>651</v>
      </c>
      <c r="N4" s="3" t="str">
        <f t="shared" si="0"/>
        <v>Kişi</v>
      </c>
      <c r="O4" s="3" t="str">
        <f t="shared" si="0"/>
        <v>Əliyev</v>
      </c>
    </row>
    <row r="5" spans="1:15" ht="18.600000000000001" x14ac:dyDescent="0.35">
      <c r="A5" s="14" t="s">
        <v>23</v>
      </c>
      <c r="B5" s="15" t="s">
        <v>24</v>
      </c>
      <c r="C5" s="15" t="s">
        <v>11</v>
      </c>
      <c r="D5" s="15" t="s">
        <v>25</v>
      </c>
      <c r="E5" s="14">
        <v>13693</v>
      </c>
      <c r="F5" s="16">
        <v>844</v>
      </c>
      <c r="G5" s="16" t="s">
        <v>13</v>
      </c>
      <c r="I5" s="18">
        <v>13579</v>
      </c>
      <c r="J5" s="3" t="str">
        <f>INDEX($A:$G,MATCH($I5,$E:$E,0),MATCH(J$1,$A$1:$G$1,0))</f>
        <v>Şamaxı</v>
      </c>
      <c r="K5" s="3" t="str">
        <f t="shared" si="1"/>
        <v>Aftandil</v>
      </c>
      <c r="L5" s="3" t="str">
        <f t="shared" si="0"/>
        <v>Bakalavriat</v>
      </c>
      <c r="M5" s="3">
        <f t="shared" si="0"/>
        <v>824</v>
      </c>
      <c r="N5" s="3" t="str">
        <f t="shared" si="0"/>
        <v>Kişi</v>
      </c>
      <c r="O5" s="3" t="str">
        <f t="shared" si="0"/>
        <v>Baxşəliyev</v>
      </c>
    </row>
    <row r="6" spans="1:15" ht="18.600000000000001" x14ac:dyDescent="0.35">
      <c r="A6" s="11" t="s">
        <v>26</v>
      </c>
      <c r="B6" s="12" t="s">
        <v>27</v>
      </c>
      <c r="C6" s="12" t="s">
        <v>20</v>
      </c>
      <c r="D6" s="12" t="s">
        <v>28</v>
      </c>
      <c r="E6" s="11">
        <v>13589</v>
      </c>
      <c r="F6" s="13">
        <v>790</v>
      </c>
      <c r="G6" s="13" t="s">
        <v>29</v>
      </c>
      <c r="I6" s="18">
        <v>13686</v>
      </c>
      <c r="J6" s="3" t="str">
        <f>INDEX($A:$G,MATCH($I6,$E:$E,0),MATCH(J$1,$A$1:$G$1,0))</f>
        <v>Şuşa</v>
      </c>
      <c r="K6" s="3" t="str">
        <f t="shared" si="1"/>
        <v>Aliyə</v>
      </c>
      <c r="L6" s="3" t="str">
        <f t="shared" si="0"/>
        <v>Doktorantura</v>
      </c>
      <c r="M6" s="3">
        <f t="shared" si="0"/>
        <v>564</v>
      </c>
      <c r="N6" s="3" t="str">
        <f t="shared" si="0"/>
        <v>Qadın</v>
      </c>
      <c r="O6" s="3" t="str">
        <f t="shared" si="0"/>
        <v>Ismayilova</v>
      </c>
    </row>
    <row r="7" spans="1:15" ht="18.600000000000001" x14ac:dyDescent="0.3">
      <c r="A7" s="14" t="s">
        <v>30</v>
      </c>
      <c r="B7" s="15" t="s">
        <v>31</v>
      </c>
      <c r="C7" s="15" t="s">
        <v>11</v>
      </c>
      <c r="D7" s="15" t="s">
        <v>32</v>
      </c>
      <c r="E7" s="14">
        <v>13687</v>
      </c>
      <c r="F7" s="16">
        <v>536</v>
      </c>
      <c r="G7" s="16" t="s">
        <v>17</v>
      </c>
    </row>
    <row r="8" spans="1:15" ht="18.600000000000001" x14ac:dyDescent="0.3">
      <c r="A8" s="11" t="s">
        <v>33</v>
      </c>
      <c r="B8" s="12" t="s">
        <v>34</v>
      </c>
      <c r="C8" s="12" t="s">
        <v>11</v>
      </c>
      <c r="D8" s="12" t="s">
        <v>35</v>
      </c>
      <c r="E8" s="11">
        <v>13689</v>
      </c>
      <c r="F8" s="13">
        <v>496</v>
      </c>
      <c r="G8" s="13" t="s">
        <v>22</v>
      </c>
    </row>
    <row r="9" spans="1:15" ht="18.600000000000001" x14ac:dyDescent="0.3">
      <c r="A9" s="14" t="s">
        <v>36</v>
      </c>
      <c r="B9" s="15" t="s">
        <v>37</v>
      </c>
      <c r="C9" s="15" t="s">
        <v>20</v>
      </c>
      <c r="D9" s="15" t="s">
        <v>38</v>
      </c>
      <c r="E9" s="14">
        <v>13639</v>
      </c>
      <c r="F9" s="16">
        <v>467</v>
      </c>
      <c r="G9" s="16" t="s">
        <v>13</v>
      </c>
    </row>
    <row r="10" spans="1:15" ht="18.600000000000001" x14ac:dyDescent="0.3">
      <c r="A10" s="11" t="s">
        <v>39</v>
      </c>
      <c r="B10" s="12" t="s">
        <v>40</v>
      </c>
      <c r="C10" s="12" t="s">
        <v>20</v>
      </c>
      <c r="D10" s="12" t="s">
        <v>38</v>
      </c>
      <c r="E10" s="11">
        <v>13641</v>
      </c>
      <c r="F10" s="13">
        <v>495</v>
      </c>
      <c r="G10" s="13" t="s">
        <v>17</v>
      </c>
    </row>
    <row r="11" spans="1:15" ht="18.600000000000001" x14ac:dyDescent="0.3">
      <c r="A11" s="14" t="s">
        <v>41</v>
      </c>
      <c r="B11" s="15" t="s">
        <v>42</v>
      </c>
      <c r="C11" s="15" t="s">
        <v>20</v>
      </c>
      <c r="D11" s="15" t="s">
        <v>43</v>
      </c>
      <c r="E11" s="14">
        <v>13648</v>
      </c>
      <c r="F11" s="16">
        <v>517</v>
      </c>
      <c r="G11" s="16" t="s">
        <v>13</v>
      </c>
    </row>
    <row r="12" spans="1:15" ht="18.600000000000001" x14ac:dyDescent="0.3">
      <c r="A12" s="11" t="s">
        <v>44</v>
      </c>
      <c r="B12" s="12" t="s">
        <v>45</v>
      </c>
      <c r="C12" s="12" t="s">
        <v>20</v>
      </c>
      <c r="D12" s="12" t="s">
        <v>46</v>
      </c>
      <c r="E12" s="11">
        <v>13659</v>
      </c>
      <c r="F12" s="13">
        <v>769</v>
      </c>
      <c r="G12" s="13" t="s">
        <v>29</v>
      </c>
    </row>
    <row r="13" spans="1:15" ht="18.600000000000001" x14ac:dyDescent="0.3">
      <c r="A13" s="14" t="s">
        <v>47</v>
      </c>
      <c r="B13" s="15" t="s">
        <v>42</v>
      </c>
      <c r="C13" s="15" t="s">
        <v>20</v>
      </c>
      <c r="D13" s="15" t="s">
        <v>35</v>
      </c>
      <c r="E13" s="14">
        <v>13661</v>
      </c>
      <c r="F13" s="16">
        <v>636</v>
      </c>
      <c r="G13" s="16" t="s">
        <v>48</v>
      </c>
    </row>
    <row r="14" spans="1:15" ht="18.600000000000001" x14ac:dyDescent="0.3">
      <c r="A14" s="11" t="s">
        <v>49</v>
      </c>
      <c r="B14" s="12" t="s">
        <v>50</v>
      </c>
      <c r="C14" s="12" t="s">
        <v>20</v>
      </c>
      <c r="D14" s="12" t="s">
        <v>25</v>
      </c>
      <c r="E14" s="11">
        <v>13665</v>
      </c>
      <c r="F14" s="13">
        <v>408</v>
      </c>
      <c r="G14" s="13" t="s">
        <v>29</v>
      </c>
    </row>
    <row r="15" spans="1:15" ht="18.600000000000001" x14ac:dyDescent="0.3">
      <c r="A15" s="14" t="s">
        <v>51</v>
      </c>
      <c r="B15" s="15" t="s">
        <v>52</v>
      </c>
      <c r="C15" s="15" t="s">
        <v>20</v>
      </c>
      <c r="D15" s="15" t="s">
        <v>25</v>
      </c>
      <c r="E15" s="14">
        <v>13667</v>
      </c>
      <c r="F15" s="16">
        <v>686</v>
      </c>
      <c r="G15" s="16" t="s">
        <v>29</v>
      </c>
    </row>
    <row r="16" spans="1:15" ht="18.600000000000001" x14ac:dyDescent="0.3">
      <c r="A16" s="11" t="s">
        <v>53</v>
      </c>
      <c r="B16" s="12" t="s">
        <v>54</v>
      </c>
      <c r="C16" s="12" t="s">
        <v>20</v>
      </c>
      <c r="D16" s="12" t="s">
        <v>35</v>
      </c>
      <c r="E16" s="11">
        <v>13670</v>
      </c>
      <c r="F16" s="13">
        <v>834</v>
      </c>
      <c r="G16" s="13" t="s">
        <v>48</v>
      </c>
    </row>
    <row r="17" spans="1:7" ht="18.600000000000001" x14ac:dyDescent="0.3">
      <c r="A17" s="14" t="s">
        <v>55</v>
      </c>
      <c r="B17" s="15" t="s">
        <v>56</v>
      </c>
      <c r="C17" s="15" t="s">
        <v>20</v>
      </c>
      <c r="D17" s="15" t="s">
        <v>57</v>
      </c>
      <c r="E17" s="14">
        <v>13672</v>
      </c>
      <c r="F17" s="16">
        <v>700</v>
      </c>
      <c r="G17" s="16" t="s">
        <v>13</v>
      </c>
    </row>
    <row r="18" spans="1:7" ht="18.600000000000001" x14ac:dyDescent="0.3">
      <c r="A18" s="11" t="s">
        <v>58</v>
      </c>
      <c r="B18" s="12" t="s">
        <v>59</v>
      </c>
      <c r="C18" s="12" t="s">
        <v>20</v>
      </c>
      <c r="D18" s="12" t="s">
        <v>60</v>
      </c>
      <c r="E18" s="11">
        <v>13674</v>
      </c>
      <c r="F18" s="13">
        <v>768</v>
      </c>
      <c r="G18" s="13" t="s">
        <v>17</v>
      </c>
    </row>
    <row r="19" spans="1:7" ht="18.600000000000001" x14ac:dyDescent="0.3">
      <c r="A19" s="14" t="s">
        <v>61</v>
      </c>
      <c r="B19" s="15" t="s">
        <v>56</v>
      </c>
      <c r="C19" s="15" t="s">
        <v>20</v>
      </c>
      <c r="D19" s="15" t="s">
        <v>62</v>
      </c>
      <c r="E19" s="14">
        <v>13676</v>
      </c>
      <c r="F19" s="16">
        <v>967</v>
      </c>
      <c r="G19" s="16" t="s">
        <v>48</v>
      </c>
    </row>
    <row r="20" spans="1:7" ht="18.600000000000001" x14ac:dyDescent="0.3">
      <c r="A20" s="11" t="s">
        <v>63</v>
      </c>
      <c r="B20" s="12" t="s">
        <v>56</v>
      </c>
      <c r="C20" s="12" t="s">
        <v>20</v>
      </c>
      <c r="D20" s="12" t="s">
        <v>64</v>
      </c>
      <c r="E20" s="11">
        <v>13678</v>
      </c>
      <c r="F20" s="13">
        <v>651</v>
      </c>
      <c r="G20" s="13" t="s">
        <v>22</v>
      </c>
    </row>
    <row r="21" spans="1:7" ht="18.600000000000001" x14ac:dyDescent="0.3">
      <c r="A21" s="14" t="s">
        <v>65</v>
      </c>
      <c r="B21" s="15" t="s">
        <v>66</v>
      </c>
      <c r="C21" s="15" t="s">
        <v>20</v>
      </c>
      <c r="D21" s="15" t="s">
        <v>67</v>
      </c>
      <c r="E21" s="14">
        <v>13579</v>
      </c>
      <c r="F21" s="16">
        <v>824</v>
      </c>
      <c r="G21" s="16" t="s">
        <v>22</v>
      </c>
    </row>
    <row r="22" spans="1:7" ht="18.600000000000001" x14ac:dyDescent="0.3">
      <c r="A22" s="11" t="s">
        <v>68</v>
      </c>
      <c r="B22" s="12" t="s">
        <v>69</v>
      </c>
      <c r="C22" s="12" t="s">
        <v>11</v>
      </c>
      <c r="D22" s="12" t="s">
        <v>70</v>
      </c>
      <c r="E22" s="11">
        <v>13686</v>
      </c>
      <c r="F22" s="13">
        <v>564</v>
      </c>
      <c r="G22" s="13" t="s">
        <v>29</v>
      </c>
    </row>
    <row r="23" spans="1:7" ht="18.600000000000001" x14ac:dyDescent="0.3">
      <c r="A23" s="14" t="s">
        <v>71</v>
      </c>
      <c r="B23" s="15" t="s">
        <v>56</v>
      </c>
      <c r="C23" s="15" t="s">
        <v>20</v>
      </c>
      <c r="D23" s="15" t="s">
        <v>16</v>
      </c>
      <c r="E23" s="14">
        <v>13651</v>
      </c>
      <c r="F23" s="16">
        <v>704</v>
      </c>
      <c r="G23" s="16" t="s">
        <v>29</v>
      </c>
    </row>
    <row r="24" spans="1:7" ht="18.600000000000001" x14ac:dyDescent="0.3">
      <c r="A24" s="11" t="s">
        <v>72</v>
      </c>
      <c r="B24" s="12" t="s">
        <v>69</v>
      </c>
      <c r="C24" s="12" t="s">
        <v>11</v>
      </c>
      <c r="D24" s="12" t="s">
        <v>16</v>
      </c>
      <c r="E24" s="11">
        <v>13688</v>
      </c>
      <c r="F24" s="13">
        <v>625</v>
      </c>
      <c r="G24" s="13" t="s">
        <v>29</v>
      </c>
    </row>
    <row r="25" spans="1:7" ht="18.600000000000001" x14ac:dyDescent="0.3">
      <c r="A25" s="14" t="s">
        <v>73</v>
      </c>
      <c r="B25" s="15" t="s">
        <v>74</v>
      </c>
      <c r="C25" s="15" t="s">
        <v>11</v>
      </c>
      <c r="D25" s="15" t="s">
        <v>32</v>
      </c>
      <c r="E25" s="14">
        <v>13691</v>
      </c>
      <c r="F25" s="16">
        <v>497</v>
      </c>
      <c r="G25" s="16" t="s">
        <v>13</v>
      </c>
    </row>
    <row r="26" spans="1:7" ht="18.600000000000001" x14ac:dyDescent="0.3">
      <c r="A26" s="11" t="s">
        <v>75</v>
      </c>
      <c r="B26" s="12" t="s">
        <v>31</v>
      </c>
      <c r="C26" s="12" t="s">
        <v>11</v>
      </c>
      <c r="D26" s="12" t="s">
        <v>43</v>
      </c>
      <c r="E26" s="11">
        <v>13692</v>
      </c>
      <c r="F26" s="13">
        <v>597</v>
      </c>
      <c r="G26" s="13" t="s">
        <v>48</v>
      </c>
    </row>
    <row r="27" spans="1:7" ht="18.600000000000001" x14ac:dyDescent="0.3">
      <c r="A27" s="14" t="s">
        <v>76</v>
      </c>
      <c r="B27" s="15" t="s">
        <v>77</v>
      </c>
      <c r="C27" s="15" t="s">
        <v>20</v>
      </c>
      <c r="D27" s="15" t="s">
        <v>78</v>
      </c>
      <c r="E27" s="14">
        <v>13638</v>
      </c>
      <c r="F27" s="16">
        <v>894</v>
      </c>
      <c r="G27" s="16" t="s">
        <v>22</v>
      </c>
    </row>
    <row r="28" spans="1:7" ht="18.600000000000001" x14ac:dyDescent="0.3">
      <c r="A28" s="11" t="s">
        <v>79</v>
      </c>
      <c r="B28" s="12" t="s">
        <v>80</v>
      </c>
      <c r="C28" s="12" t="s">
        <v>20</v>
      </c>
      <c r="D28" s="12" t="s">
        <v>12</v>
      </c>
      <c r="E28" s="11">
        <v>13643</v>
      </c>
      <c r="F28" s="13">
        <v>523</v>
      </c>
      <c r="G28" s="13" t="s">
        <v>17</v>
      </c>
    </row>
    <row r="29" spans="1:7" ht="18.600000000000001" x14ac:dyDescent="0.3">
      <c r="A29" s="14" t="s">
        <v>81</v>
      </c>
      <c r="B29" s="15" t="s">
        <v>82</v>
      </c>
      <c r="C29" s="15" t="s">
        <v>20</v>
      </c>
      <c r="D29" s="15" t="s">
        <v>32</v>
      </c>
      <c r="E29" s="14">
        <v>13645</v>
      </c>
      <c r="F29" s="16">
        <v>737</v>
      </c>
      <c r="G29" s="16" t="s">
        <v>29</v>
      </c>
    </row>
    <row r="30" spans="1:7" ht="18.600000000000001" x14ac:dyDescent="0.3">
      <c r="A30" s="11" t="s">
        <v>83</v>
      </c>
      <c r="B30" s="12" t="s">
        <v>84</v>
      </c>
      <c r="C30" s="12" t="s">
        <v>20</v>
      </c>
      <c r="D30" s="12" t="s">
        <v>43</v>
      </c>
      <c r="E30" s="11">
        <v>13646</v>
      </c>
      <c r="F30" s="13">
        <v>529</v>
      </c>
      <c r="G30" s="13" t="s">
        <v>48</v>
      </c>
    </row>
    <row r="31" spans="1:7" ht="18.600000000000001" x14ac:dyDescent="0.3">
      <c r="A31" s="14" t="s">
        <v>85</v>
      </c>
      <c r="B31" s="15" t="s">
        <v>86</v>
      </c>
      <c r="C31" s="15" t="s">
        <v>20</v>
      </c>
      <c r="D31" s="15" t="s">
        <v>25</v>
      </c>
      <c r="E31" s="14">
        <v>13649</v>
      </c>
      <c r="F31" s="16">
        <v>441</v>
      </c>
      <c r="G31" s="16" t="s">
        <v>22</v>
      </c>
    </row>
    <row r="32" spans="1:7" ht="18.600000000000001" x14ac:dyDescent="0.3">
      <c r="A32" s="11" t="s">
        <v>87</v>
      </c>
      <c r="B32" s="12" t="s">
        <v>88</v>
      </c>
      <c r="C32" s="12" t="s">
        <v>20</v>
      </c>
      <c r="D32" s="12" t="s">
        <v>46</v>
      </c>
      <c r="E32" s="11">
        <v>13650</v>
      </c>
      <c r="F32" s="13">
        <v>577</v>
      </c>
      <c r="G32" s="13" t="s">
        <v>17</v>
      </c>
    </row>
    <row r="33" spans="1:7" ht="18.600000000000001" x14ac:dyDescent="0.3">
      <c r="A33" s="14" t="s">
        <v>89</v>
      </c>
      <c r="B33" s="15" t="s">
        <v>90</v>
      </c>
      <c r="C33" s="15" t="s">
        <v>20</v>
      </c>
      <c r="D33" s="15" t="s">
        <v>32</v>
      </c>
      <c r="E33" s="14">
        <v>13654</v>
      </c>
      <c r="F33" s="16">
        <v>885</v>
      </c>
      <c r="G33" s="16" t="s">
        <v>17</v>
      </c>
    </row>
    <row r="34" spans="1:7" ht="18.600000000000001" x14ac:dyDescent="0.3">
      <c r="A34" s="11" t="s">
        <v>91</v>
      </c>
      <c r="B34" s="12" t="s">
        <v>92</v>
      </c>
      <c r="C34" s="12" t="s">
        <v>20</v>
      </c>
      <c r="D34" s="12" t="s">
        <v>43</v>
      </c>
      <c r="E34" s="11">
        <v>13655</v>
      </c>
      <c r="F34" s="13">
        <v>664</v>
      </c>
      <c r="G34" s="13" t="s">
        <v>48</v>
      </c>
    </row>
    <row r="35" spans="1:7" ht="18.600000000000001" x14ac:dyDescent="0.3">
      <c r="A35" s="14" t="s">
        <v>0</v>
      </c>
      <c r="B35" s="15" t="s">
        <v>93</v>
      </c>
      <c r="C35" s="15" t="s">
        <v>20</v>
      </c>
      <c r="D35" s="15" t="s">
        <v>25</v>
      </c>
      <c r="E35" s="14">
        <v>13656</v>
      </c>
      <c r="F35" s="16">
        <v>896</v>
      </c>
      <c r="G35" s="16" t="s">
        <v>48</v>
      </c>
    </row>
    <row r="36" spans="1:7" ht="18.600000000000001" x14ac:dyDescent="0.3">
      <c r="A36" s="11" t="s">
        <v>94</v>
      </c>
      <c r="B36" s="12" t="s">
        <v>95</v>
      </c>
      <c r="C36" s="12" t="s">
        <v>20</v>
      </c>
      <c r="D36" s="12" t="s">
        <v>25</v>
      </c>
      <c r="E36" s="11">
        <v>13658</v>
      </c>
      <c r="F36" s="13">
        <v>520</v>
      </c>
      <c r="G36" s="13" t="s">
        <v>17</v>
      </c>
    </row>
    <row r="37" spans="1:7" ht="18.600000000000001" x14ac:dyDescent="0.3">
      <c r="A37" s="14" t="s">
        <v>96</v>
      </c>
      <c r="B37" s="15" t="s">
        <v>97</v>
      </c>
      <c r="C37" s="15" t="s">
        <v>20</v>
      </c>
      <c r="D37" s="15" t="s">
        <v>70</v>
      </c>
      <c r="E37" s="14">
        <v>13662</v>
      </c>
      <c r="F37" s="16">
        <v>422</v>
      </c>
      <c r="G37" s="16" t="s">
        <v>29</v>
      </c>
    </row>
    <row r="38" spans="1:7" ht="18.600000000000001" x14ac:dyDescent="0.3">
      <c r="A38" s="11" t="s">
        <v>98</v>
      </c>
      <c r="B38" s="12" t="s">
        <v>42</v>
      </c>
      <c r="C38" s="12" t="s">
        <v>20</v>
      </c>
      <c r="D38" s="12" t="s">
        <v>32</v>
      </c>
      <c r="E38" s="11">
        <v>13663</v>
      </c>
      <c r="F38" s="13">
        <v>806</v>
      </c>
      <c r="G38" s="13" t="s">
        <v>17</v>
      </c>
    </row>
    <row r="39" spans="1:7" ht="18.600000000000001" x14ac:dyDescent="0.3">
      <c r="A39" s="14" t="s">
        <v>99</v>
      </c>
      <c r="B39" s="15" t="s">
        <v>56</v>
      </c>
      <c r="C39" s="15" t="s">
        <v>20</v>
      </c>
      <c r="D39" s="15" t="s">
        <v>43</v>
      </c>
      <c r="E39" s="14">
        <v>13664</v>
      </c>
      <c r="F39" s="16">
        <v>796</v>
      </c>
      <c r="G39" s="16" t="s">
        <v>17</v>
      </c>
    </row>
    <row r="40" spans="1:7" ht="18.600000000000001" x14ac:dyDescent="0.3">
      <c r="A40" s="11" t="s">
        <v>100</v>
      </c>
      <c r="B40" s="12" t="s">
        <v>101</v>
      </c>
      <c r="C40" s="12" t="s">
        <v>11</v>
      </c>
      <c r="D40" s="12" t="s">
        <v>43</v>
      </c>
      <c r="E40" s="11">
        <v>13694</v>
      </c>
      <c r="F40" s="13">
        <v>954</v>
      </c>
      <c r="G40" s="13" t="s">
        <v>48</v>
      </c>
    </row>
  </sheetData>
  <conditionalFormatting sqref="H2:H21 A2:G40 H23:H32">
    <cfRule type="expression" dxfId="0" priority="2">
      <formula>AND($F$2=#REF!,$F$2&lt;&gt;"")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DED3-B772-4FF5-A5D1-86B2BB4DFC0D}">
  <dimension ref="A1:J11"/>
  <sheetViews>
    <sheetView showGridLines="0" zoomScale="130" zoomScaleNormal="130" workbookViewId="0">
      <selection activeCell="J2" sqref="J2"/>
    </sheetView>
  </sheetViews>
  <sheetFormatPr defaultRowHeight="18.600000000000001" x14ac:dyDescent="0.4"/>
  <cols>
    <col min="1" max="1" width="10.36328125" bestFit="1" customWidth="1"/>
    <col min="9" max="9" width="9.1796875" customWidth="1"/>
  </cols>
  <sheetData>
    <row r="1" spans="1:10" ht="19.2" thickBot="1" x14ac:dyDescent="0.45">
      <c r="A1" s="3"/>
      <c r="B1" s="7" t="s">
        <v>121</v>
      </c>
      <c r="C1" s="7" t="s">
        <v>122</v>
      </c>
      <c r="D1" s="7" t="s">
        <v>123</v>
      </c>
      <c r="E1" s="7" t="s">
        <v>124</v>
      </c>
      <c r="F1" s="7" t="s">
        <v>125</v>
      </c>
    </row>
    <row r="2" spans="1:10" ht="20.399999999999999" thickBot="1" x14ac:dyDescent="0.45">
      <c r="A2" s="6" t="s">
        <v>111</v>
      </c>
      <c r="B2" s="3">
        <v>2947</v>
      </c>
      <c r="C2" s="3">
        <v>1659</v>
      </c>
      <c r="D2" s="3">
        <v>2627</v>
      </c>
      <c r="E2" s="3">
        <v>2196</v>
      </c>
      <c r="F2" s="3">
        <v>1803</v>
      </c>
      <c r="I2" s="5" t="s">
        <v>118</v>
      </c>
      <c r="J2" s="4" t="s">
        <v>123</v>
      </c>
    </row>
    <row r="3" spans="1:10" ht="19.8" x14ac:dyDescent="0.4">
      <c r="A3" s="6" t="s">
        <v>112</v>
      </c>
      <c r="B3" s="3">
        <v>1726</v>
      </c>
      <c r="C3" s="3">
        <v>2017</v>
      </c>
      <c r="D3" s="3">
        <v>2062</v>
      </c>
      <c r="E3" s="3">
        <v>1741</v>
      </c>
      <c r="F3" s="3">
        <v>1610</v>
      </c>
      <c r="I3" s="26">
        <f ca="1">SUM(OFFSET(B2,MATCH(I2,A2:A11,0)-1,0,1,MATCH(J2,B1:F1,0)))</f>
        <v>6833</v>
      </c>
      <c r="J3" s="26"/>
    </row>
    <row r="4" spans="1:10" ht="19.8" x14ac:dyDescent="0.4">
      <c r="A4" s="6" t="s">
        <v>113</v>
      </c>
      <c r="B4" s="3">
        <v>1772</v>
      </c>
      <c r="C4" s="3">
        <v>2442</v>
      </c>
      <c r="D4" s="3">
        <v>1597</v>
      </c>
      <c r="E4" s="3">
        <v>2666</v>
      </c>
      <c r="F4" s="3">
        <v>2376</v>
      </c>
      <c r="I4" s="26"/>
      <c r="J4" s="26"/>
    </row>
    <row r="5" spans="1:10" ht="19.8" x14ac:dyDescent="0.4">
      <c r="A5" s="6" t="s">
        <v>114</v>
      </c>
      <c r="B5" s="3">
        <v>1976</v>
      </c>
      <c r="C5" s="3">
        <v>1534</v>
      </c>
      <c r="D5" s="3">
        <v>2537</v>
      </c>
      <c r="E5" s="3">
        <v>2536</v>
      </c>
      <c r="F5" s="3">
        <v>1634</v>
      </c>
    </row>
    <row r="6" spans="1:10" ht="19.8" x14ac:dyDescent="0.4">
      <c r="A6" s="6" t="s">
        <v>115</v>
      </c>
      <c r="B6" s="3">
        <v>2795</v>
      </c>
      <c r="C6" s="3">
        <v>2092</v>
      </c>
      <c r="D6" s="3">
        <v>1752</v>
      </c>
      <c r="E6" s="3">
        <v>1771</v>
      </c>
      <c r="F6" s="3">
        <v>2927</v>
      </c>
    </row>
    <row r="7" spans="1:10" ht="19.8" x14ac:dyDescent="0.4">
      <c r="A7" s="6" t="s">
        <v>116</v>
      </c>
      <c r="B7" s="3">
        <v>2603</v>
      </c>
      <c r="C7" s="3">
        <v>2005</v>
      </c>
      <c r="D7" s="3">
        <v>2593</v>
      </c>
      <c r="E7" s="3">
        <v>2357</v>
      </c>
      <c r="F7" s="3">
        <v>2458</v>
      </c>
    </row>
    <row r="8" spans="1:10" ht="19.8" x14ac:dyDescent="0.4">
      <c r="A8" s="6" t="s">
        <v>117</v>
      </c>
      <c r="B8" s="3">
        <v>1548</v>
      </c>
      <c r="C8" s="3">
        <v>1979</v>
      </c>
      <c r="D8" s="3">
        <v>2199</v>
      </c>
      <c r="E8" s="3">
        <v>1620</v>
      </c>
      <c r="F8" s="3">
        <v>2187</v>
      </c>
    </row>
    <row r="9" spans="1:10" ht="19.8" x14ac:dyDescent="0.4">
      <c r="A9" s="6" t="s">
        <v>118</v>
      </c>
      <c r="B9" s="3">
        <v>1901</v>
      </c>
      <c r="C9" s="3">
        <v>2186</v>
      </c>
      <c r="D9" s="3">
        <v>2746</v>
      </c>
      <c r="E9" s="3">
        <v>1875</v>
      </c>
      <c r="F9" s="3">
        <v>2913</v>
      </c>
    </row>
    <row r="10" spans="1:10" ht="19.8" x14ac:dyDescent="0.4">
      <c r="A10" s="6" t="s">
        <v>119</v>
      </c>
      <c r="B10" s="3">
        <v>1793</v>
      </c>
      <c r="C10" s="3">
        <v>1936</v>
      </c>
      <c r="D10" s="3">
        <v>1704</v>
      </c>
      <c r="E10" s="3">
        <v>2160</v>
      </c>
      <c r="F10" s="3">
        <v>2811</v>
      </c>
    </row>
    <row r="11" spans="1:10" ht="19.8" x14ac:dyDescent="0.4">
      <c r="A11" s="6" t="s">
        <v>120</v>
      </c>
      <c r="B11" s="3">
        <v>1795</v>
      </c>
      <c r="C11" s="3">
        <v>1832</v>
      </c>
      <c r="D11" s="3">
        <v>2392</v>
      </c>
      <c r="E11" s="3">
        <v>2584</v>
      </c>
      <c r="F11" s="3">
        <v>2447</v>
      </c>
    </row>
  </sheetData>
  <mergeCells count="1">
    <mergeCell ref="I3:J4"/>
  </mergeCells>
  <dataValidations count="2">
    <dataValidation type="list" allowBlank="1" showInputMessage="1" showErrorMessage="1" sqref="I2" xr:uid="{75F00747-42BD-4EB1-9892-A67B94DCCA5D}">
      <formula1>$A$2:$A$11</formula1>
    </dataValidation>
    <dataValidation type="list" allowBlank="1" showInputMessage="1" showErrorMessage="1" sqref="J2" xr:uid="{F793E795-DAFF-443A-B12D-722111C12740}">
      <formula1>$B$1:$F$1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Task 1.1</vt:lpstr>
      <vt:lpstr>Task 1.2</vt:lpstr>
      <vt:lpstr>Task 2</vt:lpstr>
      <vt:lpstr>Task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dcterms:created xsi:type="dcterms:W3CDTF">2020-05-04T21:05:44Z</dcterms:created>
  <dcterms:modified xsi:type="dcterms:W3CDTF">2024-05-30T14:21:38Z</dcterms:modified>
</cp:coreProperties>
</file>