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6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ravo Analys\"/>
    </mc:Choice>
  </mc:AlternateContent>
  <xr:revisionPtr revIDLastSave="0" documentId="13_ncr:1_{5374283A-21E1-4D85-AD46-EC7101438863}" xr6:coauthVersionLast="45" xr6:coauthVersionMax="45" xr10:uidLastSave="{00000000-0000-0000-0000-000000000000}"/>
  <bookViews>
    <workbookView xWindow="-120" yWindow="-120" windowWidth="20730" windowHeight="11160" firstSheet="7" activeTab="10" xr2:uid="{00000000-000D-0000-FFFF-FFFF00000000}"/>
  </bookViews>
  <sheets>
    <sheet name="Turnover Analysis Pivot" sheetId="2" r:id="rId1"/>
    <sheet name="Turnover Analysis Dashboard" sheetId="3" r:id="rId2"/>
    <sheet name="Workforce Analysis Pivot" sheetId="4" r:id="rId3"/>
    <sheet name="Workforce Analysis Dashboard" sheetId="5" r:id="rId4"/>
    <sheet name="Recruitment Funnel Pivot" sheetId="7" r:id="rId5"/>
    <sheet name="Recruitment Funnel Dashboard" sheetId="8" r:id="rId6"/>
    <sheet name="Performance&amp;Training Statistics" sheetId="9" r:id="rId7"/>
    <sheet name="Performance&amp;Training Dashboard" sheetId="10" r:id="rId8"/>
    <sheet name="Data" sheetId="1" r:id="rId9"/>
    <sheet name="Tenure Analysis Pivot" sheetId="11" r:id="rId10"/>
    <sheet name="Tenure Analysis Dashboard" sheetId="12" r:id="rId11"/>
  </sheets>
  <definedNames>
    <definedName name="_xlchart.v1.4" hidden="1">'Tenure Analysis Pivot'!$E$3:$E$8</definedName>
    <definedName name="_xlchart.v1.5" hidden="1">'Tenure Analysis Pivot'!$F$3:$F$8</definedName>
    <definedName name="_xlchart.v1.6" hidden="1">'Tenure Analysis Pivot'!$E$3:$E$8</definedName>
    <definedName name="_xlchart.v1.7" hidden="1">'Tenure Analysis Pivot'!$F$3:$F$8</definedName>
    <definedName name="_xlchart.v2.0" hidden="1">'Workforce Analysis Pivot'!$G$22:$G$23</definedName>
    <definedName name="_xlchart.v2.1" hidden="1">'Workforce Analysis Pivot'!$H$22:$H$23</definedName>
    <definedName name="_xlchart.v2.2" hidden="1">'Recruitment Funnel Pivot'!$G$23:$G$25</definedName>
    <definedName name="_xlchart.v2.3" hidden="1">'Recruitment Funnel Pivot'!$I$23:$I$25</definedName>
  </definedNames>
  <calcPr calcId="191029"/>
  <pivotCaches>
    <pivotCache cacheId="7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5" i="1" l="1"/>
  <c r="AJ14" i="1"/>
  <c r="AH9" i="1"/>
  <c r="AH8" i="1"/>
  <c r="AH4" i="1"/>
  <c r="H30" i="9"/>
  <c r="H31" i="9"/>
  <c r="M16" i="7" l="1"/>
  <c r="N16" i="7"/>
  <c r="O16" i="7"/>
  <c r="P16" i="7"/>
  <c r="Q16" i="7"/>
  <c r="L16" i="7"/>
  <c r="M17" i="7"/>
  <c r="N17" i="7"/>
  <c r="O17" i="7"/>
  <c r="P17" i="7"/>
  <c r="Q17" i="7"/>
  <c r="L17" i="7"/>
  <c r="I23" i="7"/>
  <c r="I25" i="7"/>
  <c r="I24" i="7"/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E6" i="2"/>
  <c r="E8" i="2"/>
  <c r="E5" i="2"/>
  <c r="E14" i="2"/>
  <c r="E12" i="2"/>
  <c r="E13" i="2"/>
  <c r="E7" i="2"/>
  <c r="E11" i="2"/>
  <c r="E9" i="2"/>
  <c r="E10" i="2"/>
</calcChain>
</file>

<file path=xl/sharedStrings.xml><?xml version="1.0" encoding="utf-8"?>
<sst xmlns="http://schemas.openxmlformats.org/spreadsheetml/2006/main" count="14571" uniqueCount="1160">
  <si>
    <t>EmployeeID</t>
  </si>
  <si>
    <t>FullName</t>
  </si>
  <si>
    <t>Gender</t>
  </si>
  <si>
    <t>Age</t>
  </si>
  <si>
    <t>BirthDate</t>
  </si>
  <si>
    <t>Region</t>
  </si>
  <si>
    <t>Store</t>
  </si>
  <si>
    <t>StoreType</t>
  </si>
  <si>
    <t>StoreSize</t>
  </si>
  <si>
    <t>Department</t>
  </si>
  <si>
    <t>Position</t>
  </si>
  <si>
    <t>EmploymentType</t>
  </si>
  <si>
    <t>Shift</t>
  </si>
  <si>
    <t>Education</t>
  </si>
  <si>
    <t>Salary</t>
  </si>
  <si>
    <t>ApplicationDate</t>
  </si>
  <si>
    <t>OfferDate</t>
  </si>
  <si>
    <t>OfferAccepted</t>
  </si>
  <si>
    <t>TimeToHireDays</t>
  </si>
  <si>
    <t>HireDate</t>
  </si>
  <si>
    <t>TerminationDate</t>
  </si>
  <si>
    <t>Is Terminated</t>
  </si>
  <si>
    <t>TenureDays</t>
  </si>
  <si>
    <t>TenureYears</t>
  </si>
  <si>
    <t>PerformanceScore</t>
  </si>
  <si>
    <t>PerformanceRating</t>
  </si>
  <si>
    <t>TrainingHours</t>
  </si>
  <si>
    <t>AbsenceDays</t>
  </si>
  <si>
    <t>LeaveReason</t>
  </si>
  <si>
    <t>TerminationType</t>
  </si>
  <si>
    <t>SourceOfHire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</si>
  <si>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</si>
  <si>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</si>
  <si>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</si>
  <si>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</si>
  <si>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</si>
  <si>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</si>
  <si>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</si>
  <si>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</si>
  <si>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</si>
  <si>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</si>
  <si>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</si>
  <si>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</si>
  <si>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</si>
  <si>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</si>
  <si>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</si>
  <si>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</si>
  <si>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</si>
  <si>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</si>
  <si>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</si>
  <si>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</si>
  <si>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</si>
  <si>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</si>
  <si>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</si>
  <si>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</si>
  <si>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</si>
  <si>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</si>
  <si>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</si>
  <si>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</si>
  <si>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</si>
  <si>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</si>
  <si>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</si>
  <si>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</si>
  <si>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</si>
  <si>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</si>
  <si>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</si>
  <si>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</si>
  <si>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</si>
  <si>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</si>
  <si>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</si>
  <si>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</si>
  <si>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</si>
  <si>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</si>
  <si>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</si>
  <si>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</si>
  <si>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</si>
  <si>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</si>
  <si>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</si>
  <si>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</si>
  <si>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</si>
  <si>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</si>
  <si>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</si>
  <si>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</si>
  <si>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</si>
  <si>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</si>
  <si>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</si>
  <si>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</si>
  <si>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</si>
  <si>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</si>
  <si>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</si>
  <si>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</si>
  <si>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</si>
  <si>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</si>
  <si>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</si>
  <si>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</si>
  <si>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</si>
  <si>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</si>
  <si>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</si>
  <si>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</si>
  <si>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</si>
  <si>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</si>
  <si>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</si>
  <si>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</si>
  <si>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</si>
  <si>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</si>
  <si>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</si>
  <si>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</si>
  <si>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</si>
  <si>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</si>
  <si>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</si>
  <si>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</si>
  <si>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</si>
  <si>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</si>
  <si>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</si>
  <si>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</si>
  <si>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</si>
  <si>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</si>
  <si>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</si>
  <si>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</si>
  <si>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</si>
  <si>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</si>
  <si>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</si>
  <si>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</si>
  <si>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</si>
  <si>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</si>
  <si>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</si>
  <si>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</si>
  <si>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</si>
  <si>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</si>
  <si>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</si>
  <si>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</si>
  <si>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Female</t>
  </si>
  <si>
    <t>Male</t>
  </si>
  <si>
    <t>Shaki</t>
  </si>
  <si>
    <t>Sumqayit</t>
  </si>
  <si>
    <t>Lankaran</t>
  </si>
  <si>
    <t>Baku</t>
  </si>
  <si>
    <t>Ganja</t>
  </si>
  <si>
    <t>Store_10</t>
  </si>
  <si>
    <t>Store_01</t>
  </si>
  <si>
    <t>Store_04</t>
  </si>
  <si>
    <t>Store_08</t>
  </si>
  <si>
    <t>Store_06</t>
  </si>
  <si>
    <t>Store_05</t>
  </si>
  <si>
    <t>Store_07</t>
  </si>
  <si>
    <t>Store_09</t>
  </si>
  <si>
    <t>Store_02</t>
  </si>
  <si>
    <t>Store_03</t>
  </si>
  <si>
    <t>Supermarket</t>
  </si>
  <si>
    <t>Express</t>
  </si>
  <si>
    <t>Small</t>
  </si>
  <si>
    <t>Medium</t>
  </si>
  <si>
    <t>Large</t>
  </si>
  <si>
    <t>Finance</t>
  </si>
  <si>
    <t>Ops</t>
  </si>
  <si>
    <t>IT</t>
  </si>
  <si>
    <t>Sales</t>
  </si>
  <si>
    <t>Logistics</t>
  </si>
  <si>
    <t>HR</t>
  </si>
  <si>
    <t>Assistant Manager</t>
  </si>
  <si>
    <t>Cleaner</t>
  </si>
  <si>
    <t>Supervisor</t>
  </si>
  <si>
    <t>Cashier</t>
  </si>
  <si>
    <t>Store Manager</t>
  </si>
  <si>
    <t>Stock Associate</t>
  </si>
  <si>
    <t>Full-Time</t>
  </si>
  <si>
    <t>Part-Time</t>
  </si>
  <si>
    <t>Morning</t>
  </si>
  <si>
    <t>Night</t>
  </si>
  <si>
    <t>Afternoon</t>
  </si>
  <si>
    <t>High School</t>
  </si>
  <si>
    <t>Bachelor</t>
  </si>
  <si>
    <t>Master</t>
  </si>
  <si>
    <t>Associate</t>
  </si>
  <si>
    <t>Average</t>
  </si>
  <si>
    <t>Good</t>
  </si>
  <si>
    <t>Excellent</t>
  </si>
  <si>
    <t>Poor</t>
  </si>
  <si>
    <t>Still Employed</t>
  </si>
  <si>
    <t>Terminated</t>
  </si>
  <si>
    <t>Resigned</t>
  </si>
  <si>
    <t>Personal Reasons</t>
  </si>
  <si>
    <t>Retired</t>
  </si>
  <si>
    <t>Involuntary</t>
  </si>
  <si>
    <t>Voluntary</t>
  </si>
  <si>
    <t>Website</t>
  </si>
  <si>
    <t>Job Board</t>
  </si>
  <si>
    <t>LinkedIn</t>
  </si>
  <si>
    <t>Walk-in</t>
  </si>
  <si>
    <t>Agency</t>
  </si>
  <si>
    <t>Referral</t>
  </si>
  <si>
    <t>Count of EmployeeID</t>
  </si>
  <si>
    <t>Grand Total</t>
  </si>
  <si>
    <t>Row Labels</t>
  </si>
  <si>
    <t>Count of Employees</t>
  </si>
  <si>
    <t>Turnover Rate</t>
  </si>
  <si>
    <t>Emp_101</t>
  </si>
  <si>
    <t>Emp_102</t>
  </si>
  <si>
    <t>Emp_103</t>
  </si>
  <si>
    <t>Emp_104</t>
  </si>
  <si>
    <t>Emp_105</t>
  </si>
  <si>
    <t>Emp_106</t>
  </si>
  <si>
    <t>Emp_107</t>
  </si>
  <si>
    <t>Emp_108</t>
  </si>
  <si>
    <t>Emp_109</t>
  </si>
  <si>
    <t>Emp_110</t>
  </si>
  <si>
    <t>Emp_111</t>
  </si>
  <si>
    <t>Emp_112</t>
  </si>
  <si>
    <t>Emp_113</t>
  </si>
  <si>
    <t>Emp_114</t>
  </si>
  <si>
    <t>Emp_115</t>
  </si>
  <si>
    <t>Emp_116</t>
  </si>
  <si>
    <t>Emp_117</t>
  </si>
  <si>
    <t>Emp_118</t>
  </si>
  <si>
    <t>Emp_119</t>
  </si>
  <si>
    <t>Emp_120</t>
  </si>
  <si>
    <t>Emp_121</t>
  </si>
  <si>
    <t>Emp_122</t>
  </si>
  <si>
    <t>Emp_123</t>
  </si>
  <si>
    <t>Emp_124</t>
  </si>
  <si>
    <t>Emp_125</t>
  </si>
  <si>
    <t>Emp_126</t>
  </si>
  <si>
    <t>Emp_127</t>
  </si>
  <si>
    <t>Emp_128</t>
  </si>
  <si>
    <t>Emp_129</t>
  </si>
  <si>
    <t>Emp_130</t>
  </si>
  <si>
    <t>Emp_131</t>
  </si>
  <si>
    <t>Emp_132</t>
  </si>
  <si>
    <t>Emp_133</t>
  </si>
  <si>
    <t>Emp_134</t>
  </si>
  <si>
    <t>Emp_135</t>
  </si>
  <si>
    <t>Emp_136</t>
  </si>
  <si>
    <t>Emp_137</t>
  </si>
  <si>
    <t>Emp_138</t>
  </si>
  <si>
    <t>Emp_139</t>
  </si>
  <si>
    <t>Emp_140</t>
  </si>
  <si>
    <t>Emp_141</t>
  </si>
  <si>
    <t>Emp_142</t>
  </si>
  <si>
    <t>Emp_143</t>
  </si>
  <si>
    <t>Emp_144</t>
  </si>
  <si>
    <t>Emp_145</t>
  </si>
  <si>
    <t>Emp_146</t>
  </si>
  <si>
    <t>Emp_147</t>
  </si>
  <si>
    <t>Emp_148</t>
  </si>
  <si>
    <t>Emp_149</t>
  </si>
  <si>
    <t>Emp_150</t>
  </si>
  <si>
    <t>Emp_151</t>
  </si>
  <si>
    <t>Emp_152</t>
  </si>
  <si>
    <t>Emp_153</t>
  </si>
  <si>
    <t>Emp_154</t>
  </si>
  <si>
    <t>Emp_155</t>
  </si>
  <si>
    <t>Emp_156</t>
  </si>
  <si>
    <t>Emp_157</t>
  </si>
  <si>
    <t>Emp_158</t>
  </si>
  <si>
    <t>Emp_159</t>
  </si>
  <si>
    <t>Emp_160</t>
  </si>
  <si>
    <t>Emp_161</t>
  </si>
  <si>
    <t>Emp_162</t>
  </si>
  <si>
    <t>Emp_163</t>
  </si>
  <si>
    <t>Emp_164</t>
  </si>
  <si>
    <t>Emp_165</t>
  </si>
  <si>
    <t>Emp_166</t>
  </si>
  <si>
    <t>Emp_167</t>
  </si>
  <si>
    <t>Emp_168</t>
  </si>
  <si>
    <t>Emp_169</t>
  </si>
  <si>
    <t>Emp_170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</si>
  <si>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</si>
  <si>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</si>
  <si>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</si>
  <si>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</si>
  <si>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</si>
  <si>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</si>
  <si>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</si>
  <si>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</si>
  <si>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</si>
  <si>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Emp_180</t>
  </si>
  <si>
    <t>Emp_181</t>
  </si>
  <si>
    <t>Emp_182</t>
  </si>
  <si>
    <t>Emp_183</t>
  </si>
  <si>
    <t>Emp_184</t>
  </si>
  <si>
    <t>Emp_185</t>
  </si>
  <si>
    <t>Emp_186</t>
  </si>
  <si>
    <t>Emp_187</t>
  </si>
  <si>
    <t>Emp_188</t>
  </si>
  <si>
    <t>Emp_189</t>
  </si>
  <si>
    <t>Emp_190</t>
  </si>
  <si>
    <t>Emp_191</t>
  </si>
  <si>
    <t>Emp_192</t>
  </si>
  <si>
    <t>Emp_193</t>
  </si>
  <si>
    <t>Emp_194</t>
  </si>
  <si>
    <t>Emp_195</t>
  </si>
  <si>
    <t>Emp_196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</si>
  <si>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</si>
  <si>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</si>
  <si>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</si>
  <si>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</si>
  <si>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</si>
  <si>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</si>
  <si>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</si>
  <si>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</si>
  <si>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</si>
  <si>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</si>
  <si>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</si>
  <si>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</si>
  <si>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</si>
  <si>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</si>
  <si>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</si>
  <si>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Emp_212</t>
  </si>
  <si>
    <t>Emp_213</t>
  </si>
  <si>
    <t>Emp_214</t>
  </si>
  <si>
    <t>Emp_215</t>
  </si>
  <si>
    <t>Emp_216</t>
  </si>
  <si>
    <t>Emp_217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</si>
  <si>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</si>
  <si>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</si>
  <si>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</si>
  <si>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</si>
  <si>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</si>
  <si>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</si>
  <si>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</si>
  <si>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</si>
  <si>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</si>
  <si>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Emp_227</t>
  </si>
  <si>
    <t>Emp_228</t>
  </si>
  <si>
    <t>Emp_229</t>
  </si>
  <si>
    <t>Emp_230</t>
  </si>
  <si>
    <t>Emp_231</t>
  </si>
  <si>
    <t>Emp_232</t>
  </si>
  <si>
    <t>Emp_233</t>
  </si>
  <si>
    <t>Emp_234</t>
  </si>
  <si>
    <t>Emp_235</t>
  </si>
  <si>
    <t>Emp_236</t>
  </si>
  <si>
    <t>Emp_237</t>
  </si>
  <si>
    <t>Emp_238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</si>
  <si>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</si>
  <si>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</si>
  <si>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</si>
  <si>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</si>
  <si>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</si>
  <si>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</si>
  <si>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</si>
  <si>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</si>
  <si>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Emp_247</t>
  </si>
  <si>
    <t>Emp_248</t>
  </si>
  <si>
    <t>Emp_249</t>
  </si>
  <si>
    <t>Emp_250</t>
  </si>
  <si>
    <t>Emp_251</t>
  </si>
  <si>
    <t>Emp_252</t>
  </si>
  <si>
    <t>Emp_253</t>
  </si>
  <si>
    <t>Emp_254</t>
  </si>
  <si>
    <t>Emp_255</t>
  </si>
  <si>
    <t>Emp_256</t>
  </si>
  <si>
    <t>Emp_257</t>
  </si>
  <si>
    <t>Emp_258</t>
  </si>
  <si>
    <t>Emp_259</t>
  </si>
  <si>
    <t>Emp_260</t>
  </si>
  <si>
    <t>Emp_261</t>
  </si>
  <si>
    <t>Emp_262</t>
  </si>
  <si>
    <t>Emp_263</t>
  </si>
  <si>
    <t>Emp_264</t>
  </si>
  <si>
    <t>Emp_265</t>
  </si>
  <si>
    <t>Emp_266</t>
  </si>
  <si>
    <t>Emp_267</t>
  </si>
  <si>
    <t>Emp_268</t>
  </si>
  <si>
    <t>Emp_269</t>
  </si>
  <si>
    <t>Emp_270</t>
  </si>
  <si>
    <t>Emp_271</t>
  </si>
  <si>
    <t>Emp_272</t>
  </si>
  <si>
    <t>Emp_273</t>
  </si>
  <si>
    <t>Emp_274</t>
  </si>
  <si>
    <t>Emp_275</t>
  </si>
  <si>
    <t>Emp_276</t>
  </si>
  <si>
    <t>Emp_277</t>
  </si>
  <si>
    <t>Emp_278</t>
  </si>
  <si>
    <t>Emp_279</t>
  </si>
  <si>
    <t>Emp_280</t>
  </si>
  <si>
    <t>Emp_281</t>
  </si>
  <si>
    <t>Emp_282</t>
  </si>
  <si>
    <t>Emp_283</t>
  </si>
  <si>
    <t>Emp_284</t>
  </si>
  <si>
    <t>Emp_285</t>
  </si>
  <si>
    <t>Emp_286</t>
  </si>
  <si>
    <t>Emp_287</t>
  </si>
  <si>
    <t>Emp_288</t>
  </si>
  <si>
    <t>Emp_289</t>
  </si>
  <si>
    <t>Emp_290</t>
  </si>
  <si>
    <t>Emp_291</t>
  </si>
  <si>
    <t>Emp_292</t>
  </si>
  <si>
    <t>Emp_293</t>
  </si>
  <si>
    <t>Emp_294</t>
  </si>
  <si>
    <t>Emp_295</t>
  </si>
  <si>
    <t>Emp_296</t>
  </si>
  <si>
    <t>Emp_297</t>
  </si>
  <si>
    <t>Emp_298</t>
  </si>
  <si>
    <t>Emp_299</t>
  </si>
  <si>
    <t>Emp_300</t>
  </si>
  <si>
    <t>Emp_301</t>
  </si>
  <si>
    <t>Emp_302</t>
  </si>
  <si>
    <t>Emp_303</t>
  </si>
  <si>
    <t>Emp_304</t>
  </si>
  <si>
    <t>Emp_305</t>
  </si>
  <si>
    <t>Emp_306</t>
  </si>
  <si>
    <t>Emp_307</t>
  </si>
  <si>
    <t>Emp_308</t>
  </si>
  <si>
    <t>Emp_309</t>
  </si>
  <si>
    <t>Emp_310</t>
  </si>
  <si>
    <t>Emp_311</t>
  </si>
  <si>
    <t>Emp_312</t>
  </si>
  <si>
    <t>Emp_313</t>
  </si>
  <si>
    <t>Emp_314</t>
  </si>
  <si>
    <t>Emp_315</t>
  </si>
  <si>
    <t>Emp_316</t>
  </si>
  <si>
    <t>Emp_317</t>
  </si>
  <si>
    <t>Emp_318</t>
  </si>
  <si>
    <t>Emp_319</t>
  </si>
  <si>
    <t>Emp_320</t>
  </si>
  <si>
    <t>Emp_321</t>
  </si>
  <si>
    <t>Emp_322</t>
  </si>
  <si>
    <t>Emp_323</t>
  </si>
  <si>
    <t>Emp_324</t>
  </si>
  <si>
    <t>Emp_325</t>
  </si>
  <si>
    <t>Emp_326</t>
  </si>
  <si>
    <t>Emp_327</t>
  </si>
  <si>
    <t>Emp_328</t>
  </si>
  <si>
    <t>Emp_329</t>
  </si>
  <si>
    <t>Emp_330</t>
  </si>
  <si>
    <t>Emp_331</t>
  </si>
  <si>
    <t>Emp_332</t>
  </si>
  <si>
    <t>Emp_333</t>
  </si>
  <si>
    <t>Emp_334</t>
  </si>
  <si>
    <t>Emp_335</t>
  </si>
  <si>
    <t>Emp_336</t>
  </si>
  <si>
    <t>Emp_337</t>
  </si>
  <si>
    <t>Emp_338</t>
  </si>
  <si>
    <t>Emp_339</t>
  </si>
  <si>
    <t>Emp_340</t>
  </si>
  <si>
    <t>Emp_341</t>
  </si>
  <si>
    <t>Emp_342</t>
  </si>
  <si>
    <t>Emp_343</t>
  </si>
  <si>
    <t>Emp_344</t>
  </si>
  <si>
    <t>Emp_345</t>
  </si>
  <si>
    <t>Emp_346</t>
  </si>
  <si>
    <t>Emp_347</t>
  </si>
  <si>
    <t>Emp_348</t>
  </si>
  <si>
    <t>Emp_349</t>
  </si>
  <si>
    <t>Emp_350</t>
  </si>
  <si>
    <t>Emp_351</t>
  </si>
  <si>
    <t>Emp_352</t>
  </si>
  <si>
    <t>Emp_353</t>
  </si>
  <si>
    <t>Emp_354</t>
  </si>
  <si>
    <t>Emp_355</t>
  </si>
  <si>
    <t>Emp_356</t>
  </si>
  <si>
    <t>Emp_357</t>
  </si>
  <si>
    <t>Emp_358</t>
  </si>
  <si>
    <t>Emp_359</t>
  </si>
  <si>
    <t>Emp_360</t>
  </si>
  <si>
    <t>Emp_361</t>
  </si>
  <si>
    <t>Emp_362</t>
  </si>
  <si>
    <t>Emp_363</t>
  </si>
  <si>
    <t>Emp_364</t>
  </si>
  <si>
    <t>Emp_365</t>
  </si>
  <si>
    <t>Emp_366</t>
  </si>
  <si>
    <t>Emp_367</t>
  </si>
  <si>
    <t>Emp_368</t>
  </si>
  <si>
    <t>Emp_369</t>
  </si>
  <si>
    <t>Emp_370</t>
  </si>
  <si>
    <t>Emp_371</t>
  </si>
  <si>
    <t>Emp_372</t>
  </si>
  <si>
    <t>Emp_373</t>
  </si>
  <si>
    <t>Emp_374</t>
  </si>
  <si>
    <t>Emp_375</t>
  </si>
  <si>
    <t>Emp_376</t>
  </si>
  <si>
    <t>Emp_377</t>
  </si>
  <si>
    <t>Emp_378</t>
  </si>
  <si>
    <t>Emp_379</t>
  </si>
  <si>
    <t>Emp_380</t>
  </si>
  <si>
    <t>Emp_381</t>
  </si>
  <si>
    <t>Emp_382</t>
  </si>
  <si>
    <t>Emp_383</t>
  </si>
  <si>
    <t>Emp_384</t>
  </si>
  <si>
    <t>Emp_385</t>
  </si>
  <si>
    <t>Emp_386</t>
  </si>
  <si>
    <t>Emp_387</t>
  </si>
  <si>
    <t>Emp_388</t>
  </si>
  <si>
    <t>Emp_389</t>
  </si>
  <si>
    <t>Emp_390</t>
  </si>
  <si>
    <t>Emp_391</t>
  </si>
  <si>
    <t>Emp_392</t>
  </si>
  <si>
    <t>Emp_393</t>
  </si>
  <si>
    <t>Emp_394</t>
  </si>
  <si>
    <t>Emp_395</t>
  </si>
  <si>
    <t>Emp_396</t>
  </si>
  <si>
    <t>Emp_397</t>
  </si>
  <si>
    <t>Emp_398</t>
  </si>
  <si>
    <t>Emp_399</t>
  </si>
  <si>
    <t>Emp_400</t>
  </si>
  <si>
    <t>Emp_401</t>
  </si>
  <si>
    <t>Emp_402</t>
  </si>
  <si>
    <t>Emp_403</t>
  </si>
  <si>
    <t>Emp_404</t>
  </si>
  <si>
    <t>Emp_405</t>
  </si>
  <si>
    <t>Emp_406</t>
  </si>
  <si>
    <t>Emp_407</t>
  </si>
  <si>
    <t>Emp_408</t>
  </si>
  <si>
    <t>Emp_409</t>
  </si>
  <si>
    <t>Emp_410</t>
  </si>
  <si>
    <t>Emp_411</t>
  </si>
  <si>
    <t>Emp_412</t>
  </si>
  <si>
    <t>Emp_413</t>
  </si>
  <si>
    <t>Emp_414</t>
  </si>
  <si>
    <t>Emp_415</t>
  </si>
  <si>
    <t>Emp_416</t>
  </si>
  <si>
    <t>Emp_417</t>
  </si>
  <si>
    <t>Emp_418</t>
  </si>
  <si>
    <t>Emp_419</t>
  </si>
  <si>
    <t>Emp_420</t>
  </si>
  <si>
    <t>Emp_421</t>
  </si>
  <si>
    <t>Emp_422</t>
  </si>
  <si>
    <t>Emp_423</t>
  </si>
  <si>
    <t>Emp_424</t>
  </si>
  <si>
    <t>Emp_425</t>
  </si>
  <si>
    <t>Emp_426</t>
  </si>
  <si>
    <t>Emp_427</t>
  </si>
  <si>
    <t>Emp_428</t>
  </si>
  <si>
    <t>Emp_429</t>
  </si>
  <si>
    <t>Emp_430</t>
  </si>
  <si>
    <t>Emp_431</t>
  </si>
  <si>
    <t>Emp_432</t>
  </si>
  <si>
    <t>Emp_433</t>
  </si>
  <si>
    <t>Emp_434</t>
  </si>
  <si>
    <t>Emp_435</t>
  </si>
  <si>
    <t>Emp_436</t>
  </si>
  <si>
    <t>Emp_437</t>
  </si>
  <si>
    <t>Emp_438</t>
  </si>
  <si>
    <t>Emp_439</t>
  </si>
  <si>
    <t>Emp_440</t>
  </si>
  <si>
    <t>Emp_441</t>
  </si>
  <si>
    <t>Emp_442</t>
  </si>
  <si>
    <t>Emp_443</t>
  </si>
  <si>
    <t>Emp_444</t>
  </si>
  <si>
    <t>Emp_445</t>
  </si>
  <si>
    <t>Emp_446</t>
  </si>
  <si>
    <t>Emp_447</t>
  </si>
  <si>
    <t>Emp_448</t>
  </si>
  <si>
    <t>Emp_449</t>
  </si>
  <si>
    <t>Emp_450</t>
  </si>
  <si>
    <t>Emp_451</t>
  </si>
  <si>
    <t>Emp_452</t>
  </si>
  <si>
    <t>Emp_453</t>
  </si>
  <si>
    <t>Emp_454</t>
  </si>
  <si>
    <t>Emp_455</t>
  </si>
  <si>
    <t>Emp_456</t>
  </si>
  <si>
    <t>Emp_457</t>
  </si>
  <si>
    <t>Emp_458</t>
  </si>
  <si>
    <t>Emp_459</t>
  </si>
  <si>
    <t>Emp_460</t>
  </si>
  <si>
    <t>Emp_461</t>
  </si>
  <si>
    <t>Emp_462</t>
  </si>
  <si>
    <t>Emp_463</t>
  </si>
  <si>
    <t>Emp_464</t>
  </si>
  <si>
    <t>Emp_465</t>
  </si>
  <si>
    <t>Emp_466</t>
  </si>
  <si>
    <t>Emp_467</t>
  </si>
  <si>
    <t>Emp_468</t>
  </si>
  <si>
    <t>Emp_469</t>
  </si>
  <si>
    <t>Emp_470</t>
  </si>
  <si>
    <t>Emp_471</t>
  </si>
  <si>
    <t>Emp_472</t>
  </si>
  <si>
    <t>Emp_473</t>
  </si>
  <si>
    <t>Emp_474</t>
  </si>
  <si>
    <t>Emp_475</t>
  </si>
  <si>
    <t>Emp_476</t>
  </si>
  <si>
    <t>Emp_477</t>
  </si>
  <si>
    <t>Emp_478</t>
  </si>
  <si>
    <t>Emp_479</t>
  </si>
  <si>
    <t>Emp_480</t>
  </si>
  <si>
    <t>Emp_481</t>
  </si>
  <si>
    <t>Emp_482</t>
  </si>
  <si>
    <t>Emp_483</t>
  </si>
  <si>
    <t>Emp_484</t>
  </si>
  <si>
    <t>Emp_485</t>
  </si>
  <si>
    <t>Emp_486</t>
  </si>
  <si>
    <t>Emp_487</t>
  </si>
  <si>
    <t>Emp_488</t>
  </si>
  <si>
    <t>Emp_489</t>
  </si>
  <si>
    <t>Emp_490</t>
  </si>
  <si>
    <t>Emp_491</t>
  </si>
  <si>
    <t>Emp_492</t>
  </si>
  <si>
    <t>Emp_493</t>
  </si>
  <si>
    <t>Emp_494</t>
  </si>
  <si>
    <t>Emp_495</t>
  </si>
  <si>
    <t>Emp_496</t>
  </si>
  <si>
    <t>Emp_497</t>
  </si>
  <si>
    <t>Emp_498</t>
  </si>
  <si>
    <t>Emp_499</t>
  </si>
  <si>
    <t>Emp_500</t>
  </si>
  <si>
    <t>Emp_501</t>
  </si>
  <si>
    <t>Emp_502</t>
  </si>
  <si>
    <t>Emp_503</t>
  </si>
  <si>
    <t>Emp_504</t>
  </si>
  <si>
    <t>Emp_505</t>
  </si>
  <si>
    <t>Emp_506</t>
  </si>
  <si>
    <t>Emp_507</t>
  </si>
  <si>
    <t>Emp_508</t>
  </si>
  <si>
    <t>Emp_509</t>
  </si>
  <si>
    <t>Emp_510</t>
  </si>
  <si>
    <t>Emp_511</t>
  </si>
  <si>
    <t>Emp_512</t>
  </si>
  <si>
    <t>Emp_513</t>
  </si>
  <si>
    <t>Emp_514</t>
  </si>
  <si>
    <t>Emp_515</t>
  </si>
  <si>
    <t>Emp_516</t>
  </si>
  <si>
    <t>Emp_517</t>
  </si>
  <si>
    <t>Emp_518</t>
  </si>
  <si>
    <t>Emp_519</t>
  </si>
  <si>
    <t>Emp_520</t>
  </si>
  <si>
    <t>Emp_521</t>
  </si>
  <si>
    <t>Emp_522</t>
  </si>
  <si>
    <t>Emp_523</t>
  </si>
  <si>
    <t>Emp_524</t>
  </si>
  <si>
    <t>Emp_525</t>
  </si>
  <si>
    <t>Emp_526</t>
  </si>
  <si>
    <t>Emp_527</t>
  </si>
  <si>
    <t>Emp_528</t>
  </si>
  <si>
    <t>Emp_529</t>
  </si>
  <si>
    <t>Emp_530</t>
  </si>
  <si>
    <t>Emp_531</t>
  </si>
  <si>
    <t>Emp_532</t>
  </si>
  <si>
    <t>Emp_533</t>
  </si>
  <si>
    <t>Emp_534</t>
  </si>
  <si>
    <t>Emp_535</t>
  </si>
  <si>
    <t>Emp_536</t>
  </si>
  <si>
    <t>Emp_537</t>
  </si>
  <si>
    <t>Emp_538</t>
  </si>
  <si>
    <t>Emp_539</t>
  </si>
  <si>
    <t>Emp_540</t>
  </si>
  <si>
    <t>Emp_541</t>
  </si>
  <si>
    <t>Emp_542</t>
  </si>
  <si>
    <t>Emp_543</t>
  </si>
  <si>
    <t>Emp_544</t>
  </si>
  <si>
    <t>Emp_545</t>
  </si>
  <si>
    <t>Emp_546</t>
  </si>
  <si>
    <t>Emp_547</t>
  </si>
  <si>
    <t>Emp_548</t>
  </si>
  <si>
    <t>Emp_549</t>
  </si>
  <si>
    <t>Emp_550</t>
  </si>
  <si>
    <t>Emp_551</t>
  </si>
  <si>
    <t>Emp_552</t>
  </si>
  <si>
    <t>Emp_553</t>
  </si>
  <si>
    <t>Emp_554</t>
  </si>
  <si>
    <t>Emp_555</t>
  </si>
  <si>
    <t>Emp_556</t>
  </si>
  <si>
    <t>Emp_557</t>
  </si>
  <si>
    <t>Emp_558</t>
  </si>
  <si>
    <t>Emp_559</t>
  </si>
  <si>
    <t>Emp_560</t>
  </si>
  <si>
    <t>Emp_561</t>
  </si>
  <si>
    <t>Emp_562</t>
  </si>
  <si>
    <t>Emp_563</t>
  </si>
  <si>
    <t>Emp_564</t>
  </si>
  <si>
    <t>Emp_565</t>
  </si>
  <si>
    <t>Emp_566</t>
  </si>
  <si>
    <t>Emp_567</t>
  </si>
  <si>
    <t>Emp_568</t>
  </si>
  <si>
    <t>Emp_569</t>
  </si>
  <si>
    <t>Emp_570</t>
  </si>
  <si>
    <t>Emp_571</t>
  </si>
  <si>
    <t>Emp_572</t>
  </si>
  <si>
    <t>Emp_573</t>
  </si>
  <si>
    <t>Emp_574</t>
  </si>
  <si>
    <t>Emp_575</t>
  </si>
  <si>
    <t>Emp_576</t>
  </si>
  <si>
    <t>Emp_577</t>
  </si>
  <si>
    <t>Emp_578</t>
  </si>
  <si>
    <t>Emp_579</t>
  </si>
  <si>
    <t>Emp_580</t>
  </si>
  <si>
    <t>Emp_581</t>
  </si>
  <si>
    <t>Emp_582</t>
  </si>
  <si>
    <t>Emp_583</t>
  </si>
  <si>
    <t>Emp_584</t>
  </si>
  <si>
    <t>Emp_585</t>
  </si>
  <si>
    <t>Emp_586</t>
  </si>
  <si>
    <t>Emp_587</t>
  </si>
  <si>
    <t>Emp_588</t>
  </si>
  <si>
    <t>Emp_589</t>
  </si>
  <si>
    <t>Emp_590</t>
  </si>
  <si>
    <t>Emp_591</t>
  </si>
  <si>
    <t>Emp_592</t>
  </si>
  <si>
    <t>Emp_593</t>
  </si>
  <si>
    <t>Emp_594</t>
  </si>
  <si>
    <t>Emp_595</t>
  </si>
  <si>
    <t>Emp_596</t>
  </si>
  <si>
    <t>Emp_597</t>
  </si>
  <si>
    <t>Emp_598</t>
  </si>
  <si>
    <t>Emp_599</t>
  </si>
  <si>
    <t>Emp_600</t>
  </si>
  <si>
    <t>Emp_601</t>
  </si>
  <si>
    <t>Emp_602</t>
  </si>
  <si>
    <t>Emp_603</t>
  </si>
  <si>
    <t>Emp_604</t>
  </si>
  <si>
    <t>Emp_605</t>
  </si>
  <si>
    <t>Emp_606</t>
  </si>
  <si>
    <t>Emp_607</t>
  </si>
  <si>
    <t>Emp_608</t>
  </si>
  <si>
    <t>Emp_609</t>
  </si>
  <si>
    <t>Emp_610</t>
  </si>
  <si>
    <t>Emp_611</t>
  </si>
  <si>
    <t>Emp_612</t>
  </si>
  <si>
    <t>Emp_613</t>
  </si>
  <si>
    <t>Emp_614</t>
  </si>
  <si>
    <t>Emp_615</t>
  </si>
  <si>
    <t>Emp_616</t>
  </si>
  <si>
    <t>Emp_617</t>
  </si>
  <si>
    <t>Emp_618</t>
  </si>
  <si>
    <t>Emp_619</t>
  </si>
  <si>
    <t>Emp_620</t>
  </si>
  <si>
    <t>Emp_621</t>
  </si>
  <si>
    <t>Emp_622</t>
  </si>
  <si>
    <t>Emp_623</t>
  </si>
  <si>
    <t>Emp_624</t>
  </si>
  <si>
    <t>Emp_625</t>
  </si>
  <si>
    <t>Emp_626</t>
  </si>
  <si>
    <t>Emp_627</t>
  </si>
  <si>
    <t>Emp_628</t>
  </si>
  <si>
    <t>Emp_629</t>
  </si>
  <si>
    <t>Emp_630</t>
  </si>
  <si>
    <t>Emp_631</t>
  </si>
  <si>
    <t>Emp_632</t>
  </si>
  <si>
    <t>Emp_633</t>
  </si>
  <si>
    <t>Emp_634</t>
  </si>
  <si>
    <t>Emp_635</t>
  </si>
  <si>
    <t>Emp_636</t>
  </si>
  <si>
    <t>Emp_637</t>
  </si>
  <si>
    <t>Emp_638</t>
  </si>
  <si>
    <t>Emp_639</t>
  </si>
  <si>
    <t>Emp_640</t>
  </si>
  <si>
    <t>Emp_641</t>
  </si>
  <si>
    <t>Emp_642</t>
  </si>
  <si>
    <t>Emp_643</t>
  </si>
  <si>
    <t>Emp_644</t>
  </si>
  <si>
    <t>Emp_645</t>
  </si>
  <si>
    <t>Emp_646</t>
  </si>
  <si>
    <t>Emp_647</t>
  </si>
  <si>
    <t>Emp_648</t>
  </si>
  <si>
    <t>Emp_649</t>
  </si>
  <si>
    <t>Emp_650</t>
  </si>
  <si>
    <t>Emp_651</t>
  </si>
  <si>
    <t>Emp_652</t>
  </si>
  <si>
    <t>Emp_653</t>
  </si>
  <si>
    <t>Emp_654</t>
  </si>
  <si>
    <t>Emp_655</t>
  </si>
  <si>
    <t>Emp_656</t>
  </si>
  <si>
    <t>Emp_657</t>
  </si>
  <si>
    <t>Emp_658</t>
  </si>
  <si>
    <t>Emp_659</t>
  </si>
  <si>
    <t>Emp_660</t>
  </si>
  <si>
    <t>Emp_661</t>
  </si>
  <si>
    <t>Emp_662</t>
  </si>
  <si>
    <t>Emp_663</t>
  </si>
  <si>
    <t>Emp_664</t>
  </si>
  <si>
    <t>Emp_665</t>
  </si>
  <si>
    <t>Emp_666</t>
  </si>
  <si>
    <t>Emp_667</t>
  </si>
  <si>
    <t>Emp_668</t>
  </si>
  <si>
    <t>Emp_669</t>
  </si>
  <si>
    <t>Emp_670</t>
  </si>
  <si>
    <t>Emp_671</t>
  </si>
  <si>
    <t>Emp_672</t>
  </si>
  <si>
    <t>Emp_673</t>
  </si>
  <si>
    <t>Emp_674</t>
  </si>
  <si>
    <t>Emp_675</t>
  </si>
  <si>
    <t>Emp_676</t>
  </si>
  <si>
    <t>Emp_677</t>
  </si>
  <si>
    <t>Emp_678</t>
  </si>
  <si>
    <t>Emp_679</t>
  </si>
  <si>
    <t>Emp_680</t>
  </si>
  <si>
    <t>Emp_681</t>
  </si>
  <si>
    <t>Emp_682</t>
  </si>
  <si>
    <t>Emp_683</t>
  </si>
  <si>
    <t>Emp_684</t>
  </si>
  <si>
    <t>Emp_685</t>
  </si>
  <si>
    <t>Emp_686</t>
  </si>
  <si>
    <t>Emp_687</t>
  </si>
  <si>
    <t>Emp_688</t>
  </si>
  <si>
    <t>Emp_689</t>
  </si>
  <si>
    <t>Emp_690</t>
  </si>
  <si>
    <t>Emp_691</t>
  </si>
  <si>
    <t>Emp_692</t>
  </si>
  <si>
    <t>Emp_693</t>
  </si>
  <si>
    <t>Emp_694</t>
  </si>
  <si>
    <t>Emp_695</t>
  </si>
  <si>
    <t>Emp_696</t>
  </si>
  <si>
    <t>Emp_697</t>
  </si>
  <si>
    <t>Emp_698</t>
  </si>
  <si>
    <t>Emp_699</t>
  </si>
  <si>
    <t>Emp_700</t>
  </si>
  <si>
    <t>Emp_701</t>
  </si>
  <si>
    <t>Emp_702</t>
  </si>
  <si>
    <t>Emp_703</t>
  </si>
  <si>
    <t>Emp_704</t>
  </si>
  <si>
    <t>Emp_705</t>
  </si>
  <si>
    <t>Emp_706</t>
  </si>
  <si>
    <t>Emp_707</t>
  </si>
  <si>
    <t>Emp_708</t>
  </si>
  <si>
    <t>Emp_709</t>
  </si>
  <si>
    <t>Emp_710</t>
  </si>
  <si>
    <t>Emp_711</t>
  </si>
  <si>
    <t>Emp_712</t>
  </si>
  <si>
    <t>Emp_713</t>
  </si>
  <si>
    <t>Emp_714</t>
  </si>
  <si>
    <t>Emp_715</t>
  </si>
  <si>
    <t>Emp_716</t>
  </si>
  <si>
    <t>Emp_717</t>
  </si>
  <si>
    <t>Emp_718</t>
  </si>
  <si>
    <t>Emp_719</t>
  </si>
  <si>
    <t>Emp_720</t>
  </si>
  <si>
    <t>Emp_721</t>
  </si>
  <si>
    <t>Emp_722</t>
  </si>
  <si>
    <t>Emp_723</t>
  </si>
  <si>
    <t>Emp_724</t>
  </si>
  <si>
    <t>Emp_725</t>
  </si>
  <si>
    <t>Emp_726</t>
  </si>
  <si>
    <t>Emp_727</t>
  </si>
  <si>
    <t>Emp_728</t>
  </si>
  <si>
    <t>Emp_729</t>
  </si>
  <si>
    <t>Emp_730</t>
  </si>
  <si>
    <t>Emp_731</t>
  </si>
  <si>
    <t>Emp_732</t>
  </si>
  <si>
    <t>Emp_733</t>
  </si>
  <si>
    <t>Emp_734</t>
  </si>
  <si>
    <t>Emp_735</t>
  </si>
  <si>
    <t>Emp_736</t>
  </si>
  <si>
    <t>Emp_737</t>
  </si>
  <si>
    <t>Emp_738</t>
  </si>
  <si>
    <t>Emp_739</t>
  </si>
  <si>
    <t>Emp_740</t>
  </si>
  <si>
    <t>Emp_741</t>
  </si>
  <si>
    <t>Emp_742</t>
  </si>
  <si>
    <t>Emp_743</t>
  </si>
  <si>
    <t>Emp_744</t>
  </si>
  <si>
    <t>Emp_745</t>
  </si>
  <si>
    <t>Emp_746</t>
  </si>
  <si>
    <t>Emp_747</t>
  </si>
  <si>
    <t>Emp_748</t>
  </si>
  <si>
    <t>Emp_749</t>
  </si>
  <si>
    <t>Emp_750</t>
  </si>
  <si>
    <t>Emp_751</t>
  </si>
  <si>
    <t>Emp_752</t>
  </si>
  <si>
    <t>Emp_753</t>
  </si>
  <si>
    <t>Emp_754</t>
  </si>
  <si>
    <t>Emp_755</t>
  </si>
  <si>
    <t>Emp_756</t>
  </si>
  <si>
    <t>Emp_757</t>
  </si>
  <si>
    <t>Emp_758</t>
  </si>
  <si>
    <t>Emp_759</t>
  </si>
  <si>
    <t>Emp_760</t>
  </si>
  <si>
    <t>Emp_761</t>
  </si>
  <si>
    <t>Emp_762</t>
  </si>
  <si>
    <t>Emp_763</t>
  </si>
  <si>
    <t>Emp_764</t>
  </si>
  <si>
    <t>Emp_765</t>
  </si>
  <si>
    <t>Emp_766</t>
  </si>
  <si>
    <t>Emp_767</t>
  </si>
  <si>
    <t>Emp_768</t>
  </si>
  <si>
    <t>Emp_769</t>
  </si>
  <si>
    <t>Emp_770</t>
  </si>
  <si>
    <t>Emp_771</t>
  </si>
  <si>
    <t>Emp_772</t>
  </si>
  <si>
    <t>Emp_773</t>
  </si>
  <si>
    <t>Emp_774</t>
  </si>
  <si>
    <t>Emp_775</t>
  </si>
  <si>
    <t>Emp_776</t>
  </si>
  <si>
    <t>Emp_777</t>
  </si>
  <si>
    <t>Emp_778</t>
  </si>
  <si>
    <t>Emp_779</t>
  </si>
  <si>
    <t>Emp_780</t>
  </si>
  <si>
    <t>Emp_781</t>
  </si>
  <si>
    <t>Emp_782</t>
  </si>
  <si>
    <t>Emp_783</t>
  </si>
  <si>
    <t>Emp_784</t>
  </si>
  <si>
    <t>Emp_785</t>
  </si>
  <si>
    <t>Emp_786</t>
  </si>
  <si>
    <t>Emp_787</t>
  </si>
  <si>
    <t>Emp_788</t>
  </si>
  <si>
    <t>Emp_789</t>
  </si>
  <si>
    <t>Emp_790</t>
  </si>
  <si>
    <t>Emp_791</t>
  </si>
  <si>
    <t>Emp_792</t>
  </si>
  <si>
    <t>Emp_793</t>
  </si>
  <si>
    <t>Emp_794</t>
  </si>
  <si>
    <t>Emp_795</t>
  </si>
  <si>
    <t>Emp_796</t>
  </si>
  <si>
    <t>Emp_797</t>
  </si>
  <si>
    <t>Emp_798</t>
  </si>
  <si>
    <t>Emp_799</t>
  </si>
  <si>
    <t>Emp_800</t>
  </si>
  <si>
    <t>Emp_801</t>
  </si>
  <si>
    <t>Emp_802</t>
  </si>
  <si>
    <t>Emp_803</t>
  </si>
  <si>
    <t>Emp_804</t>
  </si>
  <si>
    <t>Emp_805</t>
  </si>
  <si>
    <t>Emp_806</t>
  </si>
  <si>
    <t>Emp_807</t>
  </si>
  <si>
    <t>Emp_808</t>
  </si>
  <si>
    <t>Emp_809</t>
  </si>
  <si>
    <t>Emp_810</t>
  </si>
  <si>
    <t>Emp_811</t>
  </si>
  <si>
    <t>Emp_812</t>
  </si>
  <si>
    <t>Emp_813</t>
  </si>
  <si>
    <t>Emp_814</t>
  </si>
  <si>
    <t>Emp_815</t>
  </si>
  <si>
    <t>Emp_816</t>
  </si>
  <si>
    <t>Emp_817</t>
  </si>
  <si>
    <t>Emp_818</t>
  </si>
  <si>
    <t>Emp_819</t>
  </si>
  <si>
    <t>Emp_820</t>
  </si>
  <si>
    <t>Emp_821</t>
  </si>
  <si>
    <t>Emp_822</t>
  </si>
  <si>
    <t>Emp_823</t>
  </si>
  <si>
    <t>Emp_824</t>
  </si>
  <si>
    <t>Emp_825</t>
  </si>
  <si>
    <t>Emp_826</t>
  </si>
  <si>
    <t>Emp_827</t>
  </si>
  <si>
    <t>Emp_828</t>
  </si>
  <si>
    <t>Emp_829</t>
  </si>
  <si>
    <t>Emp_830</t>
  </si>
  <si>
    <t>Emp_831</t>
  </si>
  <si>
    <t>Emp_832</t>
  </si>
  <si>
    <t>Emp_833</t>
  </si>
  <si>
    <t>Emp_834</t>
  </si>
  <si>
    <t>Emp_835</t>
  </si>
  <si>
    <t>Emp_836</t>
  </si>
  <si>
    <t>Emp_837</t>
  </si>
  <si>
    <t>Emp_838</t>
  </si>
  <si>
    <t>Emp_839</t>
  </si>
  <si>
    <t>Emp_840</t>
  </si>
  <si>
    <t>Emp_841</t>
  </si>
  <si>
    <t>Emp_842</t>
  </si>
  <si>
    <t>Emp_843</t>
  </si>
  <si>
    <t>Emp_844</t>
  </si>
  <si>
    <t>Emp_845</t>
  </si>
  <si>
    <t>Emp_846</t>
  </si>
  <si>
    <t>Emp_847</t>
  </si>
  <si>
    <t>Emp_848</t>
  </si>
  <si>
    <t>Emp_849</t>
  </si>
  <si>
    <t>Emp_850</t>
  </si>
  <si>
    <t>Emp_851</t>
  </si>
  <si>
    <t>Emp_852</t>
  </si>
  <si>
    <t>Emp_853</t>
  </si>
  <si>
    <t>Emp_854</t>
  </si>
  <si>
    <t>Emp_855</t>
  </si>
  <si>
    <t>Emp_856</t>
  </si>
  <si>
    <t>Emp_857</t>
  </si>
  <si>
    <t>Emp_858</t>
  </si>
  <si>
    <t>Emp_859</t>
  </si>
  <si>
    <t>Emp_860</t>
  </si>
  <si>
    <t>Emp_861</t>
  </si>
  <si>
    <t>Emp_862</t>
  </si>
  <si>
    <t>Emp_863</t>
  </si>
  <si>
    <t>Emp_864</t>
  </si>
  <si>
    <t>Emp_865</t>
  </si>
  <si>
    <t>Emp_866</t>
  </si>
  <si>
    <t>Emp_867</t>
  </si>
  <si>
    <t>Emp_868</t>
  </si>
  <si>
    <t>Emp_869</t>
  </si>
  <si>
    <t>Emp_870</t>
  </si>
  <si>
    <t>Emp_871</t>
  </si>
  <si>
    <t>Emp_872</t>
  </si>
  <si>
    <t>Emp_873</t>
  </si>
  <si>
    <t>Emp_874</t>
  </si>
  <si>
    <t>Emp_875</t>
  </si>
  <si>
    <t>Emp_876</t>
  </si>
  <si>
    <t>Emp_877</t>
  </si>
  <si>
    <t>Emp_878</t>
  </si>
  <si>
    <t>Emp_879</t>
  </si>
  <si>
    <t>Emp_880</t>
  </si>
  <si>
    <t>Emp_881</t>
  </si>
  <si>
    <t>Emp_882</t>
  </si>
  <si>
    <t>Emp_883</t>
  </si>
  <si>
    <t>Emp_884</t>
  </si>
  <si>
    <t>Emp_885</t>
  </si>
  <si>
    <t>Emp_886</t>
  </si>
  <si>
    <t>Emp_887</t>
  </si>
  <si>
    <t>Emp_888</t>
  </si>
  <si>
    <t>Emp_889</t>
  </si>
  <si>
    <t>Emp_890</t>
  </si>
  <si>
    <t>Emp_891</t>
  </si>
  <si>
    <t>Emp_892</t>
  </si>
  <si>
    <t>Emp_893</t>
  </si>
  <si>
    <t>Emp_894</t>
  </si>
  <si>
    <t>Emp_895</t>
  </si>
  <si>
    <t>Emp_896</t>
  </si>
  <si>
    <t>Emp_897</t>
  </si>
  <si>
    <t>Emp_898</t>
  </si>
  <si>
    <t>Emp_899</t>
  </si>
  <si>
    <t>Emp_900</t>
  </si>
  <si>
    <t>Emp_901</t>
  </si>
  <si>
    <t>Emp_902</t>
  </si>
  <si>
    <t>Emp_903</t>
  </si>
  <si>
    <t>Emp_904</t>
  </si>
  <si>
    <t>Emp_905</t>
  </si>
  <si>
    <t>Emp_906</t>
  </si>
  <si>
    <t>Emp_907</t>
  </si>
  <si>
    <t>Emp_908</t>
  </si>
  <si>
    <t>Emp_909</t>
  </si>
  <si>
    <t>Emp_910</t>
  </si>
  <si>
    <t>Emp_911</t>
  </si>
  <si>
    <t>Emp_912</t>
  </si>
  <si>
    <t>Emp_913</t>
  </si>
  <si>
    <t>Emp_914</t>
  </si>
  <si>
    <t>Emp_915</t>
  </si>
  <si>
    <t>Emp_916</t>
  </si>
  <si>
    <t>Emp_917</t>
  </si>
  <si>
    <t>Emp_918</t>
  </si>
  <si>
    <t>Emp_919</t>
  </si>
  <si>
    <t>Emp_920</t>
  </si>
  <si>
    <t>Emp_921</t>
  </si>
  <si>
    <t>Emp_922</t>
  </si>
  <si>
    <t>Emp_923</t>
  </si>
  <si>
    <t>Emp_924</t>
  </si>
  <si>
    <t>Emp_925</t>
  </si>
  <si>
    <t>Emp_926</t>
  </si>
  <si>
    <t>Emp_927</t>
  </si>
  <si>
    <t>Emp_928</t>
  </si>
  <si>
    <t>Emp_929</t>
  </si>
  <si>
    <t>Emp_930</t>
  </si>
  <si>
    <t>Emp_931</t>
  </si>
  <si>
    <t>Emp_932</t>
  </si>
  <si>
    <t>Emp_933</t>
  </si>
  <si>
    <t>Emp_934</t>
  </si>
  <si>
    <t>Emp_935</t>
  </si>
  <si>
    <t>Emp_936</t>
  </si>
  <si>
    <t>Emp_937</t>
  </si>
  <si>
    <t>Emp_938</t>
  </si>
  <si>
    <t>Emp_939</t>
  </si>
  <si>
    <t>Emp_940</t>
  </si>
  <si>
    <t>Emp_941</t>
  </si>
  <si>
    <t>Emp_942</t>
  </si>
  <si>
    <t>Emp_943</t>
  </si>
  <si>
    <t>Emp_944</t>
  </si>
  <si>
    <t>Emp_945</t>
  </si>
  <si>
    <t>Emp_946</t>
  </si>
  <si>
    <t>Emp_947</t>
  </si>
  <si>
    <t>Emp_948</t>
  </si>
  <si>
    <t>Emp_949</t>
  </si>
  <si>
    <t>Emp_950</t>
  </si>
  <si>
    <t>Emp_951</t>
  </si>
  <si>
    <t>Emp_952</t>
  </si>
  <si>
    <t>Emp_953</t>
  </si>
  <si>
    <t>Emp_954</t>
  </si>
  <si>
    <t>Emp_955</t>
  </si>
  <si>
    <t>Emp_956</t>
  </si>
  <si>
    <t>Emp_957</t>
  </si>
  <si>
    <t>Emp_958</t>
  </si>
  <si>
    <t>Emp_959</t>
  </si>
  <si>
    <t>Emp_960</t>
  </si>
  <si>
    <t>Emp_961</t>
  </si>
  <si>
    <t>Emp_962</t>
  </si>
  <si>
    <t>Emp_963</t>
  </si>
  <si>
    <t>Emp_964</t>
  </si>
  <si>
    <t>Emp_965</t>
  </si>
  <si>
    <t>Emp_966</t>
  </si>
  <si>
    <t>Emp_967</t>
  </si>
  <si>
    <t>Emp_968</t>
  </si>
  <si>
    <t>Emp_969</t>
  </si>
  <si>
    <t>Emp_970</t>
  </si>
  <si>
    <t>Emp_971</t>
  </si>
  <si>
    <t>Emp_972</t>
  </si>
  <si>
    <t>Emp_973</t>
  </si>
  <si>
    <t>Emp_974</t>
  </si>
  <si>
    <t>Emp_975</t>
  </si>
  <si>
    <t>Emp_976</t>
  </si>
  <si>
    <t>Emp_977</t>
  </si>
  <si>
    <t>Emp_978</t>
  </si>
  <si>
    <t>Emp_979</t>
  </si>
  <si>
    <t>Emp_980</t>
  </si>
  <si>
    <t>Emp_981</t>
  </si>
  <si>
    <t>Emp_982</t>
  </si>
  <si>
    <t>Emp_983</t>
  </si>
  <si>
    <t>Emp_984</t>
  </si>
  <si>
    <t>Emp_985</t>
  </si>
  <si>
    <t>Emp_986</t>
  </si>
  <si>
    <t>Emp_987</t>
  </si>
  <si>
    <t>Emp_988</t>
  </si>
  <si>
    <t>Emp_989</t>
  </si>
  <si>
    <t>Emp_990</t>
  </si>
  <si>
    <t>Emp_991</t>
  </si>
  <si>
    <t>Emp_992</t>
  </si>
  <si>
    <t>Emp_993</t>
  </si>
  <si>
    <t>Emp_994</t>
  </si>
  <si>
    <t>Emp_995</t>
  </si>
  <si>
    <t>Emp_996</t>
  </si>
  <si>
    <t>Emp_997</t>
  </si>
  <si>
    <t>Emp_998</t>
  </si>
  <si>
    <t>Emp_999</t>
  </si>
  <si>
    <t>Emp_1000</t>
  </si>
  <si>
    <t>Leave Reason</t>
  </si>
  <si>
    <t>Feb</t>
  </si>
  <si>
    <t>Apr</t>
  </si>
  <si>
    <t>Jun</t>
  </si>
  <si>
    <t>Nov</t>
  </si>
  <si>
    <t>Dec</t>
  </si>
  <si>
    <t>Jul</t>
  </si>
  <si>
    <t>Jan</t>
  </si>
  <si>
    <t>Mar</t>
  </si>
  <si>
    <t>May</t>
  </si>
  <si>
    <t>Aug</t>
  </si>
  <si>
    <t>Sep</t>
  </si>
  <si>
    <t>Oct</t>
  </si>
  <si>
    <t>0-6 ay</t>
  </si>
  <si>
    <t>6-12 ay</t>
  </si>
  <si>
    <t>12 aydan çox</t>
  </si>
  <si>
    <t>Month</t>
  </si>
  <si>
    <t>Column Labels</t>
  </si>
  <si>
    <t>Average of Age</t>
  </si>
  <si>
    <t>Average of Salary</t>
  </si>
  <si>
    <t>Average of PerformanceScore</t>
  </si>
  <si>
    <t>Average of TimeToHireDays</t>
  </si>
  <si>
    <t>FALSE</t>
  </si>
  <si>
    <t>TRUE</t>
  </si>
  <si>
    <t>Count of OfferAccepted</t>
  </si>
  <si>
    <t>Offer</t>
  </si>
  <si>
    <t>Offer Accepted</t>
  </si>
  <si>
    <t>Was hired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</si>
  <si>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</si>
  <si>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</si>
  <si>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</si>
  <si>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</si>
  <si>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</si>
  <si>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</si>
  <si>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</si>
  <si>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</si>
  <si>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</si>
  <si>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</si>
  <si>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</si>
  <si>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</si>
  <si>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</si>
  <si>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</si>
  <si>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</si>
  <si>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</si>
  <si>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</si>
  <si>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</si>
  <si>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</si>
  <si>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</si>
  <si>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</si>
  <si>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</si>
  <si>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</si>
  <si>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</si>
  <si>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</si>
  <si>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</si>
  <si>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</si>
  <si>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Residuals</t>
  </si>
  <si>
    <t>Predicted Y</t>
  </si>
  <si>
    <t>t critic</t>
  </si>
  <si>
    <t>Sum of TrainingHours</t>
  </si>
  <si>
    <t>Depatment</t>
  </si>
  <si>
    <t>Count</t>
  </si>
  <si>
    <t>Hours</t>
  </si>
  <si>
    <t>Tenure_before_exit</t>
  </si>
  <si>
    <t>Average of Tenure_before_exit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</si>
</sst>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9" fontId="0" fillId="0" borderId="0" xfId="1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2" xfId="0" applyFont="1" applyFill="1" applyBorder="1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3" xfId="0" applyFont="1" applyFill="1" applyBorder="1" applyAlignment="1">
      <alignment horizontal="left"/>
    </xf>
    <xf numFmtId="0" fontId="1" fillId="2" borderId="3" xfId="0" applyNumberFormat="1" applyFont="1" applyFill="1" applyBorder="1"/>
    <xf numFmtId="10" fontId="0" fillId="0" borderId="0" xfId="1" applyNumberFormat="1" applyFont="1"/>
    <xf numFmtId="9" fontId="0" fillId="0" borderId="0" xfId="1" applyNumberFormat="1" applyFont="1"/>
    <xf numFmtId="9" fontId="1" fillId="2" borderId="3" xfId="1" applyFont="1" applyFill="1" applyBorder="1"/>
    <xf numFmtId="0" fontId="4" fillId="0" borderId="5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4" xfId="0" applyFont="1" applyFill="1" applyBorder="1" applyAlignme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0" fontId="0" fillId="5" borderId="0" xfId="0" applyFill="1"/>
    <xf numFmtId="0" fontId="0" fillId="0" borderId="0" xfId="0" applyAlignment="1">
      <alignment horizontal="right"/>
    </xf>
    <xf numFmtId="0" fontId="6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4" borderId="6" xfId="0" applyNumberFormat="1" applyFont="1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59">
    <dxf>
      <alignment vertic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2" formatCode="0.00"/>
    </dxf>
    <dxf>
      <numFmt numFmtId="2" formatCode="0.00"/>
    </dxf>
    <dxf>
      <numFmt numFmtId="13" formatCode="0%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Terminated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3930555555555557"/>
          <c:w val="0.9388888888888888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'Turnover Analysis Pivot'!$C$18</c:f>
              <c:strCache>
                <c:ptCount val="1"/>
                <c:pt idx="0">
                  <c:v>Turnover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Pivot'!$B$19:$B$28</c:f>
              <c:strCache>
                <c:ptCount val="10"/>
                <c:pt idx="0">
                  <c:v>Store_10</c:v>
                </c:pt>
                <c:pt idx="1">
                  <c:v>Store_05</c:v>
                </c:pt>
                <c:pt idx="2">
                  <c:v>Store_08</c:v>
                </c:pt>
                <c:pt idx="3">
                  <c:v>Store_04</c:v>
                </c:pt>
                <c:pt idx="4">
                  <c:v>Store_01</c:v>
                </c:pt>
                <c:pt idx="5">
                  <c:v>Store_02</c:v>
                </c:pt>
                <c:pt idx="6">
                  <c:v>Store_09</c:v>
                </c:pt>
                <c:pt idx="7">
                  <c:v>Store_07</c:v>
                </c:pt>
                <c:pt idx="8">
                  <c:v>Store_03</c:v>
                </c:pt>
                <c:pt idx="9">
                  <c:v>Store_06</c:v>
                </c:pt>
              </c:strCache>
            </c:strRef>
          </c:cat>
          <c:val>
            <c:numRef>
              <c:f>'Turnover Analysis Pivot'!$C$19:$C$28</c:f>
              <c:numCache>
                <c:formatCode>0%</c:formatCode>
                <c:ptCount val="10"/>
                <c:pt idx="0">
                  <c:v>0</c:v>
                </c:pt>
                <c:pt idx="1">
                  <c:v>0.125</c:v>
                </c:pt>
                <c:pt idx="2">
                  <c:v>0.2</c:v>
                </c:pt>
                <c:pt idx="3">
                  <c:v>0.21428571428571427</c:v>
                </c:pt>
                <c:pt idx="4">
                  <c:v>0.25</c:v>
                </c:pt>
                <c:pt idx="5">
                  <c:v>0.2857142857142857</c:v>
                </c:pt>
                <c:pt idx="6">
                  <c:v>0.36363636363636365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9-44B5-B641-BF315BC3D9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430394672"/>
        <c:axId val="533503488"/>
      </c:barChart>
      <c:catAx>
        <c:axId val="4303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3488"/>
        <c:crosses val="autoZero"/>
        <c:auto val="1"/>
        <c:lblAlgn val="ctr"/>
        <c:lblOffset val="100"/>
        <c:noMultiLvlLbl val="0"/>
      </c:catAx>
      <c:valAx>
        <c:axId val="5335034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3039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Leave Reason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7484501684253024"/>
          <c:y val="6.8619889180519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510838922912414"/>
          <c:y val="0.32705545496652488"/>
          <c:w val="0.71071319788730114"/>
          <c:h val="0.2881828006793268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'Turnover Analysis Pivot'!$H$4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FA-4B25-BCEA-AC9D927AE5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FA-4B25-BCEA-AC9D927AE5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FA-4B25-BCEA-AC9D927AE5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1FA-4B25-BCEA-AC9D927AE5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1FA-4B25-BCEA-AC9D927AE5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Pivot'!$G$5:$G$10</c:f>
              <c:strCache>
                <c:ptCount val="5"/>
                <c:pt idx="0">
                  <c:v>Retired</c:v>
                </c:pt>
                <c:pt idx="1">
                  <c:v>Personal Reasons</c:v>
                </c:pt>
                <c:pt idx="2">
                  <c:v>Terminated</c:v>
                </c:pt>
                <c:pt idx="3">
                  <c:v>Resigned</c:v>
                </c:pt>
                <c:pt idx="4">
                  <c:v>Still Employed</c:v>
                </c:pt>
              </c:strCache>
            </c:strRef>
          </c:cat>
          <c:val>
            <c:numRef>
              <c:f>'Turnover Analysis Pivot'!$H$5:$H$10</c:f>
              <c:numCache>
                <c:formatCode>0%</c:formatCode>
                <c:ptCount val="5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0.17</c:v>
                </c:pt>
                <c:pt idx="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E-4F21-B43F-5549A1C701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39951280"/>
        <c:axId val="533490592"/>
      </c:barChart>
      <c:catAx>
        <c:axId val="5399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90592"/>
        <c:crosses val="autoZero"/>
        <c:auto val="1"/>
        <c:lblAlgn val="ctr"/>
        <c:lblOffset val="100"/>
        <c:noMultiLvlLbl val="0"/>
      </c:catAx>
      <c:valAx>
        <c:axId val="533490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3995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Time  Series Termination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'Turnover Analysis Pivot'!$H$17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Pivot'!$G$18:$G$30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'Turnover Analysis Pivot'!$H$18:$H$30</c:f>
              <c:numCache>
                <c:formatCode>General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8-4AC6-8662-4B1EF99028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3841616"/>
        <c:axId val="533500160"/>
      </c:lineChart>
      <c:catAx>
        <c:axId val="4938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0160"/>
        <c:crosses val="autoZero"/>
        <c:auto val="1"/>
        <c:lblAlgn val="ctr"/>
        <c:lblOffset val="100"/>
        <c:noMultiLvlLbl val="0"/>
      </c:catAx>
      <c:valAx>
        <c:axId val="533500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38416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Tenure Count before exit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0597646777042613"/>
              <c:y val="4.34636253427962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8203227448279991"/>
              <c:y val="-0.310720666643127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953105196451206E-2"/>
          <c:y val="0.22176382660687596"/>
          <c:w val="0.94423320659062104"/>
          <c:h val="0.71246636771300453"/>
        </c:manualLayout>
      </c:layout>
      <c:pie3DChart>
        <c:varyColors val="1"/>
        <c:ser>
          <c:idx val="0"/>
          <c:order val="0"/>
          <c:tx>
            <c:strRef>
              <c:f>'Turnover Analysis Pivot'!$L$4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A25-4285-9324-196CBD5A74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A25-4285-9324-196CBD5A74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A25-4285-9324-196CBD5A746C}"/>
              </c:ext>
            </c:extLst>
          </c:dPt>
          <c:dLbls>
            <c:dLbl>
              <c:idx val="1"/>
              <c:layout>
                <c:manualLayout>
                  <c:x val="-0.10597646777042613"/>
                  <c:y val="4.346362534279627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25-4285-9324-196CBD5A746C}"/>
                </c:ext>
              </c:extLst>
            </c:dLbl>
            <c:dLbl>
              <c:idx val="2"/>
              <c:layout>
                <c:manualLayout>
                  <c:x val="0.18203227448279991"/>
                  <c:y val="-0.3107206666431270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25-4285-9324-196CBD5A74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'Turnover Analysis Pivot'!$K$5:$K$8</c:f>
              <c:strCache>
                <c:ptCount val="3"/>
                <c:pt idx="0">
                  <c:v>0-6 ay</c:v>
                </c:pt>
                <c:pt idx="1">
                  <c:v>6-12 ay</c:v>
                </c:pt>
                <c:pt idx="2">
                  <c:v>12 aydan çox</c:v>
                </c:pt>
              </c:strCache>
            </c:strRef>
          </c:cat>
          <c:val>
            <c:numRef>
              <c:f>'Turnover Analysis Pivot'!$L$5:$L$8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25-4285-9324-196CBD5A74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Tenure Average Age</a:t>
            </a:r>
          </a:p>
        </c:rich>
      </c:tx>
      <c:layout>
        <c:manualLayout>
          <c:xMode val="edge"/>
          <c:yMode val="edge"/>
          <c:x val="0.3269478908188585"/>
          <c:y val="0.13641392435507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AF95190-8F53-4F86-AA46-72931F4F1CF8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BB7E3AF2-1D0C-403B-B544-0F9382220D43}" type="VALUE">
                  <a:rPr lang="en-US"/>
                  <a:pPr>
                    <a:defRPr sz="1100" b="1"/>
                  </a:pPr>
                  <a:t>[VALUE]</a:t>
                </a:fld>
                <a:r>
                  <a:rPr lang="en-US" baseline="0"/>
                  <a:t> age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5C33ED7-62BD-4336-8434-24A530D2893F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D246C599-248F-42BD-A536-B38C03167943}" type="VALUE">
                  <a:rPr lang="en-US"/>
                  <a:pPr>
                    <a:defRPr sz="1100" b="1"/>
                  </a:pPr>
                  <a:t>[VALUE]</a:t>
                </a:fld>
                <a:r>
                  <a:rPr lang="en-US"/>
                  <a:t> age</a:t>
                </a:r>
              </a:p>
              <a:p>
                <a:pPr>
                  <a:defRPr sz="1100" b="1"/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8358896204971897"/>
              <c:y val="7.606277248816700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38C672-35D6-4ED7-A3CA-8325D7879EE7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55A20546-4C3A-4875-9E30-099D4B04D7F1}" type="VALUE">
                  <a:rPr lang="en-US"/>
                  <a:pPr>
                    <a:defRPr sz="1100" b="1"/>
                  </a:pPr>
                  <a:t>[VALUE]</a:t>
                </a:fld>
                <a:r>
                  <a:rPr lang="en-US" baseline="0"/>
                  <a:t> age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'Turnover Analysis Pivot'!$L$14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3E-4AA2-8B59-6DF2197FBD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3E-4AA2-8B59-6DF2197FBD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3E-4AA2-8B59-6DF2197FBD2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AF95190-8F53-4F86-AA46-72931F4F1CF8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BB7E3AF2-1D0C-403B-B544-0F9382220D43}" type="VALUE">
                      <a:rPr lang="en-US"/>
                      <a:pPr/>
                      <a:t>[VALUE]</a:t>
                    </a:fld>
                    <a:r>
                      <a:rPr lang="en-US" baseline="0"/>
                      <a:t> age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33E-4AA2-8B59-6DF2197FBD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C33ED7-62BD-4336-8434-24A530D2893F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D246C599-248F-42BD-A536-B38C03167943}" type="VALUE">
                      <a:rPr lang="en-US"/>
                      <a:pPr/>
                      <a:t>[VALUE]</a:t>
                    </a:fld>
                    <a:r>
                      <a:rPr lang="en-US"/>
                      <a:t> age</a:t>
                    </a:r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33E-4AA2-8B59-6DF2197FBD25}"/>
                </c:ext>
              </c:extLst>
            </c:dLbl>
            <c:dLbl>
              <c:idx val="2"/>
              <c:layout>
                <c:manualLayout>
                  <c:x val="0.18358896204971897"/>
                  <c:y val="7.6062772488167008E-2"/>
                </c:manualLayout>
              </c:layout>
              <c:tx>
                <c:rich>
                  <a:bodyPr/>
                  <a:lstStyle/>
                  <a:p>
                    <a:fld id="{1338C672-35D6-4ED7-A3CA-8325D7879EE7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55A20546-4C3A-4875-9E30-099D4B04D7F1}" type="VALUE">
                      <a:rPr lang="en-US"/>
                      <a:pPr/>
                      <a:t>[VALUE]</a:t>
                    </a:fld>
                    <a:r>
                      <a:rPr lang="en-US" baseline="0"/>
                      <a:t> age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33E-4AA2-8B59-6DF2197FBD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'Turnover Analysis Pivot'!$K$15:$K$18</c:f>
              <c:strCache>
                <c:ptCount val="3"/>
                <c:pt idx="0">
                  <c:v>0-6 ay</c:v>
                </c:pt>
                <c:pt idx="1">
                  <c:v>6-12 ay</c:v>
                </c:pt>
                <c:pt idx="2">
                  <c:v>12 aydan çox</c:v>
                </c:pt>
              </c:strCache>
            </c:strRef>
          </c:cat>
          <c:val>
            <c:numRef>
              <c:f>'Turnover Analysis Pivot'!$L$15:$L$18</c:f>
              <c:numCache>
                <c:formatCode>General</c:formatCode>
                <c:ptCount val="3"/>
                <c:pt idx="0">
                  <c:v>36.5</c:v>
                </c:pt>
                <c:pt idx="1">
                  <c:v>36</c:v>
                </c:pt>
                <c:pt idx="2">
                  <c:v>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3E-4AA2-8B59-6DF2197FB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</a:rPr>
              <a:t>Gender Count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859820700896494E-2"/>
          <c:y val="0.10363918633731592"/>
          <c:w val="0.92828035859820701"/>
          <c:h val="0.5995921238620727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'Workforce Analysis Pivot'!$C$4:$C$5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Pivot'!$B$6:$B$11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'Workforce Analysis Pivot'!$C$6:$C$11</c:f>
              <c:numCache>
                <c:formatCode>General</c:formatCode>
                <c:ptCount val="5"/>
                <c:pt idx="0">
                  <c:v>240</c:v>
                </c:pt>
                <c:pt idx="1">
                  <c:v>60</c:v>
                </c:pt>
                <c:pt idx="2">
                  <c:v>20</c:v>
                </c:pt>
                <c:pt idx="3">
                  <c:v>20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2-4F98-8D4F-D67B4C0DE545}"/>
            </c:ext>
          </c:extLst>
        </c:ser>
        <c:ser>
          <c:idx val="1"/>
          <c:order val="1"/>
          <c:tx>
            <c:strRef>
              <c:f>'Workforce Analysis Pivot'!$D$4:$D$5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Pivot'!$B$6:$B$11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'Workforce Analysis Pivot'!$D$6:$D$11</c:f>
              <c:numCache>
                <c:formatCode>General</c:formatCode>
                <c:ptCount val="5"/>
                <c:pt idx="0">
                  <c:v>170</c:v>
                </c:pt>
                <c:pt idx="1">
                  <c:v>80</c:v>
                </c:pt>
                <c:pt idx="2">
                  <c:v>30</c:v>
                </c:pt>
                <c:pt idx="3">
                  <c:v>50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2-4F98-8D4F-D67B4C0DE5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39960879"/>
        <c:axId val="519098607"/>
        <c:axId val="0"/>
      </c:bar3DChart>
      <c:catAx>
        <c:axId val="63996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98607"/>
        <c:crosses val="autoZero"/>
        <c:auto val="1"/>
        <c:lblAlgn val="ctr"/>
        <c:lblOffset val="100"/>
        <c:noMultiLvlLbl val="0"/>
      </c:catAx>
      <c:valAx>
        <c:axId val="5190986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996087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Employee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3225903444647"/>
              <c:y val="-4.185439386921554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9600" tIns="360000" rIns="39600" bIns="180000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27282806832916767"/>
                  <c:h val="0.66950411947169708"/>
                </c:manualLayout>
              </c15:layout>
            </c:ext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813172219821024E-2"/>
              <c:y val="-0.1097882016084887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'Workforce Analysis Pivot'!$H$4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E-417F-80CA-2B2FF522F5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E-417F-80CA-2B2FF522F551}"/>
              </c:ext>
            </c:extLst>
          </c:dPt>
          <c:dLbls>
            <c:dLbl>
              <c:idx val="0"/>
              <c:layout>
                <c:manualLayout>
                  <c:x val="0.1383225903444647"/>
                  <c:y val="-4.185439386921554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9600" tIns="360000" rIns="39600" bIns="180000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7282806832916767"/>
                      <c:h val="0.669504119471697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0E-417F-80CA-2B2FF522F551}"/>
                </c:ext>
              </c:extLst>
            </c:dLbl>
            <c:dLbl>
              <c:idx val="1"/>
              <c:layout>
                <c:manualLayout>
                  <c:x val="-9.4813172219821024E-2"/>
                  <c:y val="-0.109788201608488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0E-417F-80CA-2B2FF522F5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'Workforce Analysis Pivot'!$G$5:$G$7</c:f>
              <c:strCache>
                <c:ptCount val="2"/>
                <c:pt idx="0">
                  <c:v>Full-Time</c:v>
                </c:pt>
                <c:pt idx="1">
                  <c:v>Part-Time</c:v>
                </c:pt>
              </c:strCache>
            </c:strRef>
          </c:cat>
          <c:val>
            <c:numRef>
              <c:f>'Workforce Analysis Pivot'!$H$5:$H$7</c:f>
              <c:numCache>
                <c:formatCode>General</c:formatCode>
                <c:ptCount val="2"/>
                <c:pt idx="0">
                  <c:v>760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0E-417F-80CA-2B2FF522F5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Employees Salary</a:t>
            </a:r>
          </a:p>
        </c:rich>
      </c:tx>
      <c:layout>
        <c:manualLayout>
          <c:xMode val="edge"/>
          <c:yMode val="edge"/>
          <c:x val="0.2616400539573987"/>
          <c:y val="4.4233807266982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gradFill>
              <a:gsLst>
                <a:gs pos="18000">
                  <a:srgbClr val="4F81BD">
                    <a:lumMod val="5000"/>
                    <a:lumOff val="95000"/>
                    <a:alpha val="93000"/>
                  </a:srgbClr>
                </a:gs>
                <a:gs pos="74000">
                  <a:srgbClr val="4F81BD">
                    <a:lumMod val="45000"/>
                    <a:lumOff val="55000"/>
                  </a:srgbClr>
                </a:gs>
                <a:gs pos="83000">
                  <a:srgbClr val="4F81BD">
                    <a:lumMod val="45000"/>
                    <a:lumOff val="55000"/>
                  </a:srgbClr>
                </a:gs>
                <a:gs pos="100000">
                  <a:srgbClr val="4F81BD">
                    <a:lumMod val="30000"/>
                    <a:lumOff val="70000"/>
                  </a:srgb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0398301805899763E-2"/>
          <c:y val="0.24979462875197472"/>
          <c:w val="0.73229768589683264"/>
          <c:h val="0.60361284223358336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'Workforce Analysis Pivot'!$C$16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F80-4880-AA04-115C9D387AA8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F80-4880-AA04-115C9D387AA8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F80-4880-AA04-115C9D387AA8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F80-4880-AA04-115C9D387AA8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F80-4880-AA04-115C9D387AA8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F80-4880-AA04-115C9D387AA8}"/>
              </c:ext>
            </c:extLst>
          </c:dPt>
          <c:dLbls>
            <c:spPr>
              <a:gradFill>
                <a:gsLst>
                  <a:gs pos="18000">
                    <a:srgbClr val="4F81BD">
                      <a:lumMod val="5000"/>
                      <a:lumOff val="95000"/>
                      <a:alpha val="93000"/>
                    </a:srgbClr>
                  </a:gs>
                  <a:gs pos="74000">
                    <a:srgbClr val="4F81BD">
                      <a:lumMod val="45000"/>
                      <a:lumOff val="55000"/>
                    </a:srgbClr>
                  </a:gs>
                  <a:gs pos="83000">
                    <a:srgbClr val="4F81BD">
                      <a:lumMod val="45000"/>
                      <a:lumOff val="55000"/>
                    </a:srgbClr>
                  </a:gs>
                  <a:gs pos="100000">
                    <a:srgbClr val="4F81BD">
                      <a:lumMod val="30000"/>
                      <a:lumOff val="70000"/>
                    </a:srgb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Pivot'!$B$17:$B$23</c:f>
              <c:strCache>
                <c:ptCount val="6"/>
                <c:pt idx="0">
                  <c:v>Sales</c:v>
                </c:pt>
                <c:pt idx="1">
                  <c:v>Logistics</c:v>
                </c:pt>
                <c:pt idx="2">
                  <c:v>Ops</c:v>
                </c:pt>
                <c:pt idx="3">
                  <c:v>IT</c:v>
                </c:pt>
                <c:pt idx="4">
                  <c:v>HR</c:v>
                </c:pt>
                <c:pt idx="5">
                  <c:v>Finance</c:v>
                </c:pt>
              </c:strCache>
            </c:strRef>
          </c:cat>
          <c:val>
            <c:numRef>
              <c:f>'Workforce Analysis Pivot'!$C$17:$C$23</c:f>
              <c:numCache>
                <c:formatCode>0.00</c:formatCode>
                <c:ptCount val="6"/>
                <c:pt idx="0">
                  <c:v>781.26315789473688</c:v>
                </c:pt>
                <c:pt idx="1">
                  <c:v>796.375</c:v>
                </c:pt>
                <c:pt idx="2">
                  <c:v>914.57142857142856</c:v>
                </c:pt>
                <c:pt idx="3">
                  <c:v>935.25</c:v>
                </c:pt>
                <c:pt idx="4">
                  <c:v>947.5333333333333</c:v>
                </c:pt>
                <c:pt idx="5">
                  <c:v>973.75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0-4880-AA04-115C9D387A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627273663"/>
        <c:axId val="519138127"/>
      </c:barChart>
      <c:catAx>
        <c:axId val="627273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9138127"/>
        <c:crosses val="autoZero"/>
        <c:auto val="1"/>
        <c:lblAlgn val="ctr"/>
        <c:lblOffset val="100"/>
        <c:noMultiLvlLbl val="0"/>
      </c:catAx>
      <c:valAx>
        <c:axId val="519138127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6272736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Count Performance by Gender</a:t>
            </a:r>
          </a:p>
        </c:rich>
      </c:tx>
      <c:layout>
        <c:manualLayout>
          <c:xMode val="edge"/>
          <c:yMode val="edge"/>
          <c:x val="0.26961401539729585"/>
          <c:y val="4.3010752688172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6.451612903225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2.8673835125448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9695619896065329E-3"/>
              <c:y val="-7.16845878136200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88268179687477E-16"/>
              <c:y val="3.58422939068099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597279460334709E-2"/>
          <c:y val="0.13250517598343686"/>
          <c:w val="0.73845360643950686"/>
          <c:h val="0.716784532368236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'Workforce Analysis Pivot'!$H$13:$H$14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C7-4F69-BF78-8C9BEA17A2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C7-4F69-BF78-8C9BEA17A2CB}"/>
              </c:ext>
            </c:extLst>
          </c:dPt>
          <c:dLbls>
            <c:dLbl>
              <c:idx val="1"/>
              <c:layout>
                <c:manualLayout>
                  <c:x val="0"/>
                  <c:y val="2.86738351254480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C7-4F69-BF78-8C9BEA17A2CB}"/>
                </c:ext>
              </c:extLst>
            </c:dLbl>
            <c:dLbl>
              <c:idx val="3"/>
              <c:layout>
                <c:manualLayout>
                  <c:x val="-1.0888268179687477E-16"/>
                  <c:y val="3.58422939068099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8C7-4F69-BF78-8C9BEA17A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Pivot'!$G$15:$G$18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'Workforce Analysis Pivot'!$H$15:$H$18</c:f>
              <c:numCache>
                <c:formatCode>General</c:formatCode>
                <c:ptCount val="4"/>
                <c:pt idx="0">
                  <c:v>220</c:v>
                </c:pt>
                <c:pt idx="1">
                  <c:v>20</c:v>
                </c:pt>
                <c:pt idx="2">
                  <c:v>200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7-4F69-BF78-8C9BEA17A2CB}"/>
            </c:ext>
          </c:extLst>
        </c:ser>
        <c:ser>
          <c:idx val="1"/>
          <c:order val="1"/>
          <c:tx>
            <c:strRef>
              <c:f>'Workforce Analysis Pivot'!$I$13:$I$14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C7-4F69-BF78-8C9BEA17A2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C7-4F69-BF78-8C9BEA17A2CB}"/>
              </c:ext>
            </c:extLst>
          </c:dPt>
          <c:dLbls>
            <c:dLbl>
              <c:idx val="1"/>
              <c:layout>
                <c:manualLayout>
                  <c:x val="0"/>
                  <c:y val="-6.45161290322582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C7-4F69-BF78-8C9BEA17A2CB}"/>
                </c:ext>
              </c:extLst>
            </c:dLbl>
            <c:dLbl>
              <c:idx val="3"/>
              <c:layout>
                <c:manualLayout>
                  <c:x val="2.9695619896065329E-3"/>
                  <c:y val="-7.168458781362006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C7-4F69-BF78-8C9BEA17A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Pivot'!$G$15:$G$18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'Workforce Analysis Pivot'!$I$15:$I$18</c:f>
              <c:numCache>
                <c:formatCode>General</c:formatCode>
                <c:ptCount val="4"/>
                <c:pt idx="0">
                  <c:v>240</c:v>
                </c:pt>
                <c:pt idx="1">
                  <c:v>20</c:v>
                </c:pt>
                <c:pt idx="2">
                  <c:v>260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7-4F69-BF78-8C9BEA17A2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1283679"/>
        <c:axId val="519106511"/>
      </c:barChart>
      <c:catAx>
        <c:axId val="591283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06511"/>
        <c:crosses val="autoZero"/>
        <c:auto val="1"/>
        <c:lblAlgn val="ctr"/>
        <c:lblOffset val="100"/>
        <c:noMultiLvlLbl val="0"/>
      </c:catAx>
      <c:valAx>
        <c:axId val="5191065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9128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48147238833447"/>
          <c:y val="0.25716761211300199"/>
          <c:w val="0.1263448082352735"/>
          <c:h val="0.24193717720768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[bravo_hr_dataset_1000.xlsx]Recruitment Funnel Pivot!PivotTable11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Time to Hire Days</a:t>
            </a:r>
          </a:p>
        </c:rich>
      </c:tx>
      <c:layout>
        <c:manualLayout>
          <c:xMode val="edge"/>
          <c:yMode val="edge"/>
          <c:x val="0.417326334208224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'Recruitment Funnel Pivot'!$C$3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0-4ABD-95F2-E99B94F283F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0-4ABD-95F2-E99B94F283F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E0-4ABD-95F2-E99B94F283F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E0-4ABD-95F2-E99B94F283F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E0-4ABD-95F2-E99B94F283F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E0-4ABD-95F2-E99B94F283F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E0-4ABD-95F2-E99B94F283F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E0-4ABD-95F2-E99B94F283F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E0-4ABD-95F2-E99B94F283F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E0-4ABD-95F2-E99B94F283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Pivot'!$B$4:$B$14</c:f>
              <c:strCache>
                <c:ptCount val="10"/>
                <c:pt idx="0">
                  <c:v>Store_01</c:v>
                </c:pt>
                <c:pt idx="1">
                  <c:v>Store_02</c:v>
                </c:pt>
                <c:pt idx="2">
                  <c:v>Store_03</c:v>
                </c:pt>
                <c:pt idx="3">
                  <c:v>Store_04</c:v>
                </c:pt>
                <c:pt idx="4">
                  <c:v>Store_05</c:v>
                </c:pt>
                <c:pt idx="5">
                  <c:v>Store_06</c:v>
                </c:pt>
                <c:pt idx="6">
                  <c:v>Store_07</c:v>
                </c:pt>
                <c:pt idx="7">
                  <c:v>Store_08</c:v>
                </c:pt>
                <c:pt idx="8">
                  <c:v>Store_09</c:v>
                </c:pt>
                <c:pt idx="9">
                  <c:v>Store_10</c:v>
                </c:pt>
              </c:strCache>
            </c:strRef>
          </c:cat>
          <c:val>
            <c:numRef>
              <c:f>'Recruitment Funnel Pivot'!$C$4:$C$14</c:f>
              <c:numCache>
                <c:formatCode>0</c:formatCode>
                <c:ptCount val="10"/>
                <c:pt idx="0">
                  <c:v>24</c:v>
                </c:pt>
                <c:pt idx="1">
                  <c:v>26.571428571428573</c:v>
                </c:pt>
                <c:pt idx="2">
                  <c:v>23.5</c:v>
                </c:pt>
                <c:pt idx="3">
                  <c:v>28.5</c:v>
                </c:pt>
                <c:pt idx="4">
                  <c:v>33.375</c:v>
                </c:pt>
                <c:pt idx="5">
                  <c:v>42.375</c:v>
                </c:pt>
                <c:pt idx="6">
                  <c:v>38.799999999999997</c:v>
                </c:pt>
                <c:pt idx="7">
                  <c:v>38.799999999999997</c:v>
                </c:pt>
                <c:pt idx="8">
                  <c:v>26</c:v>
                </c:pt>
                <c:pt idx="9">
                  <c:v>33.833333333333336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C-46BB-84F7-0B18E24CC9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11675647"/>
        <c:axId val="511191231"/>
      </c:barChart>
      <c:catAx>
        <c:axId val="51167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91231"/>
        <c:crosses val="autoZero"/>
        <c:auto val="1"/>
        <c:lblAlgn val="ctr"/>
        <c:lblOffset val="100"/>
        <c:noMultiLvlLbl val="0"/>
      </c:catAx>
      <c:valAx>
        <c:axId val="5111912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1167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[bravo_hr_dataset_1000.xlsx]Recruitment Funnel Pivot!PivotTable12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Offer Accepted by Region</a:t>
            </a:r>
          </a:p>
        </c:rich>
      </c:tx>
      <c:layout>
        <c:manualLayout>
          <c:xMode val="edge"/>
          <c:yMode val="edge"/>
          <c:x val="0.38424571230272198"/>
          <c:y val="2.65339966832504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404263014609207E-3"/>
              <c:y val="-0.133053890651728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3480451815031499E-4"/>
              <c:y val="-8.63232394458155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1821043319305758E-3"/>
              <c:y val="3.651558480563063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604696061037064E-2"/>
              <c:y val="3.014324701949569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2107117895179305E-2"/>
              <c:y val="4.33261513952546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04683801317288"/>
          <c:y val="0.19158329089460835"/>
          <c:w val="0.25931481206358636"/>
          <c:h val="0.68376542484428249"/>
        </c:manualLayout>
      </c:layout>
      <c:pieChart>
        <c:varyColors val="1"/>
        <c:ser>
          <c:idx val="0"/>
          <c:order val="0"/>
          <c:tx>
            <c:strRef>
              <c:f>'Recruitment Funnel Pivot'!$H$4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D1-4355-A99C-82DB8CAC0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D1-4355-A99C-82DB8CAC0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D1-4355-A99C-82DB8CAC0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D1-4355-A99C-82DB8CAC0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ED1-4355-A99C-82DB8CAC0183}"/>
              </c:ext>
            </c:extLst>
          </c:dPt>
          <c:dLbls>
            <c:dLbl>
              <c:idx val="0"/>
              <c:layout>
                <c:manualLayout>
                  <c:x val="-3.7404263014609207E-3"/>
                  <c:y val="-0.133053890651728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D1-4355-A99C-82DB8CAC0183}"/>
                </c:ext>
              </c:extLst>
            </c:dLbl>
            <c:dLbl>
              <c:idx val="1"/>
              <c:layout>
                <c:manualLayout>
                  <c:x val="3.3480451815031499E-4"/>
                  <c:y val="-8.632323944581554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D1-4355-A99C-82DB8CAC0183}"/>
                </c:ext>
              </c:extLst>
            </c:dLbl>
            <c:dLbl>
              <c:idx val="2"/>
              <c:layout>
                <c:manualLayout>
                  <c:x val="6.1821043319305758E-3"/>
                  <c:y val="3.651558480563063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D1-4355-A99C-82DB8CAC0183}"/>
                </c:ext>
              </c:extLst>
            </c:dLbl>
            <c:dLbl>
              <c:idx val="3"/>
              <c:layout>
                <c:manualLayout>
                  <c:x val="1.3604696061037064E-2"/>
                  <c:y val="3.014324701949569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ED1-4355-A99C-82DB8CAC0183}"/>
                </c:ext>
              </c:extLst>
            </c:dLbl>
            <c:dLbl>
              <c:idx val="4"/>
              <c:layout>
                <c:manualLayout>
                  <c:x val="-1.2107117895179305E-2"/>
                  <c:y val="4.332615139525469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ED1-4355-A99C-82DB8CAC01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Funnel Pivot'!$G$5:$G$10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'Recruitment Funnel Pivot'!$H$5:$H$10</c:f>
              <c:numCache>
                <c:formatCode>0.00%</c:formatCode>
                <c:ptCount val="5"/>
                <c:pt idx="0">
                  <c:v>0.56666666666666665</c:v>
                </c:pt>
                <c:pt idx="1">
                  <c:v>0.16666666666666666</c:v>
                </c:pt>
                <c:pt idx="2">
                  <c:v>5.5555555555555552E-2</c:v>
                </c:pt>
                <c:pt idx="3">
                  <c:v>7.7777777777777779E-2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D1-4355-A99C-82DB8CAC01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Position-wise Offer funnel 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113730280570274"/>
          <c:y val="0.15957186544342508"/>
          <c:w val="0.73811496833336088"/>
          <c:h val="0.7731498470948011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Pivot'!$L$15:$Q$15</c:f>
              <c:strCache>
                <c:ptCount val="6"/>
                <c:pt idx="0">
                  <c:v>Assistant Manager</c:v>
                </c:pt>
                <c:pt idx="1">
                  <c:v>Cashier</c:v>
                </c:pt>
                <c:pt idx="2">
                  <c:v>Cleaner</c:v>
                </c:pt>
                <c:pt idx="3">
                  <c:v>Stock Associate</c:v>
                </c:pt>
                <c:pt idx="4">
                  <c:v>Store Manager</c:v>
                </c:pt>
                <c:pt idx="5">
                  <c:v>Supervisor</c:v>
                </c:pt>
              </c:strCache>
            </c:strRef>
          </c:cat>
          <c:val>
            <c:numRef>
              <c:f>'Recruitment Funnel Pivot'!$L$16:$Q$16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4-4F96-A30F-36B9C37E0F25}"/>
            </c:ext>
          </c:extLst>
        </c:ser>
        <c:ser>
          <c:idx val="1"/>
          <c:order val="1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leftArrow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Pivot'!$L$15:$Q$15</c:f>
              <c:strCache>
                <c:ptCount val="6"/>
                <c:pt idx="0">
                  <c:v>Assistant Manager</c:v>
                </c:pt>
                <c:pt idx="1">
                  <c:v>Cashier</c:v>
                </c:pt>
                <c:pt idx="2">
                  <c:v>Cleaner</c:v>
                </c:pt>
                <c:pt idx="3">
                  <c:v>Stock Associate</c:v>
                </c:pt>
                <c:pt idx="4">
                  <c:v>Store Manager</c:v>
                </c:pt>
                <c:pt idx="5">
                  <c:v>Supervisor</c:v>
                </c:pt>
              </c:strCache>
            </c:strRef>
          </c:cat>
          <c:val>
            <c:numRef>
              <c:f>'Recruitment Funnel Pivot'!$L$17:$Q$17</c:f>
              <c:numCache>
                <c:formatCode>0.00%</c:formatCode>
                <c:ptCount val="6"/>
                <c:pt idx="0" formatCode="0%">
                  <c:v>1</c:v>
                </c:pt>
                <c:pt idx="1">
                  <c:v>0.8666666666666667</c:v>
                </c:pt>
                <c:pt idx="2">
                  <c:v>0.94117647058823528</c:v>
                </c:pt>
                <c:pt idx="3">
                  <c:v>0.78947368421052633</c:v>
                </c:pt>
                <c:pt idx="4">
                  <c:v>0.89473684210526316</c:v>
                </c:pt>
                <c:pt idx="5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4-4F96-A30F-36B9C37E0F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11455151"/>
        <c:axId val="480372991"/>
      </c:barChart>
      <c:catAx>
        <c:axId val="51145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72991"/>
        <c:crosses val="autoZero"/>
        <c:auto val="1"/>
        <c:lblAlgn val="ctr"/>
        <c:lblOffset val="100"/>
        <c:noMultiLvlLbl val="0"/>
      </c:catAx>
      <c:valAx>
        <c:axId val="48037299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1145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'Performance&amp;Training Statistics'!$B$2:$B$1001</c:f>
              <c:numCache>
                <c:formatCode>0.00</c:formatCode>
                <c:ptCount val="1000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11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10</c:v>
                </c:pt>
                <c:pt idx="31">
                  <c:v>5</c:v>
                </c:pt>
                <c:pt idx="32">
                  <c:v>9</c:v>
                </c:pt>
                <c:pt idx="33">
                  <c:v>5</c:v>
                </c:pt>
                <c:pt idx="34">
                  <c:v>10</c:v>
                </c:pt>
                <c:pt idx="35">
                  <c:v>16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7</c:v>
                </c:pt>
                <c:pt idx="45">
                  <c:v>14</c:v>
                </c:pt>
                <c:pt idx="46">
                  <c:v>12</c:v>
                </c:pt>
                <c:pt idx="47">
                  <c:v>7</c:v>
                </c:pt>
                <c:pt idx="48">
                  <c:v>14</c:v>
                </c:pt>
                <c:pt idx="49">
                  <c:v>5</c:v>
                </c:pt>
                <c:pt idx="50">
                  <c:v>8</c:v>
                </c:pt>
                <c:pt idx="51">
                  <c:v>7</c:v>
                </c:pt>
                <c:pt idx="52">
                  <c:v>3</c:v>
                </c:pt>
                <c:pt idx="53">
                  <c:v>12</c:v>
                </c:pt>
                <c:pt idx="54">
                  <c:v>2</c:v>
                </c:pt>
                <c:pt idx="55">
                  <c:v>7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4</c:v>
                </c:pt>
                <c:pt idx="63">
                  <c:v>11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5</c:v>
                </c:pt>
                <c:pt idx="69">
                  <c:v>8</c:v>
                </c:pt>
                <c:pt idx="70">
                  <c:v>9</c:v>
                </c:pt>
                <c:pt idx="71">
                  <c:v>7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11</c:v>
                </c:pt>
                <c:pt idx="81">
                  <c:v>7</c:v>
                </c:pt>
                <c:pt idx="82">
                  <c:v>10</c:v>
                </c:pt>
                <c:pt idx="83">
                  <c:v>7</c:v>
                </c:pt>
                <c:pt idx="84">
                  <c:v>13</c:v>
                </c:pt>
                <c:pt idx="85">
                  <c:v>10</c:v>
                </c:pt>
                <c:pt idx="86">
                  <c:v>9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3</c:v>
                </c:pt>
                <c:pt idx="94">
                  <c:v>8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7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4</c:v>
                </c:pt>
                <c:pt idx="105">
                  <c:v>3</c:v>
                </c:pt>
                <c:pt idx="106">
                  <c:v>10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11</c:v>
                </c:pt>
                <c:pt idx="114">
                  <c:v>3</c:v>
                </c:pt>
                <c:pt idx="115">
                  <c:v>8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11</c:v>
                </c:pt>
                <c:pt idx="120">
                  <c:v>10</c:v>
                </c:pt>
                <c:pt idx="121">
                  <c:v>4</c:v>
                </c:pt>
                <c:pt idx="122">
                  <c:v>9</c:v>
                </c:pt>
                <c:pt idx="123">
                  <c:v>7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10</c:v>
                </c:pt>
                <c:pt idx="135">
                  <c:v>16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11</c:v>
                </c:pt>
                <c:pt idx="143">
                  <c:v>5</c:v>
                </c:pt>
                <c:pt idx="144">
                  <c:v>7</c:v>
                </c:pt>
                <c:pt idx="145">
                  <c:v>14</c:v>
                </c:pt>
                <c:pt idx="146">
                  <c:v>12</c:v>
                </c:pt>
                <c:pt idx="147">
                  <c:v>7</c:v>
                </c:pt>
                <c:pt idx="148">
                  <c:v>14</c:v>
                </c:pt>
                <c:pt idx="149">
                  <c:v>5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12</c:v>
                </c:pt>
                <c:pt idx="154">
                  <c:v>2</c:v>
                </c:pt>
                <c:pt idx="155">
                  <c:v>7</c:v>
                </c:pt>
                <c:pt idx="156">
                  <c:v>8</c:v>
                </c:pt>
                <c:pt idx="157">
                  <c:v>12</c:v>
                </c:pt>
                <c:pt idx="158">
                  <c:v>9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11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10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11</c:v>
                </c:pt>
                <c:pt idx="179">
                  <c:v>7</c:v>
                </c:pt>
                <c:pt idx="180">
                  <c:v>11</c:v>
                </c:pt>
                <c:pt idx="181">
                  <c:v>7</c:v>
                </c:pt>
                <c:pt idx="182">
                  <c:v>10</c:v>
                </c:pt>
                <c:pt idx="183">
                  <c:v>7</c:v>
                </c:pt>
                <c:pt idx="184">
                  <c:v>13</c:v>
                </c:pt>
                <c:pt idx="185">
                  <c:v>10</c:v>
                </c:pt>
                <c:pt idx="186">
                  <c:v>9</c:v>
                </c:pt>
                <c:pt idx="187">
                  <c:v>7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11</c:v>
                </c:pt>
                <c:pt idx="193">
                  <c:v>3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5</c:v>
                </c:pt>
                <c:pt idx="200">
                  <c:v>7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4</c:v>
                </c:pt>
                <c:pt idx="205">
                  <c:v>3</c:v>
                </c:pt>
                <c:pt idx="206">
                  <c:v>10</c:v>
                </c:pt>
                <c:pt idx="207">
                  <c:v>9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10</c:v>
                </c:pt>
                <c:pt idx="212">
                  <c:v>8</c:v>
                </c:pt>
                <c:pt idx="213">
                  <c:v>11</c:v>
                </c:pt>
                <c:pt idx="214">
                  <c:v>3</c:v>
                </c:pt>
                <c:pt idx="215">
                  <c:v>8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11</c:v>
                </c:pt>
                <c:pt idx="220">
                  <c:v>10</c:v>
                </c:pt>
                <c:pt idx="221">
                  <c:v>4</c:v>
                </c:pt>
                <c:pt idx="222">
                  <c:v>9</c:v>
                </c:pt>
                <c:pt idx="223">
                  <c:v>7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3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10</c:v>
                </c:pt>
                <c:pt idx="235">
                  <c:v>16</c:v>
                </c:pt>
                <c:pt idx="236">
                  <c:v>6</c:v>
                </c:pt>
                <c:pt idx="237">
                  <c:v>4</c:v>
                </c:pt>
                <c:pt idx="238">
                  <c:v>5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11</c:v>
                </c:pt>
                <c:pt idx="243">
                  <c:v>5</c:v>
                </c:pt>
                <c:pt idx="244">
                  <c:v>7</c:v>
                </c:pt>
                <c:pt idx="245">
                  <c:v>14</c:v>
                </c:pt>
                <c:pt idx="246">
                  <c:v>12</c:v>
                </c:pt>
                <c:pt idx="247">
                  <c:v>7</c:v>
                </c:pt>
                <c:pt idx="248">
                  <c:v>14</c:v>
                </c:pt>
                <c:pt idx="249">
                  <c:v>5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12</c:v>
                </c:pt>
                <c:pt idx="254">
                  <c:v>2</c:v>
                </c:pt>
                <c:pt idx="255">
                  <c:v>7</c:v>
                </c:pt>
                <c:pt idx="256">
                  <c:v>8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7</c:v>
                </c:pt>
                <c:pt idx="261">
                  <c:v>6</c:v>
                </c:pt>
                <c:pt idx="262">
                  <c:v>4</c:v>
                </c:pt>
                <c:pt idx="263">
                  <c:v>11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5</c:v>
                </c:pt>
                <c:pt idx="269">
                  <c:v>8</c:v>
                </c:pt>
                <c:pt idx="270">
                  <c:v>9</c:v>
                </c:pt>
                <c:pt idx="271">
                  <c:v>7</c:v>
                </c:pt>
                <c:pt idx="272">
                  <c:v>10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11</c:v>
                </c:pt>
                <c:pt idx="279">
                  <c:v>7</c:v>
                </c:pt>
                <c:pt idx="280">
                  <c:v>11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13</c:v>
                </c:pt>
                <c:pt idx="285">
                  <c:v>10</c:v>
                </c:pt>
                <c:pt idx="286">
                  <c:v>9</c:v>
                </c:pt>
                <c:pt idx="287">
                  <c:v>7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11</c:v>
                </c:pt>
                <c:pt idx="293">
                  <c:v>3</c:v>
                </c:pt>
                <c:pt idx="294">
                  <c:v>8</c:v>
                </c:pt>
                <c:pt idx="295">
                  <c:v>6</c:v>
                </c:pt>
                <c:pt idx="296">
                  <c:v>5</c:v>
                </c:pt>
                <c:pt idx="297">
                  <c:v>11</c:v>
                </c:pt>
                <c:pt idx="298">
                  <c:v>8</c:v>
                </c:pt>
                <c:pt idx="299">
                  <c:v>5</c:v>
                </c:pt>
                <c:pt idx="300">
                  <c:v>7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4</c:v>
                </c:pt>
                <c:pt idx="305">
                  <c:v>3</c:v>
                </c:pt>
                <c:pt idx="306">
                  <c:v>10</c:v>
                </c:pt>
                <c:pt idx="307">
                  <c:v>9</c:v>
                </c:pt>
                <c:pt idx="308">
                  <c:v>7</c:v>
                </c:pt>
                <c:pt idx="309">
                  <c:v>6</c:v>
                </c:pt>
                <c:pt idx="310">
                  <c:v>8</c:v>
                </c:pt>
                <c:pt idx="311">
                  <c:v>10</c:v>
                </c:pt>
                <c:pt idx="312">
                  <c:v>8</c:v>
                </c:pt>
                <c:pt idx="313">
                  <c:v>11</c:v>
                </c:pt>
                <c:pt idx="314">
                  <c:v>3</c:v>
                </c:pt>
                <c:pt idx="315">
                  <c:v>8</c:v>
                </c:pt>
                <c:pt idx="316">
                  <c:v>7</c:v>
                </c:pt>
                <c:pt idx="317">
                  <c:v>11</c:v>
                </c:pt>
                <c:pt idx="318">
                  <c:v>8</c:v>
                </c:pt>
                <c:pt idx="319">
                  <c:v>11</c:v>
                </c:pt>
                <c:pt idx="320">
                  <c:v>10</c:v>
                </c:pt>
                <c:pt idx="321">
                  <c:v>4</c:v>
                </c:pt>
                <c:pt idx="322">
                  <c:v>9</c:v>
                </c:pt>
                <c:pt idx="323">
                  <c:v>7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10</c:v>
                </c:pt>
                <c:pt idx="331">
                  <c:v>5</c:v>
                </c:pt>
                <c:pt idx="332">
                  <c:v>9</c:v>
                </c:pt>
                <c:pt idx="333">
                  <c:v>5</c:v>
                </c:pt>
                <c:pt idx="334">
                  <c:v>10</c:v>
                </c:pt>
                <c:pt idx="335">
                  <c:v>16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8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5</c:v>
                </c:pt>
                <c:pt idx="344">
                  <c:v>7</c:v>
                </c:pt>
                <c:pt idx="345">
                  <c:v>14</c:v>
                </c:pt>
                <c:pt idx="346">
                  <c:v>12</c:v>
                </c:pt>
                <c:pt idx="347">
                  <c:v>7</c:v>
                </c:pt>
                <c:pt idx="348">
                  <c:v>14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3</c:v>
                </c:pt>
                <c:pt idx="353">
                  <c:v>12</c:v>
                </c:pt>
                <c:pt idx="354">
                  <c:v>2</c:v>
                </c:pt>
                <c:pt idx="355">
                  <c:v>7</c:v>
                </c:pt>
                <c:pt idx="356">
                  <c:v>8</c:v>
                </c:pt>
                <c:pt idx="357">
                  <c:v>12</c:v>
                </c:pt>
                <c:pt idx="358">
                  <c:v>9</c:v>
                </c:pt>
                <c:pt idx="359">
                  <c:v>6</c:v>
                </c:pt>
                <c:pt idx="360">
                  <c:v>7</c:v>
                </c:pt>
                <c:pt idx="361">
                  <c:v>6</c:v>
                </c:pt>
                <c:pt idx="362">
                  <c:v>4</c:v>
                </c:pt>
                <c:pt idx="363">
                  <c:v>11</c:v>
                </c:pt>
                <c:pt idx="364">
                  <c:v>6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5</c:v>
                </c:pt>
                <c:pt idx="369">
                  <c:v>8</c:v>
                </c:pt>
                <c:pt idx="370">
                  <c:v>9</c:v>
                </c:pt>
                <c:pt idx="371">
                  <c:v>7</c:v>
                </c:pt>
                <c:pt idx="372">
                  <c:v>10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11</c:v>
                </c:pt>
                <c:pt idx="379">
                  <c:v>7</c:v>
                </c:pt>
                <c:pt idx="380">
                  <c:v>11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13</c:v>
                </c:pt>
                <c:pt idx="385">
                  <c:v>10</c:v>
                </c:pt>
                <c:pt idx="386">
                  <c:v>9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11</c:v>
                </c:pt>
                <c:pt idx="393">
                  <c:v>3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11</c:v>
                </c:pt>
                <c:pt idx="398">
                  <c:v>8</c:v>
                </c:pt>
                <c:pt idx="399">
                  <c:v>5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9</c:v>
                </c:pt>
                <c:pt idx="404">
                  <c:v>4</c:v>
                </c:pt>
                <c:pt idx="405">
                  <c:v>3</c:v>
                </c:pt>
                <c:pt idx="406">
                  <c:v>10</c:v>
                </c:pt>
                <c:pt idx="407">
                  <c:v>9</c:v>
                </c:pt>
                <c:pt idx="408">
                  <c:v>7</c:v>
                </c:pt>
                <c:pt idx="409">
                  <c:v>6</c:v>
                </c:pt>
                <c:pt idx="410">
                  <c:v>8</c:v>
                </c:pt>
                <c:pt idx="411">
                  <c:v>10</c:v>
                </c:pt>
                <c:pt idx="412">
                  <c:v>8</c:v>
                </c:pt>
                <c:pt idx="413">
                  <c:v>11</c:v>
                </c:pt>
                <c:pt idx="414">
                  <c:v>3</c:v>
                </c:pt>
                <c:pt idx="415">
                  <c:v>8</c:v>
                </c:pt>
                <c:pt idx="416">
                  <c:v>7</c:v>
                </c:pt>
                <c:pt idx="417">
                  <c:v>11</c:v>
                </c:pt>
                <c:pt idx="418">
                  <c:v>8</c:v>
                </c:pt>
                <c:pt idx="419">
                  <c:v>11</c:v>
                </c:pt>
                <c:pt idx="420">
                  <c:v>10</c:v>
                </c:pt>
                <c:pt idx="421">
                  <c:v>4</c:v>
                </c:pt>
                <c:pt idx="422">
                  <c:v>9</c:v>
                </c:pt>
                <c:pt idx="423">
                  <c:v>7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5</c:v>
                </c:pt>
                <c:pt idx="432">
                  <c:v>9</c:v>
                </c:pt>
                <c:pt idx="433">
                  <c:v>5</c:v>
                </c:pt>
                <c:pt idx="434">
                  <c:v>10</c:v>
                </c:pt>
                <c:pt idx="435">
                  <c:v>16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8</c:v>
                </c:pt>
                <c:pt idx="440">
                  <c:v>6</c:v>
                </c:pt>
                <c:pt idx="441">
                  <c:v>8</c:v>
                </c:pt>
                <c:pt idx="442">
                  <c:v>11</c:v>
                </c:pt>
                <c:pt idx="443">
                  <c:v>5</c:v>
                </c:pt>
                <c:pt idx="444">
                  <c:v>7</c:v>
                </c:pt>
                <c:pt idx="445">
                  <c:v>14</c:v>
                </c:pt>
                <c:pt idx="446">
                  <c:v>12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3</c:v>
                </c:pt>
                <c:pt idx="453">
                  <c:v>12</c:v>
                </c:pt>
                <c:pt idx="454">
                  <c:v>2</c:v>
                </c:pt>
                <c:pt idx="455">
                  <c:v>7</c:v>
                </c:pt>
                <c:pt idx="456">
                  <c:v>8</c:v>
                </c:pt>
                <c:pt idx="457">
                  <c:v>12</c:v>
                </c:pt>
                <c:pt idx="458">
                  <c:v>9</c:v>
                </c:pt>
                <c:pt idx="459">
                  <c:v>6</c:v>
                </c:pt>
                <c:pt idx="460">
                  <c:v>7</c:v>
                </c:pt>
                <c:pt idx="461">
                  <c:v>6</c:v>
                </c:pt>
                <c:pt idx="462">
                  <c:v>4</c:v>
                </c:pt>
                <c:pt idx="463">
                  <c:v>11</c:v>
                </c:pt>
                <c:pt idx="464">
                  <c:v>6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5</c:v>
                </c:pt>
                <c:pt idx="469">
                  <c:v>8</c:v>
                </c:pt>
                <c:pt idx="470">
                  <c:v>9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7</c:v>
                </c:pt>
                <c:pt idx="477">
                  <c:v>7</c:v>
                </c:pt>
                <c:pt idx="478">
                  <c:v>11</c:v>
                </c:pt>
                <c:pt idx="479">
                  <c:v>7</c:v>
                </c:pt>
                <c:pt idx="480">
                  <c:v>11</c:v>
                </c:pt>
                <c:pt idx="481">
                  <c:v>7</c:v>
                </c:pt>
                <c:pt idx="482">
                  <c:v>10</c:v>
                </c:pt>
                <c:pt idx="483">
                  <c:v>7</c:v>
                </c:pt>
                <c:pt idx="484">
                  <c:v>13</c:v>
                </c:pt>
                <c:pt idx="485">
                  <c:v>10</c:v>
                </c:pt>
                <c:pt idx="486">
                  <c:v>9</c:v>
                </c:pt>
                <c:pt idx="487">
                  <c:v>7</c:v>
                </c:pt>
                <c:pt idx="488">
                  <c:v>9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11</c:v>
                </c:pt>
                <c:pt idx="493">
                  <c:v>3</c:v>
                </c:pt>
                <c:pt idx="494">
                  <c:v>8</c:v>
                </c:pt>
                <c:pt idx="495">
                  <c:v>6</c:v>
                </c:pt>
                <c:pt idx="496">
                  <c:v>5</c:v>
                </c:pt>
                <c:pt idx="497">
                  <c:v>11</c:v>
                </c:pt>
                <c:pt idx="498">
                  <c:v>8</c:v>
                </c:pt>
                <c:pt idx="499">
                  <c:v>5</c:v>
                </c:pt>
                <c:pt idx="500">
                  <c:v>7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4</c:v>
                </c:pt>
                <c:pt idx="505">
                  <c:v>3</c:v>
                </c:pt>
                <c:pt idx="506">
                  <c:v>10</c:v>
                </c:pt>
                <c:pt idx="507">
                  <c:v>9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10</c:v>
                </c:pt>
                <c:pt idx="512">
                  <c:v>8</c:v>
                </c:pt>
                <c:pt idx="513">
                  <c:v>11</c:v>
                </c:pt>
                <c:pt idx="514">
                  <c:v>3</c:v>
                </c:pt>
                <c:pt idx="515">
                  <c:v>8</c:v>
                </c:pt>
                <c:pt idx="516">
                  <c:v>7</c:v>
                </c:pt>
                <c:pt idx="517">
                  <c:v>11</c:v>
                </c:pt>
                <c:pt idx="518">
                  <c:v>8</c:v>
                </c:pt>
                <c:pt idx="519">
                  <c:v>11</c:v>
                </c:pt>
                <c:pt idx="520">
                  <c:v>10</c:v>
                </c:pt>
                <c:pt idx="521">
                  <c:v>4</c:v>
                </c:pt>
                <c:pt idx="522">
                  <c:v>9</c:v>
                </c:pt>
                <c:pt idx="523">
                  <c:v>7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3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5</c:v>
                </c:pt>
                <c:pt idx="532">
                  <c:v>9</c:v>
                </c:pt>
                <c:pt idx="533">
                  <c:v>5</c:v>
                </c:pt>
                <c:pt idx="534">
                  <c:v>10</c:v>
                </c:pt>
                <c:pt idx="535">
                  <c:v>16</c:v>
                </c:pt>
                <c:pt idx="536">
                  <c:v>6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11</c:v>
                </c:pt>
                <c:pt idx="543">
                  <c:v>5</c:v>
                </c:pt>
                <c:pt idx="544">
                  <c:v>7</c:v>
                </c:pt>
                <c:pt idx="545">
                  <c:v>14</c:v>
                </c:pt>
                <c:pt idx="546">
                  <c:v>12</c:v>
                </c:pt>
                <c:pt idx="547">
                  <c:v>7</c:v>
                </c:pt>
                <c:pt idx="548">
                  <c:v>14</c:v>
                </c:pt>
                <c:pt idx="549">
                  <c:v>5</c:v>
                </c:pt>
                <c:pt idx="550">
                  <c:v>8</c:v>
                </c:pt>
                <c:pt idx="551">
                  <c:v>7</c:v>
                </c:pt>
                <c:pt idx="552">
                  <c:v>3</c:v>
                </c:pt>
                <c:pt idx="553">
                  <c:v>12</c:v>
                </c:pt>
                <c:pt idx="554">
                  <c:v>2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9</c:v>
                </c:pt>
                <c:pt idx="559">
                  <c:v>6</c:v>
                </c:pt>
                <c:pt idx="560">
                  <c:v>7</c:v>
                </c:pt>
                <c:pt idx="561">
                  <c:v>6</c:v>
                </c:pt>
                <c:pt idx="562">
                  <c:v>4</c:v>
                </c:pt>
                <c:pt idx="563">
                  <c:v>11</c:v>
                </c:pt>
                <c:pt idx="564">
                  <c:v>6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5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10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11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10</c:v>
                </c:pt>
                <c:pt idx="583">
                  <c:v>7</c:v>
                </c:pt>
                <c:pt idx="584">
                  <c:v>13</c:v>
                </c:pt>
                <c:pt idx="585">
                  <c:v>10</c:v>
                </c:pt>
                <c:pt idx="586">
                  <c:v>9</c:v>
                </c:pt>
                <c:pt idx="587">
                  <c:v>7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11</c:v>
                </c:pt>
                <c:pt idx="593">
                  <c:v>3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11</c:v>
                </c:pt>
                <c:pt idx="598">
                  <c:v>8</c:v>
                </c:pt>
                <c:pt idx="599">
                  <c:v>5</c:v>
                </c:pt>
                <c:pt idx="600">
                  <c:v>7</c:v>
                </c:pt>
                <c:pt idx="601">
                  <c:v>9</c:v>
                </c:pt>
                <c:pt idx="602">
                  <c:v>8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10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8</c:v>
                </c:pt>
                <c:pt idx="611">
                  <c:v>10</c:v>
                </c:pt>
                <c:pt idx="612">
                  <c:v>8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7</c:v>
                </c:pt>
                <c:pt idx="617">
                  <c:v>11</c:v>
                </c:pt>
                <c:pt idx="618">
                  <c:v>8</c:v>
                </c:pt>
                <c:pt idx="619">
                  <c:v>11</c:v>
                </c:pt>
                <c:pt idx="620">
                  <c:v>10</c:v>
                </c:pt>
                <c:pt idx="621">
                  <c:v>4</c:v>
                </c:pt>
                <c:pt idx="622">
                  <c:v>9</c:v>
                </c:pt>
                <c:pt idx="623">
                  <c:v>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3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5</c:v>
                </c:pt>
                <c:pt idx="632">
                  <c:v>9</c:v>
                </c:pt>
                <c:pt idx="633">
                  <c:v>5</c:v>
                </c:pt>
                <c:pt idx="634">
                  <c:v>10</c:v>
                </c:pt>
                <c:pt idx="635">
                  <c:v>16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8</c:v>
                </c:pt>
                <c:pt idx="640">
                  <c:v>6</c:v>
                </c:pt>
                <c:pt idx="641">
                  <c:v>8</c:v>
                </c:pt>
                <c:pt idx="642">
                  <c:v>11</c:v>
                </c:pt>
                <c:pt idx="643">
                  <c:v>5</c:v>
                </c:pt>
                <c:pt idx="644">
                  <c:v>7</c:v>
                </c:pt>
                <c:pt idx="645">
                  <c:v>14</c:v>
                </c:pt>
                <c:pt idx="646">
                  <c:v>12</c:v>
                </c:pt>
                <c:pt idx="647">
                  <c:v>7</c:v>
                </c:pt>
                <c:pt idx="648">
                  <c:v>14</c:v>
                </c:pt>
                <c:pt idx="649">
                  <c:v>5</c:v>
                </c:pt>
                <c:pt idx="650">
                  <c:v>8</c:v>
                </c:pt>
                <c:pt idx="651">
                  <c:v>7</c:v>
                </c:pt>
                <c:pt idx="652">
                  <c:v>3</c:v>
                </c:pt>
                <c:pt idx="653">
                  <c:v>12</c:v>
                </c:pt>
                <c:pt idx="654">
                  <c:v>2</c:v>
                </c:pt>
                <c:pt idx="655">
                  <c:v>7</c:v>
                </c:pt>
                <c:pt idx="656">
                  <c:v>8</c:v>
                </c:pt>
                <c:pt idx="657">
                  <c:v>12</c:v>
                </c:pt>
                <c:pt idx="658">
                  <c:v>9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4</c:v>
                </c:pt>
                <c:pt idx="663">
                  <c:v>11</c:v>
                </c:pt>
                <c:pt idx="664">
                  <c:v>6</c:v>
                </c:pt>
                <c:pt idx="665">
                  <c:v>9</c:v>
                </c:pt>
                <c:pt idx="666">
                  <c:v>9</c:v>
                </c:pt>
                <c:pt idx="667">
                  <c:v>8</c:v>
                </c:pt>
                <c:pt idx="668">
                  <c:v>5</c:v>
                </c:pt>
                <c:pt idx="669">
                  <c:v>8</c:v>
                </c:pt>
                <c:pt idx="670">
                  <c:v>9</c:v>
                </c:pt>
                <c:pt idx="671">
                  <c:v>7</c:v>
                </c:pt>
                <c:pt idx="672">
                  <c:v>10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7</c:v>
                </c:pt>
                <c:pt idx="677">
                  <c:v>7</c:v>
                </c:pt>
                <c:pt idx="678">
                  <c:v>11</c:v>
                </c:pt>
                <c:pt idx="679">
                  <c:v>7</c:v>
                </c:pt>
                <c:pt idx="680">
                  <c:v>11</c:v>
                </c:pt>
                <c:pt idx="681">
                  <c:v>7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7</c:v>
                </c:pt>
                <c:pt idx="691">
                  <c:v>6</c:v>
                </c:pt>
                <c:pt idx="692">
                  <c:v>11</c:v>
                </c:pt>
                <c:pt idx="693">
                  <c:v>3</c:v>
                </c:pt>
                <c:pt idx="694">
                  <c:v>8</c:v>
                </c:pt>
                <c:pt idx="695">
                  <c:v>6</c:v>
                </c:pt>
                <c:pt idx="696">
                  <c:v>5</c:v>
                </c:pt>
                <c:pt idx="697">
                  <c:v>11</c:v>
                </c:pt>
                <c:pt idx="698">
                  <c:v>8</c:v>
                </c:pt>
                <c:pt idx="699">
                  <c:v>5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9</c:v>
                </c:pt>
                <c:pt idx="704">
                  <c:v>4</c:v>
                </c:pt>
                <c:pt idx="705">
                  <c:v>3</c:v>
                </c:pt>
                <c:pt idx="706">
                  <c:v>10</c:v>
                </c:pt>
                <c:pt idx="707">
                  <c:v>9</c:v>
                </c:pt>
                <c:pt idx="708">
                  <c:v>7</c:v>
                </c:pt>
                <c:pt idx="709">
                  <c:v>6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11</c:v>
                </c:pt>
                <c:pt idx="714">
                  <c:v>3</c:v>
                </c:pt>
                <c:pt idx="715">
                  <c:v>8</c:v>
                </c:pt>
                <c:pt idx="716">
                  <c:v>7</c:v>
                </c:pt>
                <c:pt idx="717">
                  <c:v>11</c:v>
                </c:pt>
                <c:pt idx="718">
                  <c:v>8</c:v>
                </c:pt>
                <c:pt idx="719">
                  <c:v>11</c:v>
                </c:pt>
                <c:pt idx="720">
                  <c:v>10</c:v>
                </c:pt>
                <c:pt idx="721">
                  <c:v>4</c:v>
                </c:pt>
                <c:pt idx="722">
                  <c:v>9</c:v>
                </c:pt>
                <c:pt idx="723">
                  <c:v>7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3</c:v>
                </c:pt>
                <c:pt idx="728">
                  <c:v>6</c:v>
                </c:pt>
                <c:pt idx="729">
                  <c:v>6</c:v>
                </c:pt>
                <c:pt idx="730">
                  <c:v>10</c:v>
                </c:pt>
                <c:pt idx="731">
                  <c:v>5</c:v>
                </c:pt>
                <c:pt idx="732">
                  <c:v>9</c:v>
                </c:pt>
                <c:pt idx="733">
                  <c:v>5</c:v>
                </c:pt>
                <c:pt idx="734">
                  <c:v>10</c:v>
                </c:pt>
                <c:pt idx="735">
                  <c:v>16</c:v>
                </c:pt>
                <c:pt idx="736">
                  <c:v>6</c:v>
                </c:pt>
                <c:pt idx="737">
                  <c:v>4</c:v>
                </c:pt>
                <c:pt idx="738">
                  <c:v>5</c:v>
                </c:pt>
                <c:pt idx="739">
                  <c:v>8</c:v>
                </c:pt>
                <c:pt idx="740">
                  <c:v>6</c:v>
                </c:pt>
                <c:pt idx="741">
                  <c:v>8</c:v>
                </c:pt>
                <c:pt idx="742">
                  <c:v>11</c:v>
                </c:pt>
                <c:pt idx="743">
                  <c:v>5</c:v>
                </c:pt>
                <c:pt idx="744">
                  <c:v>7</c:v>
                </c:pt>
                <c:pt idx="745">
                  <c:v>14</c:v>
                </c:pt>
                <c:pt idx="746">
                  <c:v>12</c:v>
                </c:pt>
                <c:pt idx="747">
                  <c:v>7</c:v>
                </c:pt>
                <c:pt idx="748">
                  <c:v>14</c:v>
                </c:pt>
                <c:pt idx="749">
                  <c:v>5</c:v>
                </c:pt>
                <c:pt idx="750">
                  <c:v>8</c:v>
                </c:pt>
                <c:pt idx="751">
                  <c:v>7</c:v>
                </c:pt>
                <c:pt idx="752">
                  <c:v>3</c:v>
                </c:pt>
                <c:pt idx="753">
                  <c:v>12</c:v>
                </c:pt>
                <c:pt idx="754">
                  <c:v>2</c:v>
                </c:pt>
                <c:pt idx="755">
                  <c:v>7</c:v>
                </c:pt>
                <c:pt idx="756">
                  <c:v>8</c:v>
                </c:pt>
                <c:pt idx="757">
                  <c:v>12</c:v>
                </c:pt>
                <c:pt idx="758">
                  <c:v>9</c:v>
                </c:pt>
                <c:pt idx="759">
                  <c:v>6</c:v>
                </c:pt>
                <c:pt idx="760">
                  <c:v>7</c:v>
                </c:pt>
                <c:pt idx="761">
                  <c:v>6</c:v>
                </c:pt>
                <c:pt idx="762">
                  <c:v>4</c:v>
                </c:pt>
                <c:pt idx="763">
                  <c:v>11</c:v>
                </c:pt>
                <c:pt idx="764">
                  <c:v>6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5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10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7</c:v>
                </c:pt>
                <c:pt idx="777">
                  <c:v>7</c:v>
                </c:pt>
                <c:pt idx="778">
                  <c:v>11</c:v>
                </c:pt>
                <c:pt idx="779">
                  <c:v>7</c:v>
                </c:pt>
                <c:pt idx="780">
                  <c:v>11</c:v>
                </c:pt>
                <c:pt idx="781">
                  <c:v>7</c:v>
                </c:pt>
                <c:pt idx="782">
                  <c:v>10</c:v>
                </c:pt>
                <c:pt idx="783">
                  <c:v>7</c:v>
                </c:pt>
                <c:pt idx="784">
                  <c:v>13</c:v>
                </c:pt>
                <c:pt idx="785">
                  <c:v>10</c:v>
                </c:pt>
                <c:pt idx="786">
                  <c:v>9</c:v>
                </c:pt>
                <c:pt idx="787">
                  <c:v>7</c:v>
                </c:pt>
                <c:pt idx="788">
                  <c:v>9</c:v>
                </c:pt>
                <c:pt idx="789">
                  <c:v>7</c:v>
                </c:pt>
                <c:pt idx="790">
                  <c:v>7</c:v>
                </c:pt>
                <c:pt idx="791">
                  <c:v>6</c:v>
                </c:pt>
                <c:pt idx="792">
                  <c:v>11</c:v>
                </c:pt>
                <c:pt idx="793">
                  <c:v>3</c:v>
                </c:pt>
                <c:pt idx="794">
                  <c:v>8</c:v>
                </c:pt>
                <c:pt idx="795">
                  <c:v>6</c:v>
                </c:pt>
                <c:pt idx="796">
                  <c:v>5</c:v>
                </c:pt>
                <c:pt idx="797">
                  <c:v>11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9</c:v>
                </c:pt>
                <c:pt idx="802">
                  <c:v>8</c:v>
                </c:pt>
                <c:pt idx="803">
                  <c:v>9</c:v>
                </c:pt>
                <c:pt idx="804">
                  <c:v>4</c:v>
                </c:pt>
                <c:pt idx="805">
                  <c:v>3</c:v>
                </c:pt>
                <c:pt idx="806">
                  <c:v>10</c:v>
                </c:pt>
                <c:pt idx="807">
                  <c:v>9</c:v>
                </c:pt>
                <c:pt idx="808">
                  <c:v>7</c:v>
                </c:pt>
                <c:pt idx="809">
                  <c:v>6</c:v>
                </c:pt>
                <c:pt idx="810">
                  <c:v>8</c:v>
                </c:pt>
                <c:pt idx="811">
                  <c:v>10</c:v>
                </c:pt>
                <c:pt idx="812">
                  <c:v>8</c:v>
                </c:pt>
                <c:pt idx="813">
                  <c:v>11</c:v>
                </c:pt>
                <c:pt idx="814">
                  <c:v>3</c:v>
                </c:pt>
                <c:pt idx="815">
                  <c:v>8</c:v>
                </c:pt>
                <c:pt idx="816">
                  <c:v>7</c:v>
                </c:pt>
                <c:pt idx="817">
                  <c:v>11</c:v>
                </c:pt>
                <c:pt idx="818">
                  <c:v>8</c:v>
                </c:pt>
                <c:pt idx="819">
                  <c:v>11</c:v>
                </c:pt>
                <c:pt idx="820">
                  <c:v>10</c:v>
                </c:pt>
                <c:pt idx="821">
                  <c:v>4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10</c:v>
                </c:pt>
                <c:pt idx="831">
                  <c:v>5</c:v>
                </c:pt>
                <c:pt idx="832">
                  <c:v>9</c:v>
                </c:pt>
                <c:pt idx="833">
                  <c:v>5</c:v>
                </c:pt>
                <c:pt idx="834">
                  <c:v>10</c:v>
                </c:pt>
                <c:pt idx="835">
                  <c:v>16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8</c:v>
                </c:pt>
                <c:pt idx="840">
                  <c:v>6</c:v>
                </c:pt>
                <c:pt idx="841">
                  <c:v>8</c:v>
                </c:pt>
                <c:pt idx="842">
                  <c:v>11</c:v>
                </c:pt>
                <c:pt idx="843">
                  <c:v>5</c:v>
                </c:pt>
                <c:pt idx="844">
                  <c:v>7</c:v>
                </c:pt>
                <c:pt idx="845">
                  <c:v>14</c:v>
                </c:pt>
                <c:pt idx="846">
                  <c:v>12</c:v>
                </c:pt>
                <c:pt idx="847">
                  <c:v>7</c:v>
                </c:pt>
                <c:pt idx="848">
                  <c:v>14</c:v>
                </c:pt>
                <c:pt idx="849">
                  <c:v>5</c:v>
                </c:pt>
                <c:pt idx="850">
                  <c:v>8</c:v>
                </c:pt>
                <c:pt idx="851">
                  <c:v>7</c:v>
                </c:pt>
                <c:pt idx="852">
                  <c:v>3</c:v>
                </c:pt>
                <c:pt idx="853">
                  <c:v>12</c:v>
                </c:pt>
                <c:pt idx="854">
                  <c:v>2</c:v>
                </c:pt>
                <c:pt idx="855">
                  <c:v>7</c:v>
                </c:pt>
                <c:pt idx="856">
                  <c:v>8</c:v>
                </c:pt>
                <c:pt idx="857">
                  <c:v>12</c:v>
                </c:pt>
                <c:pt idx="858">
                  <c:v>9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4</c:v>
                </c:pt>
                <c:pt idx="863">
                  <c:v>11</c:v>
                </c:pt>
                <c:pt idx="864">
                  <c:v>6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5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10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7</c:v>
                </c:pt>
                <c:pt idx="878">
                  <c:v>11</c:v>
                </c:pt>
                <c:pt idx="879">
                  <c:v>7</c:v>
                </c:pt>
                <c:pt idx="880">
                  <c:v>11</c:v>
                </c:pt>
                <c:pt idx="881">
                  <c:v>7</c:v>
                </c:pt>
                <c:pt idx="882">
                  <c:v>10</c:v>
                </c:pt>
                <c:pt idx="883">
                  <c:v>7</c:v>
                </c:pt>
                <c:pt idx="884">
                  <c:v>13</c:v>
                </c:pt>
                <c:pt idx="885">
                  <c:v>10</c:v>
                </c:pt>
                <c:pt idx="886">
                  <c:v>9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5</c:v>
                </c:pt>
                <c:pt idx="897">
                  <c:v>11</c:v>
                </c:pt>
                <c:pt idx="898">
                  <c:v>8</c:v>
                </c:pt>
                <c:pt idx="899">
                  <c:v>5</c:v>
                </c:pt>
                <c:pt idx="900">
                  <c:v>7</c:v>
                </c:pt>
                <c:pt idx="901">
                  <c:v>9</c:v>
                </c:pt>
                <c:pt idx="902">
                  <c:v>8</c:v>
                </c:pt>
                <c:pt idx="903">
                  <c:v>9</c:v>
                </c:pt>
                <c:pt idx="904">
                  <c:v>4</c:v>
                </c:pt>
                <c:pt idx="905">
                  <c:v>3</c:v>
                </c:pt>
                <c:pt idx="906">
                  <c:v>10</c:v>
                </c:pt>
                <c:pt idx="907">
                  <c:v>9</c:v>
                </c:pt>
                <c:pt idx="908">
                  <c:v>7</c:v>
                </c:pt>
                <c:pt idx="909">
                  <c:v>6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11</c:v>
                </c:pt>
                <c:pt idx="914">
                  <c:v>3</c:v>
                </c:pt>
                <c:pt idx="915">
                  <c:v>8</c:v>
                </c:pt>
                <c:pt idx="916">
                  <c:v>7</c:v>
                </c:pt>
                <c:pt idx="917">
                  <c:v>11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4</c:v>
                </c:pt>
                <c:pt idx="922">
                  <c:v>9</c:v>
                </c:pt>
                <c:pt idx="923">
                  <c:v>7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3</c:v>
                </c:pt>
                <c:pt idx="928">
                  <c:v>6</c:v>
                </c:pt>
                <c:pt idx="929">
                  <c:v>6</c:v>
                </c:pt>
                <c:pt idx="930">
                  <c:v>10</c:v>
                </c:pt>
                <c:pt idx="931">
                  <c:v>5</c:v>
                </c:pt>
                <c:pt idx="932">
                  <c:v>9</c:v>
                </c:pt>
                <c:pt idx="933">
                  <c:v>5</c:v>
                </c:pt>
                <c:pt idx="934">
                  <c:v>10</c:v>
                </c:pt>
                <c:pt idx="935">
                  <c:v>16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8</c:v>
                </c:pt>
                <c:pt idx="940">
                  <c:v>6</c:v>
                </c:pt>
                <c:pt idx="941">
                  <c:v>8</c:v>
                </c:pt>
                <c:pt idx="942">
                  <c:v>11</c:v>
                </c:pt>
                <c:pt idx="943">
                  <c:v>5</c:v>
                </c:pt>
                <c:pt idx="944">
                  <c:v>7</c:v>
                </c:pt>
                <c:pt idx="945">
                  <c:v>14</c:v>
                </c:pt>
                <c:pt idx="946">
                  <c:v>12</c:v>
                </c:pt>
                <c:pt idx="947">
                  <c:v>7</c:v>
                </c:pt>
                <c:pt idx="948">
                  <c:v>14</c:v>
                </c:pt>
                <c:pt idx="949">
                  <c:v>5</c:v>
                </c:pt>
                <c:pt idx="950">
                  <c:v>8</c:v>
                </c:pt>
                <c:pt idx="951">
                  <c:v>7</c:v>
                </c:pt>
                <c:pt idx="952">
                  <c:v>3</c:v>
                </c:pt>
                <c:pt idx="953">
                  <c:v>12</c:v>
                </c:pt>
                <c:pt idx="954">
                  <c:v>2</c:v>
                </c:pt>
                <c:pt idx="955">
                  <c:v>7</c:v>
                </c:pt>
                <c:pt idx="956">
                  <c:v>8</c:v>
                </c:pt>
                <c:pt idx="957">
                  <c:v>12</c:v>
                </c:pt>
                <c:pt idx="958">
                  <c:v>9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11</c:v>
                </c:pt>
                <c:pt idx="964">
                  <c:v>6</c:v>
                </c:pt>
                <c:pt idx="965">
                  <c:v>9</c:v>
                </c:pt>
                <c:pt idx="966">
                  <c:v>9</c:v>
                </c:pt>
                <c:pt idx="967">
                  <c:v>8</c:v>
                </c:pt>
                <c:pt idx="968">
                  <c:v>5</c:v>
                </c:pt>
                <c:pt idx="969">
                  <c:v>8</c:v>
                </c:pt>
                <c:pt idx="970">
                  <c:v>9</c:v>
                </c:pt>
                <c:pt idx="971">
                  <c:v>7</c:v>
                </c:pt>
                <c:pt idx="972">
                  <c:v>10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7</c:v>
                </c:pt>
                <c:pt idx="977">
                  <c:v>7</c:v>
                </c:pt>
                <c:pt idx="978">
                  <c:v>11</c:v>
                </c:pt>
                <c:pt idx="979">
                  <c:v>7</c:v>
                </c:pt>
                <c:pt idx="980">
                  <c:v>11</c:v>
                </c:pt>
                <c:pt idx="981">
                  <c:v>7</c:v>
                </c:pt>
                <c:pt idx="982">
                  <c:v>10</c:v>
                </c:pt>
                <c:pt idx="983">
                  <c:v>7</c:v>
                </c:pt>
                <c:pt idx="984">
                  <c:v>13</c:v>
                </c:pt>
                <c:pt idx="985">
                  <c:v>10</c:v>
                </c:pt>
                <c:pt idx="986">
                  <c:v>9</c:v>
                </c:pt>
                <c:pt idx="987">
                  <c:v>7</c:v>
                </c:pt>
                <c:pt idx="988">
                  <c:v>9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11</c:v>
                </c:pt>
                <c:pt idx="993">
                  <c:v>3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11</c:v>
                </c:pt>
                <c:pt idx="998">
                  <c:v>8</c:v>
                </c:pt>
                <c:pt idx="999">
                  <c:v>5</c:v>
                </c:pt>
              </c:numCache>
            </c:numRef>
          </c:xVal>
          <c:yVal>
            <c:numRef>
              <c:f>'Performance&amp;Training Statistics'!$G$36:$G$1035</c:f>
              <c:numCache>
                <c:formatCode>General</c:formatCode>
                <c:ptCount val="1000"/>
                <c:pt idx="0">
                  <c:v>-0.14008938547486327</c:v>
                </c:pt>
                <c:pt idx="1">
                  <c:v>-0.57164377259283938</c:v>
                </c:pt>
                <c:pt idx="2">
                  <c:v>0.89413342096614867</c:v>
                </c:pt>
                <c:pt idx="3">
                  <c:v>-0.17164377259283903</c:v>
                </c:pt>
                <c:pt idx="4">
                  <c:v>-0.84275780479789963</c:v>
                </c:pt>
                <c:pt idx="5">
                  <c:v>-1.0769806112389118</c:v>
                </c:pt>
                <c:pt idx="6">
                  <c:v>-0.537420966151827</c:v>
                </c:pt>
                <c:pt idx="7">
                  <c:v>0.52835622740716071</c:v>
                </c:pt>
                <c:pt idx="8">
                  <c:v>1.0599106145251369</c:v>
                </c:pt>
                <c:pt idx="9">
                  <c:v>0.52568780808412452</c:v>
                </c:pt>
                <c:pt idx="10">
                  <c:v>-0.40586657903385115</c:v>
                </c:pt>
                <c:pt idx="11">
                  <c:v>-0.43742096615182691</c:v>
                </c:pt>
                <c:pt idx="12">
                  <c:v>0.79413342096614903</c:v>
                </c:pt>
                <c:pt idx="13">
                  <c:v>0.59680184028918504</c:v>
                </c:pt>
                <c:pt idx="14">
                  <c:v>-0.27698061123891193</c:v>
                </c:pt>
                <c:pt idx="15">
                  <c:v>0.19413342096614894</c:v>
                </c:pt>
                <c:pt idx="16">
                  <c:v>-0.94008938547486309</c:v>
                </c:pt>
                <c:pt idx="17">
                  <c:v>0.19680184028918513</c:v>
                </c:pt>
                <c:pt idx="18">
                  <c:v>-1.3058665790338511</c:v>
                </c:pt>
                <c:pt idx="19">
                  <c:v>-0.20319815971081479</c:v>
                </c:pt>
                <c:pt idx="20">
                  <c:v>0.962579033848173</c:v>
                </c:pt>
                <c:pt idx="21">
                  <c:v>-0.54275780479789981</c:v>
                </c:pt>
                <c:pt idx="22">
                  <c:v>0.52835622740716071</c:v>
                </c:pt>
                <c:pt idx="23">
                  <c:v>0.65991061452513655</c:v>
                </c:pt>
                <c:pt idx="24">
                  <c:v>-0.16897535326980284</c:v>
                </c:pt>
                <c:pt idx="25">
                  <c:v>-0.36897535326980302</c:v>
                </c:pt>
                <c:pt idx="26">
                  <c:v>3.1024646730196892E-2</c:v>
                </c:pt>
                <c:pt idx="27">
                  <c:v>0.42301938876108824</c:v>
                </c:pt>
                <c:pt idx="28">
                  <c:v>-0.17431219191587566</c:v>
                </c:pt>
                <c:pt idx="29">
                  <c:v>-7.4312191915875569E-2</c:v>
                </c:pt>
                <c:pt idx="30">
                  <c:v>1.6625790338481732</c:v>
                </c:pt>
                <c:pt idx="31">
                  <c:v>-8.5349983568874244E-3</c:v>
                </c:pt>
                <c:pt idx="32">
                  <c:v>0.42835622740716062</c:v>
                </c:pt>
                <c:pt idx="33">
                  <c:v>-0.2085349983568876</c:v>
                </c:pt>
                <c:pt idx="34">
                  <c:v>0.36257903384817336</c:v>
                </c:pt>
                <c:pt idx="35">
                  <c:v>0.56791587249424591</c:v>
                </c:pt>
                <c:pt idx="36">
                  <c:v>0.7256878080841247</c:v>
                </c:pt>
                <c:pt idx="37">
                  <c:v>-4.2757804797899812E-2</c:v>
                </c:pt>
                <c:pt idx="38">
                  <c:v>-0.60853499835688751</c:v>
                </c:pt>
                <c:pt idx="39">
                  <c:v>-0.60586657903385133</c:v>
                </c:pt>
                <c:pt idx="40">
                  <c:v>-7.4312191915875569E-2</c:v>
                </c:pt>
                <c:pt idx="41">
                  <c:v>-0.30586657903385106</c:v>
                </c:pt>
                <c:pt idx="42">
                  <c:v>0.29680184028918521</c:v>
                </c:pt>
                <c:pt idx="43">
                  <c:v>0.59146500164311222</c:v>
                </c:pt>
                <c:pt idx="44">
                  <c:v>0.159910614525137</c:v>
                </c:pt>
                <c:pt idx="45">
                  <c:v>-0.2005297403877786</c:v>
                </c:pt>
                <c:pt idx="46">
                  <c:v>-0.66897535326980284</c:v>
                </c:pt>
                <c:pt idx="47">
                  <c:v>0.35991061452513673</c:v>
                </c:pt>
                <c:pt idx="48">
                  <c:v>-1.1005297403877785</c:v>
                </c:pt>
                <c:pt idx="49">
                  <c:v>-0.80853499835688725</c:v>
                </c:pt>
                <c:pt idx="50">
                  <c:v>0.29413342096614903</c:v>
                </c:pt>
                <c:pt idx="51">
                  <c:v>5.9910614525136907E-2</c:v>
                </c:pt>
                <c:pt idx="52">
                  <c:v>0.52301938876108789</c:v>
                </c:pt>
                <c:pt idx="53">
                  <c:v>0.63102464673019698</c:v>
                </c:pt>
                <c:pt idx="54">
                  <c:v>-0.71120341767992379</c:v>
                </c:pt>
                <c:pt idx="55">
                  <c:v>0.55991061452513691</c:v>
                </c:pt>
                <c:pt idx="56">
                  <c:v>-0.60586657903385133</c:v>
                </c:pt>
                <c:pt idx="57">
                  <c:v>-0.46897535326980311</c:v>
                </c:pt>
                <c:pt idx="58">
                  <c:v>-0.47164377259283929</c:v>
                </c:pt>
                <c:pt idx="59">
                  <c:v>-0.57431219191587557</c:v>
                </c:pt>
                <c:pt idx="60">
                  <c:v>0.159910614525137</c:v>
                </c:pt>
                <c:pt idx="61">
                  <c:v>0.82568780808412434</c:v>
                </c:pt>
                <c:pt idx="62">
                  <c:v>-0.34275780479789963</c:v>
                </c:pt>
                <c:pt idx="63">
                  <c:v>-1.1031981597108147</c:v>
                </c:pt>
                <c:pt idx="64">
                  <c:v>0.12568780808412461</c:v>
                </c:pt>
                <c:pt idx="65">
                  <c:v>-0.27164377259283912</c:v>
                </c:pt>
                <c:pt idx="66">
                  <c:v>0.12835622740716079</c:v>
                </c:pt>
                <c:pt idx="67">
                  <c:v>-0.60586657903385133</c:v>
                </c:pt>
                <c:pt idx="68">
                  <c:v>0.19146500164311275</c:v>
                </c:pt>
                <c:pt idx="69">
                  <c:v>9.4133420966148851E-2</c:v>
                </c:pt>
                <c:pt idx="70">
                  <c:v>-7.1643772592839383E-2</c:v>
                </c:pt>
                <c:pt idx="71">
                  <c:v>-0.94008938547486309</c:v>
                </c:pt>
                <c:pt idx="72">
                  <c:v>-0.73742096615182673</c:v>
                </c:pt>
                <c:pt idx="73">
                  <c:v>-8.5349983568874244E-3</c:v>
                </c:pt>
                <c:pt idx="74">
                  <c:v>0.49146500164311258</c:v>
                </c:pt>
                <c:pt idx="75">
                  <c:v>1.3914650016431129</c:v>
                </c:pt>
                <c:pt idx="76">
                  <c:v>-0.840089385474863</c:v>
                </c:pt>
                <c:pt idx="77">
                  <c:v>-1.4400893854748631</c:v>
                </c:pt>
                <c:pt idx="78">
                  <c:v>-0.40319815971081496</c:v>
                </c:pt>
                <c:pt idx="79">
                  <c:v>0.85991061452513673</c:v>
                </c:pt>
                <c:pt idx="80">
                  <c:v>-0.20319815971081479</c:v>
                </c:pt>
                <c:pt idx="81">
                  <c:v>5.9910614525136907E-2</c:v>
                </c:pt>
                <c:pt idx="82">
                  <c:v>-3.7420966151826995E-2</c:v>
                </c:pt>
                <c:pt idx="83">
                  <c:v>0.75991061452513708</c:v>
                </c:pt>
                <c:pt idx="84">
                  <c:v>-0.23475254682879054</c:v>
                </c:pt>
                <c:pt idx="85">
                  <c:v>0.66257903384817318</c:v>
                </c:pt>
                <c:pt idx="86">
                  <c:v>0.62835622740716079</c:v>
                </c:pt>
                <c:pt idx="87">
                  <c:v>0.45991061452513682</c:v>
                </c:pt>
                <c:pt idx="88">
                  <c:v>0.32835622740716097</c:v>
                </c:pt>
                <c:pt idx="89">
                  <c:v>0.95991061452513726</c:v>
                </c:pt>
                <c:pt idx="90">
                  <c:v>-0.840089385474863</c:v>
                </c:pt>
                <c:pt idx="91">
                  <c:v>0.92568780808412487</c:v>
                </c:pt>
                <c:pt idx="92">
                  <c:v>-0.80319815971081487</c:v>
                </c:pt>
                <c:pt idx="93">
                  <c:v>-0.27698061123891193</c:v>
                </c:pt>
                <c:pt idx="94">
                  <c:v>1.1941334209661485</c:v>
                </c:pt>
                <c:pt idx="95">
                  <c:v>-7.4312191915875569E-2</c:v>
                </c:pt>
                <c:pt idx="96">
                  <c:v>-1.0085349983568874</c:v>
                </c:pt>
                <c:pt idx="97">
                  <c:v>0.19680184028918513</c:v>
                </c:pt>
                <c:pt idx="98">
                  <c:v>0.39413342096614867</c:v>
                </c:pt>
                <c:pt idx="99">
                  <c:v>0.49146500164311258</c:v>
                </c:pt>
                <c:pt idx="100">
                  <c:v>-0.14008938547486327</c:v>
                </c:pt>
                <c:pt idx="101">
                  <c:v>-0.57164377259283938</c:v>
                </c:pt>
                <c:pt idx="102">
                  <c:v>0.89413342096614867</c:v>
                </c:pt>
                <c:pt idx="103">
                  <c:v>-0.17164377259283903</c:v>
                </c:pt>
                <c:pt idx="104">
                  <c:v>-0.84275780479789963</c:v>
                </c:pt>
                <c:pt idx="105">
                  <c:v>-1.0769806112389118</c:v>
                </c:pt>
                <c:pt idx="106">
                  <c:v>-0.537420966151827</c:v>
                </c:pt>
                <c:pt idx="107">
                  <c:v>0.52835622740716071</c:v>
                </c:pt>
                <c:pt idx="108">
                  <c:v>1.0599106145251369</c:v>
                </c:pt>
                <c:pt idx="109">
                  <c:v>0.52568780808412452</c:v>
                </c:pt>
                <c:pt idx="110">
                  <c:v>-0.40586657903385115</c:v>
                </c:pt>
                <c:pt idx="111">
                  <c:v>-0.43742096615182691</c:v>
                </c:pt>
                <c:pt idx="112">
                  <c:v>0.79413342096614903</c:v>
                </c:pt>
                <c:pt idx="113">
                  <c:v>0.59680184028918504</c:v>
                </c:pt>
                <c:pt idx="114">
                  <c:v>-0.27698061123891193</c:v>
                </c:pt>
                <c:pt idx="115">
                  <c:v>0.19413342096614894</c:v>
                </c:pt>
                <c:pt idx="116">
                  <c:v>-0.94008938547486309</c:v>
                </c:pt>
                <c:pt idx="117">
                  <c:v>0.19680184028918513</c:v>
                </c:pt>
                <c:pt idx="118">
                  <c:v>-1.3058665790338511</c:v>
                </c:pt>
                <c:pt idx="119">
                  <c:v>-0.20319815971081479</c:v>
                </c:pt>
                <c:pt idx="120">
                  <c:v>0.962579033848173</c:v>
                </c:pt>
                <c:pt idx="121">
                  <c:v>-0.54275780479789981</c:v>
                </c:pt>
                <c:pt idx="122">
                  <c:v>0.52835622740716071</c:v>
                </c:pt>
                <c:pt idx="123">
                  <c:v>0.65991061452513655</c:v>
                </c:pt>
                <c:pt idx="124">
                  <c:v>-0.16897535326980284</c:v>
                </c:pt>
                <c:pt idx="125">
                  <c:v>-0.36897535326980302</c:v>
                </c:pt>
                <c:pt idx="126">
                  <c:v>3.1024646730196892E-2</c:v>
                </c:pt>
                <c:pt idx="127">
                  <c:v>0.42301938876108824</c:v>
                </c:pt>
                <c:pt idx="128">
                  <c:v>-0.17431219191587566</c:v>
                </c:pt>
                <c:pt idx="129">
                  <c:v>-7.4312191915875569E-2</c:v>
                </c:pt>
                <c:pt idx="130">
                  <c:v>1.6625790338481732</c:v>
                </c:pt>
                <c:pt idx="131">
                  <c:v>-8.5349983568874244E-3</c:v>
                </c:pt>
                <c:pt idx="132">
                  <c:v>0.42835622740716062</c:v>
                </c:pt>
                <c:pt idx="133">
                  <c:v>-0.2085349983568876</c:v>
                </c:pt>
                <c:pt idx="134">
                  <c:v>0.36257903384817336</c:v>
                </c:pt>
                <c:pt idx="135">
                  <c:v>0.56791587249424591</c:v>
                </c:pt>
                <c:pt idx="136">
                  <c:v>0.7256878080841247</c:v>
                </c:pt>
                <c:pt idx="137">
                  <c:v>-4.2757804797899812E-2</c:v>
                </c:pt>
                <c:pt idx="138">
                  <c:v>-0.60853499835688751</c:v>
                </c:pt>
                <c:pt idx="139">
                  <c:v>-0.60586657903385133</c:v>
                </c:pt>
                <c:pt idx="140">
                  <c:v>-7.4312191915875569E-2</c:v>
                </c:pt>
                <c:pt idx="141">
                  <c:v>-0.30586657903385106</c:v>
                </c:pt>
                <c:pt idx="142">
                  <c:v>0.29680184028918521</c:v>
                </c:pt>
                <c:pt idx="143">
                  <c:v>0.59146500164311222</c:v>
                </c:pt>
                <c:pt idx="144">
                  <c:v>0.159910614525137</c:v>
                </c:pt>
                <c:pt idx="145">
                  <c:v>-0.2005297403877786</c:v>
                </c:pt>
                <c:pt idx="146">
                  <c:v>-0.66897535326980284</c:v>
                </c:pt>
                <c:pt idx="147">
                  <c:v>0.35991061452513673</c:v>
                </c:pt>
                <c:pt idx="148">
                  <c:v>-1.1005297403877785</c:v>
                </c:pt>
                <c:pt idx="149">
                  <c:v>-0.80853499835688725</c:v>
                </c:pt>
                <c:pt idx="150">
                  <c:v>0.29413342096614903</c:v>
                </c:pt>
                <c:pt idx="151">
                  <c:v>5.9910614525136907E-2</c:v>
                </c:pt>
                <c:pt idx="152">
                  <c:v>0.52301938876108789</c:v>
                </c:pt>
                <c:pt idx="153">
                  <c:v>0.63102464673019698</c:v>
                </c:pt>
                <c:pt idx="154">
                  <c:v>-0.71120341767992379</c:v>
                </c:pt>
                <c:pt idx="155">
                  <c:v>0.55991061452513691</c:v>
                </c:pt>
                <c:pt idx="156">
                  <c:v>-0.60586657903385133</c:v>
                </c:pt>
                <c:pt idx="157">
                  <c:v>-0.46897535326980311</c:v>
                </c:pt>
                <c:pt idx="158">
                  <c:v>-0.47164377259283929</c:v>
                </c:pt>
                <c:pt idx="159">
                  <c:v>-0.57431219191587557</c:v>
                </c:pt>
                <c:pt idx="160">
                  <c:v>0.159910614525137</c:v>
                </c:pt>
                <c:pt idx="161">
                  <c:v>0.82568780808412434</c:v>
                </c:pt>
                <c:pt idx="162">
                  <c:v>-0.34275780479789963</c:v>
                </c:pt>
                <c:pt idx="163">
                  <c:v>-1.1031981597108147</c:v>
                </c:pt>
                <c:pt idx="164">
                  <c:v>0.12568780808412461</c:v>
                </c:pt>
                <c:pt idx="165">
                  <c:v>-0.27164377259283912</c:v>
                </c:pt>
                <c:pt idx="166">
                  <c:v>0.12835622740716079</c:v>
                </c:pt>
                <c:pt idx="167">
                  <c:v>-0.60586657903385133</c:v>
                </c:pt>
                <c:pt idx="168">
                  <c:v>0.19146500164311275</c:v>
                </c:pt>
                <c:pt idx="169">
                  <c:v>9.4133420966148851E-2</c:v>
                </c:pt>
                <c:pt idx="170">
                  <c:v>-7.1643772592839383E-2</c:v>
                </c:pt>
                <c:pt idx="171">
                  <c:v>-0.94008938547486309</c:v>
                </c:pt>
                <c:pt idx="172">
                  <c:v>-0.73742096615182673</c:v>
                </c:pt>
                <c:pt idx="173">
                  <c:v>-8.5349983568874244E-3</c:v>
                </c:pt>
                <c:pt idx="174">
                  <c:v>0.49146500164311258</c:v>
                </c:pt>
                <c:pt idx="175">
                  <c:v>1.3914650016431129</c:v>
                </c:pt>
                <c:pt idx="176">
                  <c:v>-0.840089385474863</c:v>
                </c:pt>
                <c:pt idx="177">
                  <c:v>-1.4400893854748631</c:v>
                </c:pt>
                <c:pt idx="178">
                  <c:v>-0.40319815971081496</c:v>
                </c:pt>
                <c:pt idx="179">
                  <c:v>0.85991061452513673</c:v>
                </c:pt>
                <c:pt idx="180">
                  <c:v>-0.20319815971081479</c:v>
                </c:pt>
                <c:pt idx="181">
                  <c:v>5.9910614525136907E-2</c:v>
                </c:pt>
                <c:pt idx="182">
                  <c:v>-3.7420966151826995E-2</c:v>
                </c:pt>
                <c:pt idx="183">
                  <c:v>0.75991061452513708</c:v>
                </c:pt>
                <c:pt idx="184">
                  <c:v>-0.23475254682879054</c:v>
                </c:pt>
                <c:pt idx="185">
                  <c:v>0.66257903384817318</c:v>
                </c:pt>
                <c:pt idx="186">
                  <c:v>0.62835622740716079</c:v>
                </c:pt>
                <c:pt idx="187">
                  <c:v>0.45991061452513682</c:v>
                </c:pt>
                <c:pt idx="188">
                  <c:v>0.32835622740716097</c:v>
                </c:pt>
                <c:pt idx="189">
                  <c:v>0.95991061452513726</c:v>
                </c:pt>
                <c:pt idx="190">
                  <c:v>-0.840089385474863</c:v>
                </c:pt>
                <c:pt idx="191">
                  <c:v>0.92568780808412487</c:v>
                </c:pt>
                <c:pt idx="192">
                  <c:v>-0.80319815971081487</c:v>
                </c:pt>
                <c:pt idx="193">
                  <c:v>-0.27698061123891193</c:v>
                </c:pt>
                <c:pt idx="194">
                  <c:v>1.1941334209661485</c:v>
                </c:pt>
                <c:pt idx="195">
                  <c:v>-7.4312191915875569E-2</c:v>
                </c:pt>
                <c:pt idx="196">
                  <c:v>-1.0085349983568874</c:v>
                </c:pt>
                <c:pt idx="197">
                  <c:v>0.19680184028918513</c:v>
                </c:pt>
                <c:pt idx="198">
                  <c:v>0.39413342096614867</c:v>
                </c:pt>
                <c:pt idx="199">
                  <c:v>0.49146500164311258</c:v>
                </c:pt>
                <c:pt idx="200">
                  <c:v>-0.14008938547486327</c:v>
                </c:pt>
                <c:pt idx="201">
                  <c:v>-0.57164377259283938</c:v>
                </c:pt>
                <c:pt idx="202">
                  <c:v>0.89413342096614867</c:v>
                </c:pt>
                <c:pt idx="203">
                  <c:v>-0.17164377259283903</c:v>
                </c:pt>
                <c:pt idx="204">
                  <c:v>-0.84275780479789963</c:v>
                </c:pt>
                <c:pt idx="205">
                  <c:v>-1.0769806112389118</c:v>
                </c:pt>
                <c:pt idx="206">
                  <c:v>-0.537420966151827</c:v>
                </c:pt>
                <c:pt idx="207">
                  <c:v>0.52835622740716071</c:v>
                </c:pt>
                <c:pt idx="208">
                  <c:v>1.0599106145251369</c:v>
                </c:pt>
                <c:pt idx="209">
                  <c:v>0.52568780808412452</c:v>
                </c:pt>
                <c:pt idx="210">
                  <c:v>-0.40586657903385115</c:v>
                </c:pt>
                <c:pt idx="211">
                  <c:v>-0.43742096615182691</c:v>
                </c:pt>
                <c:pt idx="212">
                  <c:v>0.79413342096614903</c:v>
                </c:pt>
                <c:pt idx="213">
                  <c:v>0.59680184028918504</c:v>
                </c:pt>
                <c:pt idx="214">
                  <c:v>-0.27698061123891193</c:v>
                </c:pt>
                <c:pt idx="215">
                  <c:v>0.19413342096614894</c:v>
                </c:pt>
                <c:pt idx="216">
                  <c:v>-0.94008938547486309</c:v>
                </c:pt>
                <c:pt idx="217">
                  <c:v>0.19680184028918513</c:v>
                </c:pt>
                <c:pt idx="218">
                  <c:v>-1.3058665790338511</c:v>
                </c:pt>
                <c:pt idx="219">
                  <c:v>-0.20319815971081479</c:v>
                </c:pt>
                <c:pt idx="220">
                  <c:v>0.962579033848173</c:v>
                </c:pt>
                <c:pt idx="221">
                  <c:v>-0.54275780479789981</c:v>
                </c:pt>
                <c:pt idx="222">
                  <c:v>0.52835622740716071</c:v>
                </c:pt>
                <c:pt idx="223">
                  <c:v>0.65991061452513655</c:v>
                </c:pt>
                <c:pt idx="224">
                  <c:v>-0.16897535326980284</c:v>
                </c:pt>
                <c:pt idx="225">
                  <c:v>-0.36897535326980302</c:v>
                </c:pt>
                <c:pt idx="226">
                  <c:v>3.1024646730196892E-2</c:v>
                </c:pt>
                <c:pt idx="227">
                  <c:v>0.42301938876108824</c:v>
                </c:pt>
                <c:pt idx="228">
                  <c:v>-0.17431219191587566</c:v>
                </c:pt>
                <c:pt idx="229">
                  <c:v>-7.4312191915875569E-2</c:v>
                </c:pt>
                <c:pt idx="230">
                  <c:v>1.6625790338481732</c:v>
                </c:pt>
                <c:pt idx="231">
                  <c:v>-8.5349983568874244E-3</c:v>
                </c:pt>
                <c:pt idx="232">
                  <c:v>0.42835622740716062</c:v>
                </c:pt>
                <c:pt idx="233">
                  <c:v>-0.2085349983568876</c:v>
                </c:pt>
                <c:pt idx="234">
                  <c:v>0.36257903384817336</c:v>
                </c:pt>
                <c:pt idx="235">
                  <c:v>0.56791587249424591</c:v>
                </c:pt>
                <c:pt idx="236">
                  <c:v>0.7256878080841247</c:v>
                </c:pt>
                <c:pt idx="237">
                  <c:v>-4.2757804797899812E-2</c:v>
                </c:pt>
                <c:pt idx="238">
                  <c:v>-0.60853499835688751</c:v>
                </c:pt>
                <c:pt idx="239">
                  <c:v>-0.60586657903385133</c:v>
                </c:pt>
                <c:pt idx="240">
                  <c:v>-7.4312191915875569E-2</c:v>
                </c:pt>
                <c:pt idx="241">
                  <c:v>-0.30586657903385106</c:v>
                </c:pt>
                <c:pt idx="242">
                  <c:v>0.29680184028918521</c:v>
                </c:pt>
                <c:pt idx="243">
                  <c:v>0.59146500164311222</c:v>
                </c:pt>
                <c:pt idx="244">
                  <c:v>0.159910614525137</c:v>
                </c:pt>
                <c:pt idx="245">
                  <c:v>-0.2005297403877786</c:v>
                </c:pt>
                <c:pt idx="246">
                  <c:v>-0.66897535326980284</c:v>
                </c:pt>
                <c:pt idx="247">
                  <c:v>0.35991061452513673</c:v>
                </c:pt>
                <c:pt idx="248">
                  <c:v>-1.1005297403877785</c:v>
                </c:pt>
                <c:pt idx="249">
                  <c:v>-0.80853499835688725</c:v>
                </c:pt>
                <c:pt idx="250">
                  <c:v>0.29413342096614903</c:v>
                </c:pt>
                <c:pt idx="251">
                  <c:v>5.9910614525136907E-2</c:v>
                </c:pt>
                <c:pt idx="252">
                  <c:v>0.52301938876108789</c:v>
                </c:pt>
                <c:pt idx="253">
                  <c:v>0.63102464673019698</c:v>
                </c:pt>
                <c:pt idx="254">
                  <c:v>-0.71120341767992379</c:v>
                </c:pt>
                <c:pt idx="255">
                  <c:v>0.55991061452513691</c:v>
                </c:pt>
                <c:pt idx="256">
                  <c:v>-0.60586657903385133</c:v>
                </c:pt>
                <c:pt idx="257">
                  <c:v>-0.46897535326980311</c:v>
                </c:pt>
                <c:pt idx="258">
                  <c:v>-0.47164377259283929</c:v>
                </c:pt>
                <c:pt idx="259">
                  <c:v>-0.57431219191587557</c:v>
                </c:pt>
                <c:pt idx="260">
                  <c:v>0.159910614525137</c:v>
                </c:pt>
                <c:pt idx="261">
                  <c:v>0.82568780808412434</c:v>
                </c:pt>
                <c:pt idx="262">
                  <c:v>-0.34275780479789963</c:v>
                </c:pt>
                <c:pt idx="263">
                  <c:v>-1.1031981597108147</c:v>
                </c:pt>
                <c:pt idx="264">
                  <c:v>0.12568780808412461</c:v>
                </c:pt>
                <c:pt idx="265">
                  <c:v>-0.27164377259283912</c:v>
                </c:pt>
                <c:pt idx="266">
                  <c:v>0.12835622740716079</c:v>
                </c:pt>
                <c:pt idx="267">
                  <c:v>-0.60586657903385133</c:v>
                </c:pt>
                <c:pt idx="268">
                  <c:v>0.19146500164311275</c:v>
                </c:pt>
                <c:pt idx="269">
                  <c:v>9.4133420966148851E-2</c:v>
                </c:pt>
                <c:pt idx="270">
                  <c:v>-7.1643772592839383E-2</c:v>
                </c:pt>
                <c:pt idx="271">
                  <c:v>-0.94008938547486309</c:v>
                </c:pt>
                <c:pt idx="272">
                  <c:v>-0.73742096615182673</c:v>
                </c:pt>
                <c:pt idx="273">
                  <c:v>-8.5349983568874244E-3</c:v>
                </c:pt>
                <c:pt idx="274">
                  <c:v>0.49146500164311258</c:v>
                </c:pt>
                <c:pt idx="275">
                  <c:v>1.3914650016431129</c:v>
                </c:pt>
                <c:pt idx="276">
                  <c:v>-0.840089385474863</c:v>
                </c:pt>
                <c:pt idx="277">
                  <c:v>-1.4400893854748631</c:v>
                </c:pt>
                <c:pt idx="278">
                  <c:v>-0.40319815971081496</c:v>
                </c:pt>
                <c:pt idx="279">
                  <c:v>0.85991061452513673</c:v>
                </c:pt>
                <c:pt idx="280">
                  <c:v>-0.20319815971081479</c:v>
                </c:pt>
                <c:pt idx="281">
                  <c:v>5.9910614525136907E-2</c:v>
                </c:pt>
                <c:pt idx="282">
                  <c:v>-3.7420966151826995E-2</c:v>
                </c:pt>
                <c:pt idx="283">
                  <c:v>0.75991061452513708</c:v>
                </c:pt>
                <c:pt idx="284">
                  <c:v>-0.23475254682879054</c:v>
                </c:pt>
                <c:pt idx="285">
                  <c:v>0.66257903384817318</c:v>
                </c:pt>
                <c:pt idx="286">
                  <c:v>0.62835622740716079</c:v>
                </c:pt>
                <c:pt idx="287">
                  <c:v>0.45991061452513682</c:v>
                </c:pt>
                <c:pt idx="288">
                  <c:v>0.32835622740716097</c:v>
                </c:pt>
                <c:pt idx="289">
                  <c:v>0.95991061452513726</c:v>
                </c:pt>
                <c:pt idx="290">
                  <c:v>-0.840089385474863</c:v>
                </c:pt>
                <c:pt idx="291">
                  <c:v>0.92568780808412487</c:v>
                </c:pt>
                <c:pt idx="292">
                  <c:v>-0.80319815971081487</c:v>
                </c:pt>
                <c:pt idx="293">
                  <c:v>-0.27698061123891193</c:v>
                </c:pt>
                <c:pt idx="294">
                  <c:v>1.1941334209661485</c:v>
                </c:pt>
                <c:pt idx="295">
                  <c:v>-7.4312191915875569E-2</c:v>
                </c:pt>
                <c:pt idx="296">
                  <c:v>-1.0085349983568874</c:v>
                </c:pt>
                <c:pt idx="297">
                  <c:v>0.19680184028918513</c:v>
                </c:pt>
                <c:pt idx="298">
                  <c:v>0.39413342096614867</c:v>
                </c:pt>
                <c:pt idx="299">
                  <c:v>0.49146500164311258</c:v>
                </c:pt>
                <c:pt idx="300">
                  <c:v>-0.14008938547486327</c:v>
                </c:pt>
                <c:pt idx="301">
                  <c:v>-0.57164377259283938</c:v>
                </c:pt>
                <c:pt idx="302">
                  <c:v>0.89413342096614867</c:v>
                </c:pt>
                <c:pt idx="303">
                  <c:v>-0.17164377259283903</c:v>
                </c:pt>
                <c:pt idx="304">
                  <c:v>-0.84275780479789963</c:v>
                </c:pt>
                <c:pt idx="305">
                  <c:v>-1.0769806112389118</c:v>
                </c:pt>
                <c:pt idx="306">
                  <c:v>-0.537420966151827</c:v>
                </c:pt>
                <c:pt idx="307">
                  <c:v>0.52835622740716071</c:v>
                </c:pt>
                <c:pt idx="308">
                  <c:v>1.0599106145251369</c:v>
                </c:pt>
                <c:pt idx="309">
                  <c:v>0.52568780808412452</c:v>
                </c:pt>
                <c:pt idx="310">
                  <c:v>-0.40586657903385115</c:v>
                </c:pt>
                <c:pt idx="311">
                  <c:v>-0.43742096615182691</c:v>
                </c:pt>
                <c:pt idx="312">
                  <c:v>0.79413342096614903</c:v>
                </c:pt>
                <c:pt idx="313">
                  <c:v>0.59680184028918504</c:v>
                </c:pt>
                <c:pt idx="314">
                  <c:v>-0.27698061123891193</c:v>
                </c:pt>
                <c:pt idx="315">
                  <c:v>0.19413342096614894</c:v>
                </c:pt>
                <c:pt idx="316">
                  <c:v>-0.94008938547486309</c:v>
                </c:pt>
                <c:pt idx="317">
                  <c:v>0.19680184028918513</c:v>
                </c:pt>
                <c:pt idx="318">
                  <c:v>-1.3058665790338511</c:v>
                </c:pt>
                <c:pt idx="319">
                  <c:v>-0.20319815971081479</c:v>
                </c:pt>
                <c:pt idx="320">
                  <c:v>0.962579033848173</c:v>
                </c:pt>
                <c:pt idx="321">
                  <c:v>-0.54275780479789981</c:v>
                </c:pt>
                <c:pt idx="322">
                  <c:v>0.52835622740716071</c:v>
                </c:pt>
                <c:pt idx="323">
                  <c:v>0.65991061452513655</c:v>
                </c:pt>
                <c:pt idx="324">
                  <c:v>-0.16897535326980284</c:v>
                </c:pt>
                <c:pt idx="325">
                  <c:v>-0.36897535326980302</c:v>
                </c:pt>
                <c:pt idx="326">
                  <c:v>3.1024646730196892E-2</c:v>
                </c:pt>
                <c:pt idx="327">
                  <c:v>0.42301938876108824</c:v>
                </c:pt>
                <c:pt idx="328">
                  <c:v>-0.17431219191587566</c:v>
                </c:pt>
                <c:pt idx="329">
                  <c:v>-7.4312191915875569E-2</c:v>
                </c:pt>
                <c:pt idx="330">
                  <c:v>1.6625790338481732</c:v>
                </c:pt>
                <c:pt idx="331">
                  <c:v>-8.5349983568874244E-3</c:v>
                </c:pt>
                <c:pt idx="332">
                  <c:v>0.42835622740716062</c:v>
                </c:pt>
                <c:pt idx="333">
                  <c:v>-0.2085349983568876</c:v>
                </c:pt>
                <c:pt idx="334">
                  <c:v>0.36257903384817336</c:v>
                </c:pt>
                <c:pt idx="335">
                  <c:v>0.56791587249424591</c:v>
                </c:pt>
                <c:pt idx="336">
                  <c:v>0.7256878080841247</c:v>
                </c:pt>
                <c:pt idx="337">
                  <c:v>-4.2757804797899812E-2</c:v>
                </c:pt>
                <c:pt idx="338">
                  <c:v>-0.60853499835688751</c:v>
                </c:pt>
                <c:pt idx="339">
                  <c:v>-0.60586657903385133</c:v>
                </c:pt>
                <c:pt idx="340">
                  <c:v>-7.4312191915875569E-2</c:v>
                </c:pt>
                <c:pt idx="341">
                  <c:v>-0.30586657903385106</c:v>
                </c:pt>
                <c:pt idx="342">
                  <c:v>0.29680184028918521</c:v>
                </c:pt>
                <c:pt idx="343">
                  <c:v>0.59146500164311222</c:v>
                </c:pt>
                <c:pt idx="344">
                  <c:v>0.159910614525137</c:v>
                </c:pt>
                <c:pt idx="345">
                  <c:v>-0.2005297403877786</c:v>
                </c:pt>
                <c:pt idx="346">
                  <c:v>-0.66897535326980284</c:v>
                </c:pt>
                <c:pt idx="347">
                  <c:v>0.35991061452513673</c:v>
                </c:pt>
                <c:pt idx="348">
                  <c:v>-1.1005297403877785</c:v>
                </c:pt>
                <c:pt idx="349">
                  <c:v>-0.80853499835688725</c:v>
                </c:pt>
                <c:pt idx="350">
                  <c:v>0.29413342096614903</c:v>
                </c:pt>
                <c:pt idx="351">
                  <c:v>5.9910614525136907E-2</c:v>
                </c:pt>
                <c:pt idx="352">
                  <c:v>0.52301938876108789</c:v>
                </c:pt>
                <c:pt idx="353">
                  <c:v>0.63102464673019698</c:v>
                </c:pt>
                <c:pt idx="354">
                  <c:v>-0.71120341767992379</c:v>
                </c:pt>
                <c:pt idx="355">
                  <c:v>0.55991061452513691</c:v>
                </c:pt>
                <c:pt idx="356">
                  <c:v>-0.60586657903385133</c:v>
                </c:pt>
                <c:pt idx="357">
                  <c:v>-0.46897535326980311</c:v>
                </c:pt>
                <c:pt idx="358">
                  <c:v>-0.47164377259283929</c:v>
                </c:pt>
                <c:pt idx="359">
                  <c:v>-0.57431219191587557</c:v>
                </c:pt>
                <c:pt idx="360">
                  <c:v>0.159910614525137</c:v>
                </c:pt>
                <c:pt idx="361">
                  <c:v>0.82568780808412434</c:v>
                </c:pt>
                <c:pt idx="362">
                  <c:v>-0.34275780479789963</c:v>
                </c:pt>
                <c:pt idx="363">
                  <c:v>-1.1031981597108147</c:v>
                </c:pt>
                <c:pt idx="364">
                  <c:v>0.12568780808412461</c:v>
                </c:pt>
                <c:pt idx="365">
                  <c:v>-0.27164377259283912</c:v>
                </c:pt>
                <c:pt idx="366">
                  <c:v>0.12835622740716079</c:v>
                </c:pt>
                <c:pt idx="367">
                  <c:v>-0.60586657903385133</c:v>
                </c:pt>
                <c:pt idx="368">
                  <c:v>0.19146500164311275</c:v>
                </c:pt>
                <c:pt idx="369">
                  <c:v>9.4133420966148851E-2</c:v>
                </c:pt>
                <c:pt idx="370">
                  <c:v>-7.1643772592839383E-2</c:v>
                </c:pt>
                <c:pt idx="371">
                  <c:v>-0.94008938547486309</c:v>
                </c:pt>
                <c:pt idx="372">
                  <c:v>-0.73742096615182673</c:v>
                </c:pt>
                <c:pt idx="373">
                  <c:v>-8.5349983568874244E-3</c:v>
                </c:pt>
                <c:pt idx="374">
                  <c:v>0.49146500164311258</c:v>
                </c:pt>
                <c:pt idx="375">
                  <c:v>1.3914650016431129</c:v>
                </c:pt>
                <c:pt idx="376">
                  <c:v>-0.840089385474863</c:v>
                </c:pt>
                <c:pt idx="377">
                  <c:v>-1.4400893854748631</c:v>
                </c:pt>
                <c:pt idx="378">
                  <c:v>-0.40319815971081496</c:v>
                </c:pt>
                <c:pt idx="379">
                  <c:v>0.85991061452513673</c:v>
                </c:pt>
                <c:pt idx="380">
                  <c:v>-0.20319815971081479</c:v>
                </c:pt>
                <c:pt idx="381">
                  <c:v>5.9910614525136907E-2</c:v>
                </c:pt>
                <c:pt idx="382">
                  <c:v>-3.7420966151826995E-2</c:v>
                </c:pt>
                <c:pt idx="383">
                  <c:v>0.75991061452513708</c:v>
                </c:pt>
                <c:pt idx="384">
                  <c:v>-0.23475254682879054</c:v>
                </c:pt>
                <c:pt idx="385">
                  <c:v>0.66257903384817318</c:v>
                </c:pt>
                <c:pt idx="386">
                  <c:v>0.62835622740716079</c:v>
                </c:pt>
                <c:pt idx="387">
                  <c:v>0.45991061452513682</c:v>
                </c:pt>
                <c:pt idx="388">
                  <c:v>0.32835622740716097</c:v>
                </c:pt>
                <c:pt idx="389">
                  <c:v>0.95991061452513726</c:v>
                </c:pt>
                <c:pt idx="390">
                  <c:v>-0.840089385474863</c:v>
                </c:pt>
                <c:pt idx="391">
                  <c:v>0.92568780808412487</c:v>
                </c:pt>
                <c:pt idx="392">
                  <c:v>-0.80319815971081487</c:v>
                </c:pt>
                <c:pt idx="393">
                  <c:v>-0.27698061123891193</c:v>
                </c:pt>
                <c:pt idx="394">
                  <c:v>1.1941334209661485</c:v>
                </c:pt>
                <c:pt idx="395">
                  <c:v>-7.4312191915875569E-2</c:v>
                </c:pt>
                <c:pt idx="396">
                  <c:v>-1.0085349983568874</c:v>
                </c:pt>
                <c:pt idx="397">
                  <c:v>0.19680184028918513</c:v>
                </c:pt>
                <c:pt idx="398">
                  <c:v>0.39413342096614867</c:v>
                </c:pt>
                <c:pt idx="399">
                  <c:v>0.49146500164311258</c:v>
                </c:pt>
                <c:pt idx="400">
                  <c:v>-0.14008938547486327</c:v>
                </c:pt>
                <c:pt idx="401">
                  <c:v>-0.57164377259283938</c:v>
                </c:pt>
                <c:pt idx="402">
                  <c:v>0.89413342096614867</c:v>
                </c:pt>
                <c:pt idx="403">
                  <c:v>-0.17164377259283903</c:v>
                </c:pt>
                <c:pt idx="404">
                  <c:v>-0.84275780479789963</c:v>
                </c:pt>
                <c:pt idx="405">
                  <c:v>-1.0769806112389118</c:v>
                </c:pt>
                <c:pt idx="406">
                  <c:v>-0.537420966151827</c:v>
                </c:pt>
                <c:pt idx="407">
                  <c:v>0.52835622740716071</c:v>
                </c:pt>
                <c:pt idx="408">
                  <c:v>1.0599106145251369</c:v>
                </c:pt>
                <c:pt idx="409">
                  <c:v>0.52568780808412452</c:v>
                </c:pt>
                <c:pt idx="410">
                  <c:v>-0.40586657903385115</c:v>
                </c:pt>
                <c:pt idx="411">
                  <c:v>-0.43742096615182691</c:v>
                </c:pt>
                <c:pt idx="412">
                  <c:v>0.79413342096614903</c:v>
                </c:pt>
                <c:pt idx="413">
                  <c:v>0.59680184028918504</c:v>
                </c:pt>
                <c:pt idx="414">
                  <c:v>-0.27698061123891193</c:v>
                </c:pt>
                <c:pt idx="415">
                  <c:v>0.19413342096614894</c:v>
                </c:pt>
                <c:pt idx="416">
                  <c:v>-0.94008938547486309</c:v>
                </c:pt>
                <c:pt idx="417">
                  <c:v>0.19680184028918513</c:v>
                </c:pt>
                <c:pt idx="418">
                  <c:v>-1.3058665790338511</c:v>
                </c:pt>
                <c:pt idx="419">
                  <c:v>-0.20319815971081479</c:v>
                </c:pt>
                <c:pt idx="420">
                  <c:v>0.962579033848173</c:v>
                </c:pt>
                <c:pt idx="421">
                  <c:v>-0.54275780479789981</c:v>
                </c:pt>
                <c:pt idx="422">
                  <c:v>0.52835622740716071</c:v>
                </c:pt>
                <c:pt idx="423">
                  <c:v>0.65991061452513655</c:v>
                </c:pt>
                <c:pt idx="424">
                  <c:v>-0.16897535326980284</c:v>
                </c:pt>
                <c:pt idx="425">
                  <c:v>-0.36897535326980302</c:v>
                </c:pt>
                <c:pt idx="426">
                  <c:v>3.1024646730196892E-2</c:v>
                </c:pt>
                <c:pt idx="427">
                  <c:v>0.42301938876108824</c:v>
                </c:pt>
                <c:pt idx="428">
                  <c:v>-0.17431219191587566</c:v>
                </c:pt>
                <c:pt idx="429">
                  <c:v>-7.4312191915875569E-2</c:v>
                </c:pt>
                <c:pt idx="430">
                  <c:v>1.6625790338481732</c:v>
                </c:pt>
                <c:pt idx="431">
                  <c:v>-8.5349983568874244E-3</c:v>
                </c:pt>
                <c:pt idx="432">
                  <c:v>0.42835622740716062</c:v>
                </c:pt>
                <c:pt idx="433">
                  <c:v>-0.2085349983568876</c:v>
                </c:pt>
                <c:pt idx="434">
                  <c:v>0.36257903384817336</c:v>
                </c:pt>
                <c:pt idx="435">
                  <c:v>0.56791587249424591</c:v>
                </c:pt>
                <c:pt idx="436">
                  <c:v>0.7256878080841247</c:v>
                </c:pt>
                <c:pt idx="437">
                  <c:v>-4.2757804797899812E-2</c:v>
                </c:pt>
                <c:pt idx="438">
                  <c:v>-0.60853499835688751</c:v>
                </c:pt>
                <c:pt idx="439">
                  <c:v>-0.60586657903385133</c:v>
                </c:pt>
                <c:pt idx="440">
                  <c:v>-7.4312191915875569E-2</c:v>
                </c:pt>
                <c:pt idx="441">
                  <c:v>-0.30586657903385106</c:v>
                </c:pt>
                <c:pt idx="442">
                  <c:v>0.29680184028918521</c:v>
                </c:pt>
                <c:pt idx="443">
                  <c:v>0.59146500164311222</c:v>
                </c:pt>
                <c:pt idx="444">
                  <c:v>0.159910614525137</c:v>
                </c:pt>
                <c:pt idx="445">
                  <c:v>-0.2005297403877786</c:v>
                </c:pt>
                <c:pt idx="446">
                  <c:v>-0.66897535326980284</c:v>
                </c:pt>
                <c:pt idx="447">
                  <c:v>0.35991061452513673</c:v>
                </c:pt>
                <c:pt idx="448">
                  <c:v>-1.1005297403877785</c:v>
                </c:pt>
                <c:pt idx="449">
                  <c:v>-0.80853499835688725</c:v>
                </c:pt>
                <c:pt idx="450">
                  <c:v>0.29413342096614903</c:v>
                </c:pt>
                <c:pt idx="451">
                  <c:v>5.9910614525136907E-2</c:v>
                </c:pt>
                <c:pt idx="452">
                  <c:v>0.52301938876108789</c:v>
                </c:pt>
                <c:pt idx="453">
                  <c:v>0.63102464673019698</c:v>
                </c:pt>
                <c:pt idx="454">
                  <c:v>-0.71120341767992379</c:v>
                </c:pt>
                <c:pt idx="455">
                  <c:v>0.55991061452513691</c:v>
                </c:pt>
                <c:pt idx="456">
                  <c:v>-0.60586657903385133</c:v>
                </c:pt>
                <c:pt idx="457">
                  <c:v>-0.46897535326980311</c:v>
                </c:pt>
                <c:pt idx="458">
                  <c:v>-0.47164377259283929</c:v>
                </c:pt>
                <c:pt idx="459">
                  <c:v>-0.57431219191587557</c:v>
                </c:pt>
                <c:pt idx="460">
                  <c:v>0.159910614525137</c:v>
                </c:pt>
                <c:pt idx="461">
                  <c:v>0.82568780808412434</c:v>
                </c:pt>
                <c:pt idx="462">
                  <c:v>-0.34275780479789963</c:v>
                </c:pt>
                <c:pt idx="463">
                  <c:v>-1.1031981597108147</c:v>
                </c:pt>
                <c:pt idx="464">
                  <c:v>0.12568780808412461</c:v>
                </c:pt>
                <c:pt idx="465">
                  <c:v>-0.27164377259283912</c:v>
                </c:pt>
                <c:pt idx="466">
                  <c:v>0.12835622740716079</c:v>
                </c:pt>
                <c:pt idx="467">
                  <c:v>-0.60586657903385133</c:v>
                </c:pt>
                <c:pt idx="468">
                  <c:v>0.19146500164311275</c:v>
                </c:pt>
                <c:pt idx="469">
                  <c:v>9.4133420966148851E-2</c:v>
                </c:pt>
                <c:pt idx="470">
                  <c:v>-7.1643772592839383E-2</c:v>
                </c:pt>
                <c:pt idx="471">
                  <c:v>-0.94008938547486309</c:v>
                </c:pt>
                <c:pt idx="472">
                  <c:v>-0.73742096615182673</c:v>
                </c:pt>
                <c:pt idx="473">
                  <c:v>-8.5349983568874244E-3</c:v>
                </c:pt>
                <c:pt idx="474">
                  <c:v>0.49146500164311258</c:v>
                </c:pt>
                <c:pt idx="475">
                  <c:v>1.3914650016431129</c:v>
                </c:pt>
                <c:pt idx="476">
                  <c:v>-0.840089385474863</c:v>
                </c:pt>
                <c:pt idx="477">
                  <c:v>-1.4400893854748631</c:v>
                </c:pt>
                <c:pt idx="478">
                  <c:v>-0.40319815971081496</c:v>
                </c:pt>
                <c:pt idx="479">
                  <c:v>0.85991061452513673</c:v>
                </c:pt>
                <c:pt idx="480">
                  <c:v>-0.20319815971081479</c:v>
                </c:pt>
                <c:pt idx="481">
                  <c:v>5.9910614525136907E-2</c:v>
                </c:pt>
                <c:pt idx="482">
                  <c:v>-3.7420966151826995E-2</c:v>
                </c:pt>
                <c:pt idx="483">
                  <c:v>0.75991061452513708</c:v>
                </c:pt>
                <c:pt idx="484">
                  <c:v>-0.23475254682879054</c:v>
                </c:pt>
                <c:pt idx="485">
                  <c:v>0.66257903384817318</c:v>
                </c:pt>
                <c:pt idx="486">
                  <c:v>0.62835622740716079</c:v>
                </c:pt>
                <c:pt idx="487">
                  <c:v>0.45991061452513682</c:v>
                </c:pt>
                <c:pt idx="488">
                  <c:v>0.32835622740716097</c:v>
                </c:pt>
                <c:pt idx="489">
                  <c:v>0.95991061452513726</c:v>
                </c:pt>
                <c:pt idx="490">
                  <c:v>-0.840089385474863</c:v>
                </c:pt>
                <c:pt idx="491">
                  <c:v>0.92568780808412487</c:v>
                </c:pt>
                <c:pt idx="492">
                  <c:v>-0.80319815971081487</c:v>
                </c:pt>
                <c:pt idx="493">
                  <c:v>-0.27698061123891193</c:v>
                </c:pt>
                <c:pt idx="494">
                  <c:v>1.1941334209661485</c:v>
                </c:pt>
                <c:pt idx="495">
                  <c:v>-7.4312191915875569E-2</c:v>
                </c:pt>
                <c:pt idx="496">
                  <c:v>-1.0085349983568874</c:v>
                </c:pt>
                <c:pt idx="497">
                  <c:v>0.19680184028918513</c:v>
                </c:pt>
                <c:pt idx="498">
                  <c:v>0.39413342096614867</c:v>
                </c:pt>
                <c:pt idx="499">
                  <c:v>0.49146500164311258</c:v>
                </c:pt>
                <c:pt idx="500">
                  <c:v>-0.14008938547486327</c:v>
                </c:pt>
                <c:pt idx="501">
                  <c:v>-0.57164377259283938</c:v>
                </c:pt>
                <c:pt idx="502">
                  <c:v>0.89413342096614867</c:v>
                </c:pt>
                <c:pt idx="503">
                  <c:v>-0.17164377259283903</c:v>
                </c:pt>
                <c:pt idx="504">
                  <c:v>-0.84275780479789963</c:v>
                </c:pt>
                <c:pt idx="505">
                  <c:v>-1.0769806112389118</c:v>
                </c:pt>
                <c:pt idx="506">
                  <c:v>-0.537420966151827</c:v>
                </c:pt>
                <c:pt idx="507">
                  <c:v>0.52835622740716071</c:v>
                </c:pt>
                <c:pt idx="508">
                  <c:v>1.0599106145251369</c:v>
                </c:pt>
                <c:pt idx="509">
                  <c:v>0.52568780808412452</c:v>
                </c:pt>
                <c:pt idx="510">
                  <c:v>-0.40586657903385115</c:v>
                </c:pt>
                <c:pt idx="511">
                  <c:v>-0.43742096615182691</c:v>
                </c:pt>
                <c:pt idx="512">
                  <c:v>0.79413342096614903</c:v>
                </c:pt>
                <c:pt idx="513">
                  <c:v>0.59680184028918504</c:v>
                </c:pt>
                <c:pt idx="514">
                  <c:v>-0.27698061123891193</c:v>
                </c:pt>
                <c:pt idx="515">
                  <c:v>0.19413342096614894</c:v>
                </c:pt>
                <c:pt idx="516">
                  <c:v>-0.94008938547486309</c:v>
                </c:pt>
                <c:pt idx="517">
                  <c:v>0.19680184028918513</c:v>
                </c:pt>
                <c:pt idx="518">
                  <c:v>-1.3058665790338511</c:v>
                </c:pt>
                <c:pt idx="519">
                  <c:v>-0.20319815971081479</c:v>
                </c:pt>
                <c:pt idx="520">
                  <c:v>0.962579033848173</c:v>
                </c:pt>
                <c:pt idx="521">
                  <c:v>-0.54275780479789981</c:v>
                </c:pt>
                <c:pt idx="522">
                  <c:v>0.52835622740716071</c:v>
                </c:pt>
                <c:pt idx="523">
                  <c:v>0.65991061452513655</c:v>
                </c:pt>
                <c:pt idx="524">
                  <c:v>-0.16897535326980284</c:v>
                </c:pt>
                <c:pt idx="525">
                  <c:v>-0.36897535326980302</c:v>
                </c:pt>
                <c:pt idx="526">
                  <c:v>3.1024646730196892E-2</c:v>
                </c:pt>
                <c:pt idx="527">
                  <c:v>0.42301938876108824</c:v>
                </c:pt>
                <c:pt idx="528">
                  <c:v>-0.17431219191587566</c:v>
                </c:pt>
                <c:pt idx="529">
                  <c:v>-7.4312191915875569E-2</c:v>
                </c:pt>
                <c:pt idx="530">
                  <c:v>1.6625790338481732</c:v>
                </c:pt>
                <c:pt idx="531">
                  <c:v>-8.5349983568874244E-3</c:v>
                </c:pt>
                <c:pt idx="532">
                  <c:v>0.42835622740716062</c:v>
                </c:pt>
                <c:pt idx="533">
                  <c:v>-0.2085349983568876</c:v>
                </c:pt>
                <c:pt idx="534">
                  <c:v>0.36257903384817336</c:v>
                </c:pt>
                <c:pt idx="535">
                  <c:v>0.56791587249424591</c:v>
                </c:pt>
                <c:pt idx="536">
                  <c:v>0.7256878080841247</c:v>
                </c:pt>
                <c:pt idx="537">
                  <c:v>-4.2757804797899812E-2</c:v>
                </c:pt>
                <c:pt idx="538">
                  <c:v>-0.60853499835688751</c:v>
                </c:pt>
                <c:pt idx="539">
                  <c:v>-0.60586657903385133</c:v>
                </c:pt>
                <c:pt idx="540">
                  <c:v>-7.4312191915875569E-2</c:v>
                </c:pt>
                <c:pt idx="541">
                  <c:v>-0.30586657903385106</c:v>
                </c:pt>
                <c:pt idx="542">
                  <c:v>0.29680184028918521</c:v>
                </c:pt>
                <c:pt idx="543">
                  <c:v>0.59146500164311222</c:v>
                </c:pt>
                <c:pt idx="544">
                  <c:v>0.159910614525137</c:v>
                </c:pt>
                <c:pt idx="545">
                  <c:v>-0.2005297403877786</c:v>
                </c:pt>
                <c:pt idx="546">
                  <c:v>-0.66897535326980284</c:v>
                </c:pt>
                <c:pt idx="547">
                  <c:v>0.35991061452513673</c:v>
                </c:pt>
                <c:pt idx="548">
                  <c:v>-1.1005297403877785</c:v>
                </c:pt>
                <c:pt idx="549">
                  <c:v>-0.80853499835688725</c:v>
                </c:pt>
                <c:pt idx="550">
                  <c:v>0.29413342096614903</c:v>
                </c:pt>
                <c:pt idx="551">
                  <c:v>5.9910614525136907E-2</c:v>
                </c:pt>
                <c:pt idx="552">
                  <c:v>0.52301938876108789</c:v>
                </c:pt>
                <c:pt idx="553">
                  <c:v>0.63102464673019698</c:v>
                </c:pt>
                <c:pt idx="554">
                  <c:v>-0.71120341767992379</c:v>
                </c:pt>
                <c:pt idx="555">
                  <c:v>0.55991061452513691</c:v>
                </c:pt>
                <c:pt idx="556">
                  <c:v>-0.60586657903385133</c:v>
                </c:pt>
                <c:pt idx="557">
                  <c:v>-0.46897535326980311</c:v>
                </c:pt>
                <c:pt idx="558">
                  <c:v>-0.47164377259283929</c:v>
                </c:pt>
                <c:pt idx="559">
                  <c:v>-0.57431219191587557</c:v>
                </c:pt>
                <c:pt idx="560">
                  <c:v>0.159910614525137</c:v>
                </c:pt>
                <c:pt idx="561">
                  <c:v>0.82568780808412434</c:v>
                </c:pt>
                <c:pt idx="562">
                  <c:v>-0.34275780479789963</c:v>
                </c:pt>
                <c:pt idx="563">
                  <c:v>-1.1031981597108147</c:v>
                </c:pt>
                <c:pt idx="564">
                  <c:v>0.12568780808412461</c:v>
                </c:pt>
                <c:pt idx="565">
                  <c:v>-0.27164377259283912</c:v>
                </c:pt>
                <c:pt idx="566">
                  <c:v>0.12835622740716079</c:v>
                </c:pt>
                <c:pt idx="567">
                  <c:v>-0.60586657903385133</c:v>
                </c:pt>
                <c:pt idx="568">
                  <c:v>0.19146500164311275</c:v>
                </c:pt>
                <c:pt idx="569">
                  <c:v>9.4133420966148851E-2</c:v>
                </c:pt>
                <c:pt idx="570">
                  <c:v>-7.1643772592839383E-2</c:v>
                </c:pt>
                <c:pt idx="571">
                  <c:v>-0.94008938547486309</c:v>
                </c:pt>
                <c:pt idx="572">
                  <c:v>-0.73742096615182673</c:v>
                </c:pt>
                <c:pt idx="573">
                  <c:v>-8.5349983568874244E-3</c:v>
                </c:pt>
                <c:pt idx="574">
                  <c:v>0.49146500164311258</c:v>
                </c:pt>
                <c:pt idx="575">
                  <c:v>1.3914650016431129</c:v>
                </c:pt>
                <c:pt idx="576">
                  <c:v>-0.840089385474863</c:v>
                </c:pt>
                <c:pt idx="577">
                  <c:v>-1.4400893854748631</c:v>
                </c:pt>
                <c:pt idx="578">
                  <c:v>-0.40319815971081496</c:v>
                </c:pt>
                <c:pt idx="579">
                  <c:v>0.85991061452513673</c:v>
                </c:pt>
                <c:pt idx="580">
                  <c:v>-0.20319815971081479</c:v>
                </c:pt>
                <c:pt idx="581">
                  <c:v>5.9910614525136907E-2</c:v>
                </c:pt>
                <c:pt idx="582">
                  <c:v>-3.7420966151826995E-2</c:v>
                </c:pt>
                <c:pt idx="583">
                  <c:v>0.75991061452513708</c:v>
                </c:pt>
                <c:pt idx="584">
                  <c:v>-0.23475254682879054</c:v>
                </c:pt>
                <c:pt idx="585">
                  <c:v>0.66257903384817318</c:v>
                </c:pt>
                <c:pt idx="586">
                  <c:v>0.62835622740716079</c:v>
                </c:pt>
                <c:pt idx="587">
                  <c:v>0.45991061452513682</c:v>
                </c:pt>
                <c:pt idx="588">
                  <c:v>0.32835622740716097</c:v>
                </c:pt>
                <c:pt idx="589">
                  <c:v>0.95991061452513726</c:v>
                </c:pt>
                <c:pt idx="590">
                  <c:v>-0.840089385474863</c:v>
                </c:pt>
                <c:pt idx="591">
                  <c:v>0.92568780808412487</c:v>
                </c:pt>
                <c:pt idx="592">
                  <c:v>-0.80319815971081487</c:v>
                </c:pt>
                <c:pt idx="593">
                  <c:v>-0.27698061123891193</c:v>
                </c:pt>
                <c:pt idx="594">
                  <c:v>1.1941334209661485</c:v>
                </c:pt>
                <c:pt idx="595">
                  <c:v>-7.4312191915875569E-2</c:v>
                </c:pt>
                <c:pt idx="596">
                  <c:v>-1.0085349983568874</c:v>
                </c:pt>
                <c:pt idx="597">
                  <c:v>0.19680184028918513</c:v>
                </c:pt>
                <c:pt idx="598">
                  <c:v>0.39413342096614867</c:v>
                </c:pt>
                <c:pt idx="599">
                  <c:v>0.49146500164311258</c:v>
                </c:pt>
                <c:pt idx="600">
                  <c:v>-0.14008938547486327</c:v>
                </c:pt>
                <c:pt idx="601">
                  <c:v>-0.57164377259283938</c:v>
                </c:pt>
                <c:pt idx="602">
                  <c:v>0.89413342096614867</c:v>
                </c:pt>
                <c:pt idx="603">
                  <c:v>-0.17164377259283903</c:v>
                </c:pt>
                <c:pt idx="604">
                  <c:v>-0.84275780479789963</c:v>
                </c:pt>
                <c:pt idx="605">
                  <c:v>-1.0769806112389118</c:v>
                </c:pt>
                <c:pt idx="606">
                  <c:v>-0.537420966151827</c:v>
                </c:pt>
                <c:pt idx="607">
                  <c:v>0.52835622740716071</c:v>
                </c:pt>
                <c:pt idx="608">
                  <c:v>1.0599106145251369</c:v>
                </c:pt>
                <c:pt idx="609">
                  <c:v>0.52568780808412452</c:v>
                </c:pt>
                <c:pt idx="610">
                  <c:v>-0.40586657903385115</c:v>
                </c:pt>
                <c:pt idx="611">
                  <c:v>-0.43742096615182691</c:v>
                </c:pt>
                <c:pt idx="612">
                  <c:v>0.79413342096614903</c:v>
                </c:pt>
                <c:pt idx="613">
                  <c:v>0.59680184028918504</c:v>
                </c:pt>
                <c:pt idx="614">
                  <c:v>-0.27698061123891193</c:v>
                </c:pt>
                <c:pt idx="615">
                  <c:v>0.19413342096614894</c:v>
                </c:pt>
                <c:pt idx="616">
                  <c:v>-0.94008938547486309</c:v>
                </c:pt>
                <c:pt idx="617">
                  <c:v>0.19680184028918513</c:v>
                </c:pt>
                <c:pt idx="618">
                  <c:v>-1.3058665790338511</c:v>
                </c:pt>
                <c:pt idx="619">
                  <c:v>-0.20319815971081479</c:v>
                </c:pt>
                <c:pt idx="620">
                  <c:v>0.962579033848173</c:v>
                </c:pt>
                <c:pt idx="621">
                  <c:v>-0.54275780479789981</c:v>
                </c:pt>
                <c:pt idx="622">
                  <c:v>0.52835622740716071</c:v>
                </c:pt>
                <c:pt idx="623">
                  <c:v>0.65991061452513655</c:v>
                </c:pt>
                <c:pt idx="624">
                  <c:v>-0.16897535326980284</c:v>
                </c:pt>
                <c:pt idx="625">
                  <c:v>-0.36897535326980302</c:v>
                </c:pt>
                <c:pt idx="626">
                  <c:v>3.1024646730196892E-2</c:v>
                </c:pt>
                <c:pt idx="627">
                  <c:v>0.42301938876108824</c:v>
                </c:pt>
                <c:pt idx="628">
                  <c:v>-0.17431219191587566</c:v>
                </c:pt>
                <c:pt idx="629">
                  <c:v>-7.4312191915875569E-2</c:v>
                </c:pt>
                <c:pt idx="630">
                  <c:v>1.6625790338481732</c:v>
                </c:pt>
                <c:pt idx="631">
                  <c:v>-8.5349983568874244E-3</c:v>
                </c:pt>
                <c:pt idx="632">
                  <c:v>0.42835622740716062</c:v>
                </c:pt>
                <c:pt idx="633">
                  <c:v>-0.2085349983568876</c:v>
                </c:pt>
                <c:pt idx="634">
                  <c:v>0.36257903384817336</c:v>
                </c:pt>
                <c:pt idx="635">
                  <c:v>0.56791587249424591</c:v>
                </c:pt>
                <c:pt idx="636">
                  <c:v>0.7256878080841247</c:v>
                </c:pt>
                <c:pt idx="637">
                  <c:v>-4.2757804797899812E-2</c:v>
                </c:pt>
                <c:pt idx="638">
                  <c:v>-0.60853499835688751</c:v>
                </c:pt>
                <c:pt idx="639">
                  <c:v>-0.60586657903385133</c:v>
                </c:pt>
                <c:pt idx="640">
                  <c:v>-7.4312191915875569E-2</c:v>
                </c:pt>
                <c:pt idx="641">
                  <c:v>-0.30586657903385106</c:v>
                </c:pt>
                <c:pt idx="642">
                  <c:v>0.29680184028918521</c:v>
                </c:pt>
                <c:pt idx="643">
                  <c:v>0.59146500164311222</c:v>
                </c:pt>
                <c:pt idx="644">
                  <c:v>0.159910614525137</c:v>
                </c:pt>
                <c:pt idx="645">
                  <c:v>-0.2005297403877786</c:v>
                </c:pt>
                <c:pt idx="646">
                  <c:v>-0.66897535326980284</c:v>
                </c:pt>
                <c:pt idx="647">
                  <c:v>0.35991061452513673</c:v>
                </c:pt>
                <c:pt idx="648">
                  <c:v>-1.1005297403877785</c:v>
                </c:pt>
                <c:pt idx="649">
                  <c:v>-0.80853499835688725</c:v>
                </c:pt>
                <c:pt idx="650">
                  <c:v>0.29413342096614903</c:v>
                </c:pt>
                <c:pt idx="651">
                  <c:v>5.9910614525136907E-2</c:v>
                </c:pt>
                <c:pt idx="652">
                  <c:v>0.52301938876108789</c:v>
                </c:pt>
                <c:pt idx="653">
                  <c:v>0.63102464673019698</c:v>
                </c:pt>
                <c:pt idx="654">
                  <c:v>-0.71120341767992379</c:v>
                </c:pt>
                <c:pt idx="655">
                  <c:v>0.55991061452513691</c:v>
                </c:pt>
                <c:pt idx="656">
                  <c:v>-0.60586657903385133</c:v>
                </c:pt>
                <c:pt idx="657">
                  <c:v>-0.46897535326980311</c:v>
                </c:pt>
                <c:pt idx="658">
                  <c:v>-0.47164377259283929</c:v>
                </c:pt>
                <c:pt idx="659">
                  <c:v>-0.57431219191587557</c:v>
                </c:pt>
                <c:pt idx="660">
                  <c:v>0.159910614525137</c:v>
                </c:pt>
                <c:pt idx="661">
                  <c:v>0.82568780808412434</c:v>
                </c:pt>
                <c:pt idx="662">
                  <c:v>-0.34275780479789963</c:v>
                </c:pt>
                <c:pt idx="663">
                  <c:v>-1.1031981597108147</c:v>
                </c:pt>
                <c:pt idx="664">
                  <c:v>0.12568780808412461</c:v>
                </c:pt>
                <c:pt idx="665">
                  <c:v>-0.27164377259283912</c:v>
                </c:pt>
                <c:pt idx="666">
                  <c:v>0.12835622740716079</c:v>
                </c:pt>
                <c:pt idx="667">
                  <c:v>-0.60586657903385133</c:v>
                </c:pt>
                <c:pt idx="668">
                  <c:v>0.19146500164311275</c:v>
                </c:pt>
                <c:pt idx="669">
                  <c:v>9.4133420966148851E-2</c:v>
                </c:pt>
                <c:pt idx="670">
                  <c:v>-7.1643772592839383E-2</c:v>
                </c:pt>
                <c:pt idx="671">
                  <c:v>-0.94008938547486309</c:v>
                </c:pt>
                <c:pt idx="672">
                  <c:v>-0.73742096615182673</c:v>
                </c:pt>
                <c:pt idx="673">
                  <c:v>-8.5349983568874244E-3</c:v>
                </c:pt>
                <c:pt idx="674">
                  <c:v>0.49146500164311258</c:v>
                </c:pt>
                <c:pt idx="675">
                  <c:v>1.3914650016431129</c:v>
                </c:pt>
                <c:pt idx="676">
                  <c:v>-0.840089385474863</c:v>
                </c:pt>
                <c:pt idx="677">
                  <c:v>-1.4400893854748631</c:v>
                </c:pt>
                <c:pt idx="678">
                  <c:v>-0.40319815971081496</c:v>
                </c:pt>
                <c:pt idx="679">
                  <c:v>0.85991061452513673</c:v>
                </c:pt>
                <c:pt idx="680">
                  <c:v>-0.20319815971081479</c:v>
                </c:pt>
                <c:pt idx="681">
                  <c:v>5.9910614525136907E-2</c:v>
                </c:pt>
                <c:pt idx="682">
                  <c:v>-3.7420966151826995E-2</c:v>
                </c:pt>
                <c:pt idx="683">
                  <c:v>0.75991061452513708</c:v>
                </c:pt>
                <c:pt idx="684">
                  <c:v>-0.23475254682879054</c:v>
                </c:pt>
                <c:pt idx="685">
                  <c:v>0.66257903384817318</c:v>
                </c:pt>
                <c:pt idx="686">
                  <c:v>0.62835622740716079</c:v>
                </c:pt>
                <c:pt idx="687">
                  <c:v>0.45991061452513682</c:v>
                </c:pt>
                <c:pt idx="688">
                  <c:v>0.32835622740716097</c:v>
                </c:pt>
                <c:pt idx="689">
                  <c:v>0.95991061452513726</c:v>
                </c:pt>
                <c:pt idx="690">
                  <c:v>-0.840089385474863</c:v>
                </c:pt>
                <c:pt idx="691">
                  <c:v>0.92568780808412487</c:v>
                </c:pt>
                <c:pt idx="692">
                  <c:v>-0.80319815971081487</c:v>
                </c:pt>
                <c:pt idx="693">
                  <c:v>-0.27698061123891193</c:v>
                </c:pt>
                <c:pt idx="694">
                  <c:v>1.1941334209661485</c:v>
                </c:pt>
                <c:pt idx="695">
                  <c:v>-7.4312191915875569E-2</c:v>
                </c:pt>
                <c:pt idx="696">
                  <c:v>-1.0085349983568874</c:v>
                </c:pt>
                <c:pt idx="697">
                  <c:v>0.19680184028918513</c:v>
                </c:pt>
                <c:pt idx="698">
                  <c:v>0.39413342096614867</c:v>
                </c:pt>
                <c:pt idx="699">
                  <c:v>0.49146500164311258</c:v>
                </c:pt>
                <c:pt idx="700">
                  <c:v>-0.14008938547486327</c:v>
                </c:pt>
                <c:pt idx="701">
                  <c:v>-0.57164377259283938</c:v>
                </c:pt>
                <c:pt idx="702">
                  <c:v>0.89413342096614867</c:v>
                </c:pt>
                <c:pt idx="703">
                  <c:v>-0.17164377259283903</c:v>
                </c:pt>
                <c:pt idx="704">
                  <c:v>-0.84275780479789963</c:v>
                </c:pt>
                <c:pt idx="705">
                  <c:v>-1.0769806112389118</c:v>
                </c:pt>
                <c:pt idx="706">
                  <c:v>-0.537420966151827</c:v>
                </c:pt>
                <c:pt idx="707">
                  <c:v>0.52835622740716071</c:v>
                </c:pt>
                <c:pt idx="708">
                  <c:v>1.0599106145251369</c:v>
                </c:pt>
                <c:pt idx="709">
                  <c:v>0.52568780808412452</c:v>
                </c:pt>
                <c:pt idx="710">
                  <c:v>-0.40586657903385115</c:v>
                </c:pt>
                <c:pt idx="711">
                  <c:v>-0.43742096615182691</c:v>
                </c:pt>
                <c:pt idx="712">
                  <c:v>0.79413342096614903</c:v>
                </c:pt>
                <c:pt idx="713">
                  <c:v>0.59680184028918504</c:v>
                </c:pt>
                <c:pt idx="714">
                  <c:v>-0.27698061123891193</c:v>
                </c:pt>
                <c:pt idx="715">
                  <c:v>0.19413342096614894</c:v>
                </c:pt>
                <c:pt idx="716">
                  <c:v>-0.94008938547486309</c:v>
                </c:pt>
                <c:pt idx="717">
                  <c:v>0.19680184028918513</c:v>
                </c:pt>
                <c:pt idx="718">
                  <c:v>-1.3058665790338511</c:v>
                </c:pt>
                <c:pt idx="719">
                  <c:v>-0.20319815971081479</c:v>
                </c:pt>
                <c:pt idx="720">
                  <c:v>0.962579033848173</c:v>
                </c:pt>
                <c:pt idx="721">
                  <c:v>-0.54275780479789981</c:v>
                </c:pt>
                <c:pt idx="722">
                  <c:v>0.52835622740716071</c:v>
                </c:pt>
                <c:pt idx="723">
                  <c:v>0.65991061452513655</c:v>
                </c:pt>
                <c:pt idx="724">
                  <c:v>-0.16897535326980284</c:v>
                </c:pt>
                <c:pt idx="725">
                  <c:v>-0.36897535326980302</c:v>
                </c:pt>
                <c:pt idx="726">
                  <c:v>3.1024646730196892E-2</c:v>
                </c:pt>
                <c:pt idx="727">
                  <c:v>0.42301938876108824</c:v>
                </c:pt>
                <c:pt idx="728">
                  <c:v>-0.17431219191587566</c:v>
                </c:pt>
                <c:pt idx="729">
                  <c:v>-7.4312191915875569E-2</c:v>
                </c:pt>
                <c:pt idx="730">
                  <c:v>1.6625790338481732</c:v>
                </c:pt>
                <c:pt idx="731">
                  <c:v>-8.5349983568874244E-3</c:v>
                </c:pt>
                <c:pt idx="732">
                  <c:v>0.42835622740716062</c:v>
                </c:pt>
                <c:pt idx="733">
                  <c:v>-0.2085349983568876</c:v>
                </c:pt>
                <c:pt idx="734">
                  <c:v>0.36257903384817336</c:v>
                </c:pt>
                <c:pt idx="735">
                  <c:v>0.56791587249424591</c:v>
                </c:pt>
                <c:pt idx="736">
                  <c:v>0.7256878080841247</c:v>
                </c:pt>
                <c:pt idx="737">
                  <c:v>-4.2757804797899812E-2</c:v>
                </c:pt>
                <c:pt idx="738">
                  <c:v>-0.60853499835688751</c:v>
                </c:pt>
                <c:pt idx="739">
                  <c:v>-0.60586657903385133</c:v>
                </c:pt>
                <c:pt idx="740">
                  <c:v>-7.4312191915875569E-2</c:v>
                </c:pt>
                <c:pt idx="741">
                  <c:v>-0.30586657903385106</c:v>
                </c:pt>
                <c:pt idx="742">
                  <c:v>0.29680184028918521</c:v>
                </c:pt>
                <c:pt idx="743">
                  <c:v>0.59146500164311222</c:v>
                </c:pt>
                <c:pt idx="744">
                  <c:v>0.159910614525137</c:v>
                </c:pt>
                <c:pt idx="745">
                  <c:v>-0.2005297403877786</c:v>
                </c:pt>
                <c:pt idx="746">
                  <c:v>-0.66897535326980284</c:v>
                </c:pt>
                <c:pt idx="747">
                  <c:v>0.35991061452513673</c:v>
                </c:pt>
                <c:pt idx="748">
                  <c:v>-1.1005297403877785</c:v>
                </c:pt>
                <c:pt idx="749">
                  <c:v>-0.80853499835688725</c:v>
                </c:pt>
                <c:pt idx="750">
                  <c:v>0.29413342096614903</c:v>
                </c:pt>
                <c:pt idx="751">
                  <c:v>5.9910614525136907E-2</c:v>
                </c:pt>
                <c:pt idx="752">
                  <c:v>0.52301938876108789</c:v>
                </c:pt>
                <c:pt idx="753">
                  <c:v>0.63102464673019698</c:v>
                </c:pt>
                <c:pt idx="754">
                  <c:v>-0.71120341767992379</c:v>
                </c:pt>
                <c:pt idx="755">
                  <c:v>0.55991061452513691</c:v>
                </c:pt>
                <c:pt idx="756">
                  <c:v>-0.60586657903385133</c:v>
                </c:pt>
                <c:pt idx="757">
                  <c:v>-0.46897535326980311</c:v>
                </c:pt>
                <c:pt idx="758">
                  <c:v>-0.47164377259283929</c:v>
                </c:pt>
                <c:pt idx="759">
                  <c:v>-0.57431219191587557</c:v>
                </c:pt>
                <c:pt idx="760">
                  <c:v>0.159910614525137</c:v>
                </c:pt>
                <c:pt idx="761">
                  <c:v>0.82568780808412434</c:v>
                </c:pt>
                <c:pt idx="762">
                  <c:v>-0.34275780479789963</c:v>
                </c:pt>
                <c:pt idx="763">
                  <c:v>-1.1031981597108147</c:v>
                </c:pt>
                <c:pt idx="764">
                  <c:v>0.12568780808412461</c:v>
                </c:pt>
                <c:pt idx="765">
                  <c:v>-0.27164377259283912</c:v>
                </c:pt>
                <c:pt idx="766">
                  <c:v>0.12835622740716079</c:v>
                </c:pt>
                <c:pt idx="767">
                  <c:v>-0.60586657903385133</c:v>
                </c:pt>
                <c:pt idx="768">
                  <c:v>0.19146500164311275</c:v>
                </c:pt>
                <c:pt idx="769">
                  <c:v>9.4133420966148851E-2</c:v>
                </c:pt>
                <c:pt idx="770">
                  <c:v>-7.1643772592839383E-2</c:v>
                </c:pt>
                <c:pt idx="771">
                  <c:v>-0.94008938547486309</c:v>
                </c:pt>
                <c:pt idx="772">
                  <c:v>-0.73742096615182673</c:v>
                </c:pt>
                <c:pt idx="773">
                  <c:v>-8.5349983568874244E-3</c:v>
                </c:pt>
                <c:pt idx="774">
                  <c:v>0.49146500164311258</c:v>
                </c:pt>
                <c:pt idx="775">
                  <c:v>1.3914650016431129</c:v>
                </c:pt>
                <c:pt idx="776">
                  <c:v>-0.840089385474863</c:v>
                </c:pt>
                <c:pt idx="777">
                  <c:v>-1.4400893854748631</c:v>
                </c:pt>
                <c:pt idx="778">
                  <c:v>-0.40319815971081496</c:v>
                </c:pt>
                <c:pt idx="779">
                  <c:v>0.85991061452513673</c:v>
                </c:pt>
                <c:pt idx="780">
                  <c:v>-0.20319815971081479</c:v>
                </c:pt>
                <c:pt idx="781">
                  <c:v>5.9910614525136907E-2</c:v>
                </c:pt>
                <c:pt idx="782">
                  <c:v>-3.7420966151826995E-2</c:v>
                </c:pt>
                <c:pt idx="783">
                  <c:v>0.75991061452513708</c:v>
                </c:pt>
                <c:pt idx="784">
                  <c:v>-0.23475254682879054</c:v>
                </c:pt>
                <c:pt idx="785">
                  <c:v>0.66257903384817318</c:v>
                </c:pt>
                <c:pt idx="786">
                  <c:v>0.62835622740716079</c:v>
                </c:pt>
                <c:pt idx="787">
                  <c:v>0.45991061452513682</c:v>
                </c:pt>
                <c:pt idx="788">
                  <c:v>0.32835622740716097</c:v>
                </c:pt>
                <c:pt idx="789">
                  <c:v>0.95991061452513726</c:v>
                </c:pt>
                <c:pt idx="790">
                  <c:v>-0.840089385474863</c:v>
                </c:pt>
                <c:pt idx="791">
                  <c:v>0.92568780808412487</c:v>
                </c:pt>
                <c:pt idx="792">
                  <c:v>-0.80319815971081487</c:v>
                </c:pt>
                <c:pt idx="793">
                  <c:v>-0.27698061123891193</c:v>
                </c:pt>
                <c:pt idx="794">
                  <c:v>1.1941334209661485</c:v>
                </c:pt>
                <c:pt idx="795">
                  <c:v>-7.4312191915875569E-2</c:v>
                </c:pt>
                <c:pt idx="796">
                  <c:v>-1.0085349983568874</c:v>
                </c:pt>
                <c:pt idx="797">
                  <c:v>0.19680184028918513</c:v>
                </c:pt>
                <c:pt idx="798">
                  <c:v>0.39413342096614867</c:v>
                </c:pt>
                <c:pt idx="799">
                  <c:v>0.49146500164311258</c:v>
                </c:pt>
                <c:pt idx="800">
                  <c:v>-0.14008938547486327</c:v>
                </c:pt>
                <c:pt idx="801">
                  <c:v>-0.57164377259283938</c:v>
                </c:pt>
                <c:pt idx="802">
                  <c:v>0.89413342096614867</c:v>
                </c:pt>
                <c:pt idx="803">
                  <c:v>-0.17164377259283903</c:v>
                </c:pt>
                <c:pt idx="804">
                  <c:v>-0.84275780479789963</c:v>
                </c:pt>
                <c:pt idx="805">
                  <c:v>-1.0769806112389118</c:v>
                </c:pt>
                <c:pt idx="806">
                  <c:v>-0.537420966151827</c:v>
                </c:pt>
                <c:pt idx="807">
                  <c:v>0.52835622740716071</c:v>
                </c:pt>
                <c:pt idx="808">
                  <c:v>1.0599106145251369</c:v>
                </c:pt>
                <c:pt idx="809">
                  <c:v>0.52568780808412452</c:v>
                </c:pt>
                <c:pt idx="810">
                  <c:v>-0.40586657903385115</c:v>
                </c:pt>
                <c:pt idx="811">
                  <c:v>-0.43742096615182691</c:v>
                </c:pt>
                <c:pt idx="812">
                  <c:v>0.79413342096614903</c:v>
                </c:pt>
                <c:pt idx="813">
                  <c:v>0.59680184028918504</c:v>
                </c:pt>
                <c:pt idx="814">
                  <c:v>-0.27698061123891193</c:v>
                </c:pt>
                <c:pt idx="815">
                  <c:v>0.19413342096614894</c:v>
                </c:pt>
                <c:pt idx="816">
                  <c:v>-0.94008938547486309</c:v>
                </c:pt>
                <c:pt idx="817">
                  <c:v>0.19680184028918513</c:v>
                </c:pt>
                <c:pt idx="818">
                  <c:v>-1.3058665790338511</c:v>
                </c:pt>
                <c:pt idx="819">
                  <c:v>-0.20319815971081479</c:v>
                </c:pt>
                <c:pt idx="820">
                  <c:v>0.962579033848173</c:v>
                </c:pt>
                <c:pt idx="821">
                  <c:v>-0.54275780479789981</c:v>
                </c:pt>
                <c:pt idx="822">
                  <c:v>0.52835622740716071</c:v>
                </c:pt>
                <c:pt idx="823">
                  <c:v>0.65991061452513655</c:v>
                </c:pt>
                <c:pt idx="824">
                  <c:v>-0.16897535326980284</c:v>
                </c:pt>
                <c:pt idx="825">
                  <c:v>-0.36897535326980302</c:v>
                </c:pt>
                <c:pt idx="826">
                  <c:v>3.1024646730196892E-2</c:v>
                </c:pt>
                <c:pt idx="827">
                  <c:v>0.42301938876108824</c:v>
                </c:pt>
                <c:pt idx="828">
                  <c:v>-0.17431219191587566</c:v>
                </c:pt>
                <c:pt idx="829">
                  <c:v>-7.4312191915875569E-2</c:v>
                </c:pt>
                <c:pt idx="830">
                  <c:v>1.6625790338481732</c:v>
                </c:pt>
                <c:pt idx="831">
                  <c:v>-8.5349983568874244E-3</c:v>
                </c:pt>
                <c:pt idx="832">
                  <c:v>0.42835622740716062</c:v>
                </c:pt>
                <c:pt idx="833">
                  <c:v>-0.2085349983568876</c:v>
                </c:pt>
                <c:pt idx="834">
                  <c:v>0.36257903384817336</c:v>
                </c:pt>
                <c:pt idx="835">
                  <c:v>0.56791587249424591</c:v>
                </c:pt>
                <c:pt idx="836">
                  <c:v>0.7256878080841247</c:v>
                </c:pt>
                <c:pt idx="837">
                  <c:v>-4.2757804797899812E-2</c:v>
                </c:pt>
                <c:pt idx="838">
                  <c:v>-0.60853499835688751</c:v>
                </c:pt>
                <c:pt idx="839">
                  <c:v>-0.60586657903385133</c:v>
                </c:pt>
                <c:pt idx="840">
                  <c:v>-7.4312191915875569E-2</c:v>
                </c:pt>
                <c:pt idx="841">
                  <c:v>-0.30586657903385106</c:v>
                </c:pt>
                <c:pt idx="842">
                  <c:v>0.29680184028918521</c:v>
                </c:pt>
                <c:pt idx="843">
                  <c:v>0.59146500164311222</c:v>
                </c:pt>
                <c:pt idx="844">
                  <c:v>0.159910614525137</c:v>
                </c:pt>
                <c:pt idx="845">
                  <c:v>-0.2005297403877786</c:v>
                </c:pt>
                <c:pt idx="846">
                  <c:v>-0.66897535326980284</c:v>
                </c:pt>
                <c:pt idx="847">
                  <c:v>0.35991061452513673</c:v>
                </c:pt>
                <c:pt idx="848">
                  <c:v>-1.1005297403877785</c:v>
                </c:pt>
                <c:pt idx="849">
                  <c:v>-0.80853499835688725</c:v>
                </c:pt>
                <c:pt idx="850">
                  <c:v>0.29413342096614903</c:v>
                </c:pt>
                <c:pt idx="851">
                  <c:v>5.9910614525136907E-2</c:v>
                </c:pt>
                <c:pt idx="852">
                  <c:v>0.52301938876108789</c:v>
                </c:pt>
                <c:pt idx="853">
                  <c:v>0.63102464673019698</c:v>
                </c:pt>
                <c:pt idx="854">
                  <c:v>-0.71120341767992379</c:v>
                </c:pt>
                <c:pt idx="855">
                  <c:v>0.55991061452513691</c:v>
                </c:pt>
                <c:pt idx="856">
                  <c:v>-0.60586657903385133</c:v>
                </c:pt>
                <c:pt idx="857">
                  <c:v>-0.46897535326980311</c:v>
                </c:pt>
                <c:pt idx="858">
                  <c:v>-0.47164377259283929</c:v>
                </c:pt>
                <c:pt idx="859">
                  <c:v>-0.57431219191587557</c:v>
                </c:pt>
                <c:pt idx="860">
                  <c:v>0.159910614525137</c:v>
                </c:pt>
                <c:pt idx="861">
                  <c:v>0.82568780808412434</c:v>
                </c:pt>
                <c:pt idx="862">
                  <c:v>-0.34275780479789963</c:v>
                </c:pt>
                <c:pt idx="863">
                  <c:v>-1.1031981597108147</c:v>
                </c:pt>
                <c:pt idx="864">
                  <c:v>0.12568780808412461</c:v>
                </c:pt>
                <c:pt idx="865">
                  <c:v>-0.27164377259283912</c:v>
                </c:pt>
                <c:pt idx="866">
                  <c:v>0.12835622740716079</c:v>
                </c:pt>
                <c:pt idx="867">
                  <c:v>-0.60586657903385133</c:v>
                </c:pt>
                <c:pt idx="868">
                  <c:v>0.19146500164311275</c:v>
                </c:pt>
                <c:pt idx="869">
                  <c:v>9.4133420966148851E-2</c:v>
                </c:pt>
                <c:pt idx="870">
                  <c:v>-7.1643772592839383E-2</c:v>
                </c:pt>
                <c:pt idx="871">
                  <c:v>-0.94008938547486309</c:v>
                </c:pt>
                <c:pt idx="872">
                  <c:v>-0.73742096615182673</c:v>
                </c:pt>
                <c:pt idx="873">
                  <c:v>-8.5349983568874244E-3</c:v>
                </c:pt>
                <c:pt idx="874">
                  <c:v>0.49146500164311258</c:v>
                </c:pt>
                <c:pt idx="875">
                  <c:v>1.3914650016431129</c:v>
                </c:pt>
                <c:pt idx="876">
                  <c:v>-0.840089385474863</c:v>
                </c:pt>
                <c:pt idx="877">
                  <c:v>-1.4400893854748631</c:v>
                </c:pt>
                <c:pt idx="878">
                  <c:v>-0.40319815971081496</c:v>
                </c:pt>
                <c:pt idx="879">
                  <c:v>0.85991061452513673</c:v>
                </c:pt>
                <c:pt idx="880">
                  <c:v>-0.20319815971081479</c:v>
                </c:pt>
                <c:pt idx="881">
                  <c:v>5.9910614525136907E-2</c:v>
                </c:pt>
                <c:pt idx="882">
                  <c:v>-3.7420966151826995E-2</c:v>
                </c:pt>
                <c:pt idx="883">
                  <c:v>0.75991061452513708</c:v>
                </c:pt>
                <c:pt idx="884">
                  <c:v>-0.23475254682879054</c:v>
                </c:pt>
                <c:pt idx="885">
                  <c:v>0.66257903384817318</c:v>
                </c:pt>
                <c:pt idx="886">
                  <c:v>0.62835622740716079</c:v>
                </c:pt>
                <c:pt idx="887">
                  <c:v>0.45991061452513682</c:v>
                </c:pt>
                <c:pt idx="888">
                  <c:v>0.32835622740716097</c:v>
                </c:pt>
                <c:pt idx="889">
                  <c:v>0.95991061452513726</c:v>
                </c:pt>
                <c:pt idx="890">
                  <c:v>-0.840089385474863</c:v>
                </c:pt>
                <c:pt idx="891">
                  <c:v>0.92568780808412487</c:v>
                </c:pt>
                <c:pt idx="892">
                  <c:v>-0.80319815971081487</c:v>
                </c:pt>
                <c:pt idx="893">
                  <c:v>-0.27698061123891193</c:v>
                </c:pt>
                <c:pt idx="894">
                  <c:v>1.1941334209661485</c:v>
                </c:pt>
                <c:pt idx="895">
                  <c:v>-7.4312191915875569E-2</c:v>
                </c:pt>
                <c:pt idx="896">
                  <c:v>-1.0085349983568874</c:v>
                </c:pt>
                <c:pt idx="897">
                  <c:v>0.19680184028918513</c:v>
                </c:pt>
                <c:pt idx="898">
                  <c:v>0.39413342096614867</c:v>
                </c:pt>
                <c:pt idx="899">
                  <c:v>0.49146500164311258</c:v>
                </c:pt>
                <c:pt idx="900">
                  <c:v>-0.14008938547486327</c:v>
                </c:pt>
                <c:pt idx="901">
                  <c:v>-0.57164377259283938</c:v>
                </c:pt>
                <c:pt idx="902">
                  <c:v>0.89413342096614867</c:v>
                </c:pt>
                <c:pt idx="903">
                  <c:v>-0.17164377259283903</c:v>
                </c:pt>
                <c:pt idx="904">
                  <c:v>-0.84275780479789963</c:v>
                </c:pt>
                <c:pt idx="905">
                  <c:v>-1.0769806112389118</c:v>
                </c:pt>
                <c:pt idx="906">
                  <c:v>-0.537420966151827</c:v>
                </c:pt>
                <c:pt idx="907">
                  <c:v>0.52835622740716071</c:v>
                </c:pt>
                <c:pt idx="908">
                  <c:v>1.0599106145251369</c:v>
                </c:pt>
                <c:pt idx="909">
                  <c:v>0.52568780808412452</c:v>
                </c:pt>
                <c:pt idx="910">
                  <c:v>-0.40586657903385115</c:v>
                </c:pt>
                <c:pt idx="911">
                  <c:v>-0.43742096615182691</c:v>
                </c:pt>
                <c:pt idx="912">
                  <c:v>0.79413342096614903</c:v>
                </c:pt>
                <c:pt idx="913">
                  <c:v>0.59680184028918504</c:v>
                </c:pt>
                <c:pt idx="914">
                  <c:v>-0.27698061123891193</c:v>
                </c:pt>
                <c:pt idx="915">
                  <c:v>0.19413342096614894</c:v>
                </c:pt>
                <c:pt idx="916">
                  <c:v>-0.94008938547486309</c:v>
                </c:pt>
                <c:pt idx="917">
                  <c:v>0.19680184028918513</c:v>
                </c:pt>
                <c:pt idx="918">
                  <c:v>-1.3058665790338511</c:v>
                </c:pt>
                <c:pt idx="919">
                  <c:v>-0.20319815971081479</c:v>
                </c:pt>
                <c:pt idx="920">
                  <c:v>0.962579033848173</c:v>
                </c:pt>
                <c:pt idx="921">
                  <c:v>-0.54275780479789981</c:v>
                </c:pt>
                <c:pt idx="922">
                  <c:v>0.52835622740716071</c:v>
                </c:pt>
                <c:pt idx="923">
                  <c:v>0.65991061452513655</c:v>
                </c:pt>
                <c:pt idx="924">
                  <c:v>-0.16897535326980284</c:v>
                </c:pt>
                <c:pt idx="925">
                  <c:v>-0.36897535326980302</c:v>
                </c:pt>
                <c:pt idx="926">
                  <c:v>3.1024646730196892E-2</c:v>
                </c:pt>
                <c:pt idx="927">
                  <c:v>0.42301938876108824</c:v>
                </c:pt>
                <c:pt idx="928">
                  <c:v>-0.17431219191587566</c:v>
                </c:pt>
                <c:pt idx="929">
                  <c:v>-7.4312191915875569E-2</c:v>
                </c:pt>
                <c:pt idx="930">
                  <c:v>1.6625790338481732</c:v>
                </c:pt>
                <c:pt idx="931">
                  <c:v>-8.5349983568874244E-3</c:v>
                </c:pt>
                <c:pt idx="932">
                  <c:v>0.42835622740716062</c:v>
                </c:pt>
                <c:pt idx="933">
                  <c:v>-0.2085349983568876</c:v>
                </c:pt>
                <c:pt idx="934">
                  <c:v>0.36257903384817336</c:v>
                </c:pt>
                <c:pt idx="935">
                  <c:v>0.56791587249424591</c:v>
                </c:pt>
                <c:pt idx="936">
                  <c:v>0.7256878080841247</c:v>
                </c:pt>
                <c:pt idx="937">
                  <c:v>-4.2757804797899812E-2</c:v>
                </c:pt>
                <c:pt idx="938">
                  <c:v>-0.60853499835688751</c:v>
                </c:pt>
                <c:pt idx="939">
                  <c:v>-0.60586657903385133</c:v>
                </c:pt>
                <c:pt idx="940">
                  <c:v>-7.4312191915875569E-2</c:v>
                </c:pt>
                <c:pt idx="941">
                  <c:v>-0.30586657903385106</c:v>
                </c:pt>
                <c:pt idx="942">
                  <c:v>0.29680184028918521</c:v>
                </c:pt>
                <c:pt idx="943">
                  <c:v>0.59146500164311222</c:v>
                </c:pt>
                <c:pt idx="944">
                  <c:v>0.159910614525137</c:v>
                </c:pt>
                <c:pt idx="945">
                  <c:v>-0.2005297403877786</c:v>
                </c:pt>
                <c:pt idx="946">
                  <c:v>-0.66897535326980284</c:v>
                </c:pt>
                <c:pt idx="947">
                  <c:v>0.35991061452513673</c:v>
                </c:pt>
                <c:pt idx="948">
                  <c:v>-1.1005297403877785</c:v>
                </c:pt>
                <c:pt idx="949">
                  <c:v>-0.80853499835688725</c:v>
                </c:pt>
                <c:pt idx="950">
                  <c:v>0.29413342096614903</c:v>
                </c:pt>
                <c:pt idx="951">
                  <c:v>5.9910614525136907E-2</c:v>
                </c:pt>
                <c:pt idx="952">
                  <c:v>0.52301938876108789</c:v>
                </c:pt>
                <c:pt idx="953">
                  <c:v>0.63102464673019698</c:v>
                </c:pt>
                <c:pt idx="954">
                  <c:v>-0.71120341767992379</c:v>
                </c:pt>
                <c:pt idx="955">
                  <c:v>0.55991061452513691</c:v>
                </c:pt>
                <c:pt idx="956">
                  <c:v>-0.60586657903385133</c:v>
                </c:pt>
                <c:pt idx="957">
                  <c:v>-0.46897535326980311</c:v>
                </c:pt>
                <c:pt idx="958">
                  <c:v>-0.47164377259283929</c:v>
                </c:pt>
                <c:pt idx="959">
                  <c:v>-0.57431219191587557</c:v>
                </c:pt>
                <c:pt idx="960">
                  <c:v>0.159910614525137</c:v>
                </c:pt>
                <c:pt idx="961">
                  <c:v>0.82568780808412434</c:v>
                </c:pt>
                <c:pt idx="962">
                  <c:v>-0.34275780479789963</c:v>
                </c:pt>
                <c:pt idx="963">
                  <c:v>-1.1031981597108147</c:v>
                </c:pt>
                <c:pt idx="964">
                  <c:v>0.12568780808412461</c:v>
                </c:pt>
                <c:pt idx="965">
                  <c:v>-0.27164377259283912</c:v>
                </c:pt>
                <c:pt idx="966">
                  <c:v>0.12835622740716079</c:v>
                </c:pt>
                <c:pt idx="967">
                  <c:v>-0.60586657903385133</c:v>
                </c:pt>
                <c:pt idx="968">
                  <c:v>0.19146500164311275</c:v>
                </c:pt>
                <c:pt idx="969">
                  <c:v>9.4133420966148851E-2</c:v>
                </c:pt>
                <c:pt idx="970">
                  <c:v>-7.1643772592839383E-2</c:v>
                </c:pt>
                <c:pt idx="971">
                  <c:v>-0.94008938547486309</c:v>
                </c:pt>
                <c:pt idx="972">
                  <c:v>-0.73742096615182673</c:v>
                </c:pt>
                <c:pt idx="973">
                  <c:v>-8.5349983568874244E-3</c:v>
                </c:pt>
                <c:pt idx="974">
                  <c:v>0.49146500164311258</c:v>
                </c:pt>
                <c:pt idx="975">
                  <c:v>1.3914650016431129</c:v>
                </c:pt>
                <c:pt idx="976">
                  <c:v>-0.840089385474863</c:v>
                </c:pt>
                <c:pt idx="977">
                  <c:v>-1.4400893854748631</c:v>
                </c:pt>
                <c:pt idx="978">
                  <c:v>-0.40319815971081496</c:v>
                </c:pt>
                <c:pt idx="979">
                  <c:v>0.85991061452513673</c:v>
                </c:pt>
                <c:pt idx="980">
                  <c:v>-0.20319815971081479</c:v>
                </c:pt>
                <c:pt idx="981">
                  <c:v>5.9910614525136907E-2</c:v>
                </c:pt>
                <c:pt idx="982">
                  <c:v>-3.7420966151826995E-2</c:v>
                </c:pt>
                <c:pt idx="983">
                  <c:v>0.75991061452513708</c:v>
                </c:pt>
                <c:pt idx="984">
                  <c:v>-0.23475254682879054</c:v>
                </c:pt>
                <c:pt idx="985">
                  <c:v>0.66257903384817318</c:v>
                </c:pt>
                <c:pt idx="986">
                  <c:v>0.62835622740716079</c:v>
                </c:pt>
                <c:pt idx="987">
                  <c:v>0.45991061452513682</c:v>
                </c:pt>
                <c:pt idx="988">
                  <c:v>0.32835622740716097</c:v>
                </c:pt>
                <c:pt idx="989">
                  <c:v>0.95991061452513726</c:v>
                </c:pt>
                <c:pt idx="990">
                  <c:v>-0.840089385474863</c:v>
                </c:pt>
                <c:pt idx="991">
                  <c:v>0.92568780808412487</c:v>
                </c:pt>
                <c:pt idx="992">
                  <c:v>-0.80319815971081487</c:v>
                </c:pt>
                <c:pt idx="993">
                  <c:v>-0.27698061123891193</c:v>
                </c:pt>
                <c:pt idx="994">
                  <c:v>1.1941334209661485</c:v>
                </c:pt>
                <c:pt idx="995">
                  <c:v>-7.4312191915875569E-2</c:v>
                </c:pt>
                <c:pt idx="996">
                  <c:v>-1.0085349983568874</c:v>
                </c:pt>
                <c:pt idx="997">
                  <c:v>0.19680184028918513</c:v>
                </c:pt>
                <c:pt idx="998">
                  <c:v>0.39413342096614867</c:v>
                </c:pt>
                <c:pt idx="999">
                  <c:v>0.49146500164311258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6-48AA-A372-8B2369205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960240"/>
        <c:axId val="1243640352"/>
      </c:scatterChart>
      <c:valAx>
        <c:axId val="116996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43640352"/>
        <c:crosses val="autoZero"/>
        <c:crossBetween val="midCat"/>
      </c:valAx>
      <c:valAx>
        <c:axId val="124364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9960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Training Time &amp;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PerformanceScore Corellation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3930555555555557"/>
          <c:w val="0.902863517060367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'Performance&amp;Training Statistics'!$C$1</c:f>
              <c:strCache>
                <c:ptCount val="1"/>
                <c:pt idx="0">
                  <c:v>PerformanceScore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01574803149604E-2"/>
                  <c:y val="-0.24317366579177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'Performance&amp;Training Statistics'!$B$2:$B$1001</c:f>
              <c:numCache>
                <c:formatCode>0.00</c:formatCode>
                <c:ptCount val="1000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11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10</c:v>
                </c:pt>
                <c:pt idx="31">
                  <c:v>5</c:v>
                </c:pt>
                <c:pt idx="32">
                  <c:v>9</c:v>
                </c:pt>
                <c:pt idx="33">
                  <c:v>5</c:v>
                </c:pt>
                <c:pt idx="34">
                  <c:v>10</c:v>
                </c:pt>
                <c:pt idx="35">
                  <c:v>16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7</c:v>
                </c:pt>
                <c:pt idx="45">
                  <c:v>14</c:v>
                </c:pt>
                <c:pt idx="46">
                  <c:v>12</c:v>
                </c:pt>
                <c:pt idx="47">
                  <c:v>7</c:v>
                </c:pt>
                <c:pt idx="48">
                  <c:v>14</c:v>
                </c:pt>
                <c:pt idx="49">
                  <c:v>5</c:v>
                </c:pt>
                <c:pt idx="50">
                  <c:v>8</c:v>
                </c:pt>
                <c:pt idx="51">
                  <c:v>7</c:v>
                </c:pt>
                <c:pt idx="52">
                  <c:v>3</c:v>
                </c:pt>
                <c:pt idx="53">
                  <c:v>12</c:v>
                </c:pt>
                <c:pt idx="54">
                  <c:v>2</c:v>
                </c:pt>
                <c:pt idx="55">
                  <c:v>7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4</c:v>
                </c:pt>
                <c:pt idx="63">
                  <c:v>11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5</c:v>
                </c:pt>
                <c:pt idx="69">
                  <c:v>8</c:v>
                </c:pt>
                <c:pt idx="70">
                  <c:v>9</c:v>
                </c:pt>
                <c:pt idx="71">
                  <c:v>7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11</c:v>
                </c:pt>
                <c:pt idx="81">
                  <c:v>7</c:v>
                </c:pt>
                <c:pt idx="82">
                  <c:v>10</c:v>
                </c:pt>
                <c:pt idx="83">
                  <c:v>7</c:v>
                </c:pt>
                <c:pt idx="84">
                  <c:v>13</c:v>
                </c:pt>
                <c:pt idx="85">
                  <c:v>10</c:v>
                </c:pt>
                <c:pt idx="86">
                  <c:v>9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3</c:v>
                </c:pt>
                <c:pt idx="94">
                  <c:v>8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7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4</c:v>
                </c:pt>
                <c:pt idx="105">
                  <c:v>3</c:v>
                </c:pt>
                <c:pt idx="106">
                  <c:v>10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11</c:v>
                </c:pt>
                <c:pt idx="114">
                  <c:v>3</c:v>
                </c:pt>
                <c:pt idx="115">
                  <c:v>8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11</c:v>
                </c:pt>
                <c:pt idx="120">
                  <c:v>10</c:v>
                </c:pt>
                <c:pt idx="121">
                  <c:v>4</c:v>
                </c:pt>
                <c:pt idx="122">
                  <c:v>9</c:v>
                </c:pt>
                <c:pt idx="123">
                  <c:v>7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10</c:v>
                </c:pt>
                <c:pt idx="135">
                  <c:v>16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11</c:v>
                </c:pt>
                <c:pt idx="143">
                  <c:v>5</c:v>
                </c:pt>
                <c:pt idx="144">
                  <c:v>7</c:v>
                </c:pt>
                <c:pt idx="145">
                  <c:v>14</c:v>
                </c:pt>
                <c:pt idx="146">
                  <c:v>12</c:v>
                </c:pt>
                <c:pt idx="147">
                  <c:v>7</c:v>
                </c:pt>
                <c:pt idx="148">
                  <c:v>14</c:v>
                </c:pt>
                <c:pt idx="149">
                  <c:v>5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12</c:v>
                </c:pt>
                <c:pt idx="154">
                  <c:v>2</c:v>
                </c:pt>
                <c:pt idx="155">
                  <c:v>7</c:v>
                </c:pt>
                <c:pt idx="156">
                  <c:v>8</c:v>
                </c:pt>
                <c:pt idx="157">
                  <c:v>12</c:v>
                </c:pt>
                <c:pt idx="158">
                  <c:v>9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11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10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11</c:v>
                </c:pt>
                <c:pt idx="179">
                  <c:v>7</c:v>
                </c:pt>
                <c:pt idx="180">
                  <c:v>11</c:v>
                </c:pt>
                <c:pt idx="181">
                  <c:v>7</c:v>
                </c:pt>
                <c:pt idx="182">
                  <c:v>10</c:v>
                </c:pt>
                <c:pt idx="183">
                  <c:v>7</c:v>
                </c:pt>
                <c:pt idx="184">
                  <c:v>13</c:v>
                </c:pt>
                <c:pt idx="185">
                  <c:v>10</c:v>
                </c:pt>
                <c:pt idx="186">
                  <c:v>9</c:v>
                </c:pt>
                <c:pt idx="187">
                  <c:v>7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11</c:v>
                </c:pt>
                <c:pt idx="193">
                  <c:v>3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5</c:v>
                </c:pt>
                <c:pt idx="200">
                  <c:v>7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4</c:v>
                </c:pt>
                <c:pt idx="205">
                  <c:v>3</c:v>
                </c:pt>
                <c:pt idx="206">
                  <c:v>10</c:v>
                </c:pt>
                <c:pt idx="207">
                  <c:v>9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10</c:v>
                </c:pt>
                <c:pt idx="212">
                  <c:v>8</c:v>
                </c:pt>
                <c:pt idx="213">
                  <c:v>11</c:v>
                </c:pt>
                <c:pt idx="214">
                  <c:v>3</c:v>
                </c:pt>
                <c:pt idx="215">
                  <c:v>8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11</c:v>
                </c:pt>
                <c:pt idx="220">
                  <c:v>10</c:v>
                </c:pt>
                <c:pt idx="221">
                  <c:v>4</c:v>
                </c:pt>
                <c:pt idx="222">
                  <c:v>9</c:v>
                </c:pt>
                <c:pt idx="223">
                  <c:v>7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3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10</c:v>
                </c:pt>
                <c:pt idx="235">
                  <c:v>16</c:v>
                </c:pt>
                <c:pt idx="236">
                  <c:v>6</c:v>
                </c:pt>
                <c:pt idx="237">
                  <c:v>4</c:v>
                </c:pt>
                <c:pt idx="238">
                  <c:v>5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11</c:v>
                </c:pt>
                <c:pt idx="243">
                  <c:v>5</c:v>
                </c:pt>
                <c:pt idx="244">
                  <c:v>7</c:v>
                </c:pt>
                <c:pt idx="245">
                  <c:v>14</c:v>
                </c:pt>
                <c:pt idx="246">
                  <c:v>12</c:v>
                </c:pt>
                <c:pt idx="247">
                  <c:v>7</c:v>
                </c:pt>
                <c:pt idx="248">
                  <c:v>14</c:v>
                </c:pt>
                <c:pt idx="249">
                  <c:v>5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12</c:v>
                </c:pt>
                <c:pt idx="254">
                  <c:v>2</c:v>
                </c:pt>
                <c:pt idx="255">
                  <c:v>7</c:v>
                </c:pt>
                <c:pt idx="256">
                  <c:v>8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7</c:v>
                </c:pt>
                <c:pt idx="261">
                  <c:v>6</c:v>
                </c:pt>
                <c:pt idx="262">
                  <c:v>4</c:v>
                </c:pt>
                <c:pt idx="263">
                  <c:v>11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5</c:v>
                </c:pt>
                <c:pt idx="269">
                  <c:v>8</c:v>
                </c:pt>
                <c:pt idx="270">
                  <c:v>9</c:v>
                </c:pt>
                <c:pt idx="271">
                  <c:v>7</c:v>
                </c:pt>
                <c:pt idx="272">
                  <c:v>10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11</c:v>
                </c:pt>
                <c:pt idx="279">
                  <c:v>7</c:v>
                </c:pt>
                <c:pt idx="280">
                  <c:v>11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13</c:v>
                </c:pt>
                <c:pt idx="285">
                  <c:v>10</c:v>
                </c:pt>
                <c:pt idx="286">
                  <c:v>9</c:v>
                </c:pt>
                <c:pt idx="287">
                  <c:v>7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11</c:v>
                </c:pt>
                <c:pt idx="293">
                  <c:v>3</c:v>
                </c:pt>
                <c:pt idx="294">
                  <c:v>8</c:v>
                </c:pt>
                <c:pt idx="295">
                  <c:v>6</c:v>
                </c:pt>
                <c:pt idx="296">
                  <c:v>5</c:v>
                </c:pt>
                <c:pt idx="297">
                  <c:v>11</c:v>
                </c:pt>
                <c:pt idx="298">
                  <c:v>8</c:v>
                </c:pt>
                <c:pt idx="299">
                  <c:v>5</c:v>
                </c:pt>
                <c:pt idx="300">
                  <c:v>7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4</c:v>
                </c:pt>
                <c:pt idx="305">
                  <c:v>3</c:v>
                </c:pt>
                <c:pt idx="306">
                  <c:v>10</c:v>
                </c:pt>
                <c:pt idx="307">
                  <c:v>9</c:v>
                </c:pt>
                <c:pt idx="308">
                  <c:v>7</c:v>
                </c:pt>
                <c:pt idx="309">
                  <c:v>6</c:v>
                </c:pt>
                <c:pt idx="310">
                  <c:v>8</c:v>
                </c:pt>
                <c:pt idx="311">
                  <c:v>10</c:v>
                </c:pt>
                <c:pt idx="312">
                  <c:v>8</c:v>
                </c:pt>
                <c:pt idx="313">
                  <c:v>11</c:v>
                </c:pt>
                <c:pt idx="314">
                  <c:v>3</c:v>
                </c:pt>
                <c:pt idx="315">
                  <c:v>8</c:v>
                </c:pt>
                <c:pt idx="316">
                  <c:v>7</c:v>
                </c:pt>
                <c:pt idx="317">
                  <c:v>11</c:v>
                </c:pt>
                <c:pt idx="318">
                  <c:v>8</c:v>
                </c:pt>
                <c:pt idx="319">
                  <c:v>11</c:v>
                </c:pt>
                <c:pt idx="320">
                  <c:v>10</c:v>
                </c:pt>
                <c:pt idx="321">
                  <c:v>4</c:v>
                </c:pt>
                <c:pt idx="322">
                  <c:v>9</c:v>
                </c:pt>
                <c:pt idx="323">
                  <c:v>7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10</c:v>
                </c:pt>
                <c:pt idx="331">
                  <c:v>5</c:v>
                </c:pt>
                <c:pt idx="332">
                  <c:v>9</c:v>
                </c:pt>
                <c:pt idx="333">
                  <c:v>5</c:v>
                </c:pt>
                <c:pt idx="334">
                  <c:v>10</c:v>
                </c:pt>
                <c:pt idx="335">
                  <c:v>16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8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5</c:v>
                </c:pt>
                <c:pt idx="344">
                  <c:v>7</c:v>
                </c:pt>
                <c:pt idx="345">
                  <c:v>14</c:v>
                </c:pt>
                <c:pt idx="346">
                  <c:v>12</c:v>
                </c:pt>
                <c:pt idx="347">
                  <c:v>7</c:v>
                </c:pt>
                <c:pt idx="348">
                  <c:v>14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3</c:v>
                </c:pt>
                <c:pt idx="353">
                  <c:v>12</c:v>
                </c:pt>
                <c:pt idx="354">
                  <c:v>2</c:v>
                </c:pt>
                <c:pt idx="355">
                  <c:v>7</c:v>
                </c:pt>
                <c:pt idx="356">
                  <c:v>8</c:v>
                </c:pt>
                <c:pt idx="357">
                  <c:v>12</c:v>
                </c:pt>
                <c:pt idx="358">
                  <c:v>9</c:v>
                </c:pt>
                <c:pt idx="359">
                  <c:v>6</c:v>
                </c:pt>
                <c:pt idx="360">
                  <c:v>7</c:v>
                </c:pt>
                <c:pt idx="361">
                  <c:v>6</c:v>
                </c:pt>
                <c:pt idx="362">
                  <c:v>4</c:v>
                </c:pt>
                <c:pt idx="363">
                  <c:v>11</c:v>
                </c:pt>
                <c:pt idx="364">
                  <c:v>6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5</c:v>
                </c:pt>
                <c:pt idx="369">
                  <c:v>8</c:v>
                </c:pt>
                <c:pt idx="370">
                  <c:v>9</c:v>
                </c:pt>
                <c:pt idx="371">
                  <c:v>7</c:v>
                </c:pt>
                <c:pt idx="372">
                  <c:v>10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11</c:v>
                </c:pt>
                <c:pt idx="379">
                  <c:v>7</c:v>
                </c:pt>
                <c:pt idx="380">
                  <c:v>11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13</c:v>
                </c:pt>
                <c:pt idx="385">
                  <c:v>10</c:v>
                </c:pt>
                <c:pt idx="386">
                  <c:v>9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11</c:v>
                </c:pt>
                <c:pt idx="393">
                  <c:v>3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11</c:v>
                </c:pt>
                <c:pt idx="398">
                  <c:v>8</c:v>
                </c:pt>
                <c:pt idx="399">
                  <c:v>5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9</c:v>
                </c:pt>
                <c:pt idx="404">
                  <c:v>4</c:v>
                </c:pt>
                <c:pt idx="405">
                  <c:v>3</c:v>
                </c:pt>
                <c:pt idx="406">
                  <c:v>10</c:v>
                </c:pt>
                <c:pt idx="407">
                  <c:v>9</c:v>
                </c:pt>
                <c:pt idx="408">
                  <c:v>7</c:v>
                </c:pt>
                <c:pt idx="409">
                  <c:v>6</c:v>
                </c:pt>
                <c:pt idx="410">
                  <c:v>8</c:v>
                </c:pt>
                <c:pt idx="411">
                  <c:v>10</c:v>
                </c:pt>
                <c:pt idx="412">
                  <c:v>8</c:v>
                </c:pt>
                <c:pt idx="413">
                  <c:v>11</c:v>
                </c:pt>
                <c:pt idx="414">
                  <c:v>3</c:v>
                </c:pt>
                <c:pt idx="415">
                  <c:v>8</c:v>
                </c:pt>
                <c:pt idx="416">
                  <c:v>7</c:v>
                </c:pt>
                <c:pt idx="417">
                  <c:v>11</c:v>
                </c:pt>
                <c:pt idx="418">
                  <c:v>8</c:v>
                </c:pt>
                <c:pt idx="419">
                  <c:v>11</c:v>
                </c:pt>
                <c:pt idx="420">
                  <c:v>10</c:v>
                </c:pt>
                <c:pt idx="421">
                  <c:v>4</c:v>
                </c:pt>
                <c:pt idx="422">
                  <c:v>9</c:v>
                </c:pt>
                <c:pt idx="423">
                  <c:v>7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5</c:v>
                </c:pt>
                <c:pt idx="432">
                  <c:v>9</c:v>
                </c:pt>
                <c:pt idx="433">
                  <c:v>5</c:v>
                </c:pt>
                <c:pt idx="434">
                  <c:v>10</c:v>
                </c:pt>
                <c:pt idx="435">
                  <c:v>16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8</c:v>
                </c:pt>
                <c:pt idx="440">
                  <c:v>6</c:v>
                </c:pt>
                <c:pt idx="441">
                  <c:v>8</c:v>
                </c:pt>
                <c:pt idx="442">
                  <c:v>11</c:v>
                </c:pt>
                <c:pt idx="443">
                  <c:v>5</c:v>
                </c:pt>
                <c:pt idx="444">
                  <c:v>7</c:v>
                </c:pt>
                <c:pt idx="445">
                  <c:v>14</c:v>
                </c:pt>
                <c:pt idx="446">
                  <c:v>12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3</c:v>
                </c:pt>
                <c:pt idx="453">
                  <c:v>12</c:v>
                </c:pt>
                <c:pt idx="454">
                  <c:v>2</c:v>
                </c:pt>
                <c:pt idx="455">
                  <c:v>7</c:v>
                </c:pt>
                <c:pt idx="456">
                  <c:v>8</c:v>
                </c:pt>
                <c:pt idx="457">
                  <c:v>12</c:v>
                </c:pt>
                <c:pt idx="458">
                  <c:v>9</c:v>
                </c:pt>
                <c:pt idx="459">
                  <c:v>6</c:v>
                </c:pt>
                <c:pt idx="460">
                  <c:v>7</c:v>
                </c:pt>
                <c:pt idx="461">
                  <c:v>6</c:v>
                </c:pt>
                <c:pt idx="462">
                  <c:v>4</c:v>
                </c:pt>
                <c:pt idx="463">
                  <c:v>11</c:v>
                </c:pt>
                <c:pt idx="464">
                  <c:v>6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5</c:v>
                </c:pt>
                <c:pt idx="469">
                  <c:v>8</c:v>
                </c:pt>
                <c:pt idx="470">
                  <c:v>9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7</c:v>
                </c:pt>
                <c:pt idx="477">
                  <c:v>7</c:v>
                </c:pt>
                <c:pt idx="478">
                  <c:v>11</c:v>
                </c:pt>
                <c:pt idx="479">
                  <c:v>7</c:v>
                </c:pt>
                <c:pt idx="480">
                  <c:v>11</c:v>
                </c:pt>
                <c:pt idx="481">
                  <c:v>7</c:v>
                </c:pt>
                <c:pt idx="482">
                  <c:v>10</c:v>
                </c:pt>
                <c:pt idx="483">
                  <c:v>7</c:v>
                </c:pt>
                <c:pt idx="484">
                  <c:v>13</c:v>
                </c:pt>
                <c:pt idx="485">
                  <c:v>10</c:v>
                </c:pt>
                <c:pt idx="486">
                  <c:v>9</c:v>
                </c:pt>
                <c:pt idx="487">
                  <c:v>7</c:v>
                </c:pt>
                <c:pt idx="488">
                  <c:v>9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11</c:v>
                </c:pt>
                <c:pt idx="493">
                  <c:v>3</c:v>
                </c:pt>
                <c:pt idx="494">
                  <c:v>8</c:v>
                </c:pt>
                <c:pt idx="495">
                  <c:v>6</c:v>
                </c:pt>
                <c:pt idx="496">
                  <c:v>5</c:v>
                </c:pt>
                <c:pt idx="497">
                  <c:v>11</c:v>
                </c:pt>
                <c:pt idx="498">
                  <c:v>8</c:v>
                </c:pt>
                <c:pt idx="499">
                  <c:v>5</c:v>
                </c:pt>
                <c:pt idx="500">
                  <c:v>7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4</c:v>
                </c:pt>
                <c:pt idx="505">
                  <c:v>3</c:v>
                </c:pt>
                <c:pt idx="506">
                  <c:v>10</c:v>
                </c:pt>
                <c:pt idx="507">
                  <c:v>9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10</c:v>
                </c:pt>
                <c:pt idx="512">
                  <c:v>8</c:v>
                </c:pt>
                <c:pt idx="513">
                  <c:v>11</c:v>
                </c:pt>
                <c:pt idx="514">
                  <c:v>3</c:v>
                </c:pt>
                <c:pt idx="515">
                  <c:v>8</c:v>
                </c:pt>
                <c:pt idx="516">
                  <c:v>7</c:v>
                </c:pt>
                <c:pt idx="517">
                  <c:v>11</c:v>
                </c:pt>
                <c:pt idx="518">
                  <c:v>8</c:v>
                </c:pt>
                <c:pt idx="519">
                  <c:v>11</c:v>
                </c:pt>
                <c:pt idx="520">
                  <c:v>10</c:v>
                </c:pt>
                <c:pt idx="521">
                  <c:v>4</c:v>
                </c:pt>
                <c:pt idx="522">
                  <c:v>9</c:v>
                </c:pt>
                <c:pt idx="523">
                  <c:v>7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3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5</c:v>
                </c:pt>
                <c:pt idx="532">
                  <c:v>9</c:v>
                </c:pt>
                <c:pt idx="533">
                  <c:v>5</c:v>
                </c:pt>
                <c:pt idx="534">
                  <c:v>10</c:v>
                </c:pt>
                <c:pt idx="535">
                  <c:v>16</c:v>
                </c:pt>
                <c:pt idx="536">
                  <c:v>6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11</c:v>
                </c:pt>
                <c:pt idx="543">
                  <c:v>5</c:v>
                </c:pt>
                <c:pt idx="544">
                  <c:v>7</c:v>
                </c:pt>
                <c:pt idx="545">
                  <c:v>14</c:v>
                </c:pt>
                <c:pt idx="546">
                  <c:v>12</c:v>
                </c:pt>
                <c:pt idx="547">
                  <c:v>7</c:v>
                </c:pt>
                <c:pt idx="548">
                  <c:v>14</c:v>
                </c:pt>
                <c:pt idx="549">
                  <c:v>5</c:v>
                </c:pt>
                <c:pt idx="550">
                  <c:v>8</c:v>
                </c:pt>
                <c:pt idx="551">
                  <c:v>7</c:v>
                </c:pt>
                <c:pt idx="552">
                  <c:v>3</c:v>
                </c:pt>
                <c:pt idx="553">
                  <c:v>12</c:v>
                </c:pt>
                <c:pt idx="554">
                  <c:v>2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9</c:v>
                </c:pt>
                <c:pt idx="559">
                  <c:v>6</c:v>
                </c:pt>
                <c:pt idx="560">
                  <c:v>7</c:v>
                </c:pt>
                <c:pt idx="561">
                  <c:v>6</c:v>
                </c:pt>
                <c:pt idx="562">
                  <c:v>4</c:v>
                </c:pt>
                <c:pt idx="563">
                  <c:v>11</c:v>
                </c:pt>
                <c:pt idx="564">
                  <c:v>6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5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10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11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10</c:v>
                </c:pt>
                <c:pt idx="583">
                  <c:v>7</c:v>
                </c:pt>
                <c:pt idx="584">
                  <c:v>13</c:v>
                </c:pt>
                <c:pt idx="585">
                  <c:v>10</c:v>
                </c:pt>
                <c:pt idx="586">
                  <c:v>9</c:v>
                </c:pt>
                <c:pt idx="587">
                  <c:v>7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11</c:v>
                </c:pt>
                <c:pt idx="593">
                  <c:v>3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11</c:v>
                </c:pt>
                <c:pt idx="598">
                  <c:v>8</c:v>
                </c:pt>
                <c:pt idx="599">
                  <c:v>5</c:v>
                </c:pt>
                <c:pt idx="600">
                  <c:v>7</c:v>
                </c:pt>
                <c:pt idx="601">
                  <c:v>9</c:v>
                </c:pt>
                <c:pt idx="602">
                  <c:v>8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10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8</c:v>
                </c:pt>
                <c:pt idx="611">
                  <c:v>10</c:v>
                </c:pt>
                <c:pt idx="612">
                  <c:v>8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7</c:v>
                </c:pt>
                <c:pt idx="617">
                  <c:v>11</c:v>
                </c:pt>
                <c:pt idx="618">
                  <c:v>8</c:v>
                </c:pt>
                <c:pt idx="619">
                  <c:v>11</c:v>
                </c:pt>
                <c:pt idx="620">
                  <c:v>10</c:v>
                </c:pt>
                <c:pt idx="621">
                  <c:v>4</c:v>
                </c:pt>
                <c:pt idx="622">
                  <c:v>9</c:v>
                </c:pt>
                <c:pt idx="623">
                  <c:v>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3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5</c:v>
                </c:pt>
                <c:pt idx="632">
                  <c:v>9</c:v>
                </c:pt>
                <c:pt idx="633">
                  <c:v>5</c:v>
                </c:pt>
                <c:pt idx="634">
                  <c:v>10</c:v>
                </c:pt>
                <c:pt idx="635">
                  <c:v>16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8</c:v>
                </c:pt>
                <c:pt idx="640">
                  <c:v>6</c:v>
                </c:pt>
                <c:pt idx="641">
                  <c:v>8</c:v>
                </c:pt>
                <c:pt idx="642">
                  <c:v>11</c:v>
                </c:pt>
                <c:pt idx="643">
                  <c:v>5</c:v>
                </c:pt>
                <c:pt idx="644">
                  <c:v>7</c:v>
                </c:pt>
                <c:pt idx="645">
                  <c:v>14</c:v>
                </c:pt>
                <c:pt idx="646">
                  <c:v>12</c:v>
                </c:pt>
                <c:pt idx="647">
                  <c:v>7</c:v>
                </c:pt>
                <c:pt idx="648">
                  <c:v>14</c:v>
                </c:pt>
                <c:pt idx="649">
                  <c:v>5</c:v>
                </c:pt>
                <c:pt idx="650">
                  <c:v>8</c:v>
                </c:pt>
                <c:pt idx="651">
                  <c:v>7</c:v>
                </c:pt>
                <c:pt idx="652">
                  <c:v>3</c:v>
                </c:pt>
                <c:pt idx="653">
                  <c:v>12</c:v>
                </c:pt>
                <c:pt idx="654">
                  <c:v>2</c:v>
                </c:pt>
                <c:pt idx="655">
                  <c:v>7</c:v>
                </c:pt>
                <c:pt idx="656">
                  <c:v>8</c:v>
                </c:pt>
                <c:pt idx="657">
                  <c:v>12</c:v>
                </c:pt>
                <c:pt idx="658">
                  <c:v>9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4</c:v>
                </c:pt>
                <c:pt idx="663">
                  <c:v>11</c:v>
                </c:pt>
                <c:pt idx="664">
                  <c:v>6</c:v>
                </c:pt>
                <c:pt idx="665">
                  <c:v>9</c:v>
                </c:pt>
                <c:pt idx="666">
                  <c:v>9</c:v>
                </c:pt>
                <c:pt idx="667">
                  <c:v>8</c:v>
                </c:pt>
                <c:pt idx="668">
                  <c:v>5</c:v>
                </c:pt>
                <c:pt idx="669">
                  <c:v>8</c:v>
                </c:pt>
                <c:pt idx="670">
                  <c:v>9</c:v>
                </c:pt>
                <c:pt idx="671">
                  <c:v>7</c:v>
                </c:pt>
                <c:pt idx="672">
                  <c:v>10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7</c:v>
                </c:pt>
                <c:pt idx="677">
                  <c:v>7</c:v>
                </c:pt>
                <c:pt idx="678">
                  <c:v>11</c:v>
                </c:pt>
                <c:pt idx="679">
                  <c:v>7</c:v>
                </c:pt>
                <c:pt idx="680">
                  <c:v>11</c:v>
                </c:pt>
                <c:pt idx="681">
                  <c:v>7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7</c:v>
                </c:pt>
                <c:pt idx="691">
                  <c:v>6</c:v>
                </c:pt>
                <c:pt idx="692">
                  <c:v>11</c:v>
                </c:pt>
                <c:pt idx="693">
                  <c:v>3</c:v>
                </c:pt>
                <c:pt idx="694">
                  <c:v>8</c:v>
                </c:pt>
                <c:pt idx="695">
                  <c:v>6</c:v>
                </c:pt>
                <c:pt idx="696">
                  <c:v>5</c:v>
                </c:pt>
                <c:pt idx="697">
                  <c:v>11</c:v>
                </c:pt>
                <c:pt idx="698">
                  <c:v>8</c:v>
                </c:pt>
                <c:pt idx="699">
                  <c:v>5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9</c:v>
                </c:pt>
                <c:pt idx="704">
                  <c:v>4</c:v>
                </c:pt>
                <c:pt idx="705">
                  <c:v>3</c:v>
                </c:pt>
                <c:pt idx="706">
                  <c:v>10</c:v>
                </c:pt>
                <c:pt idx="707">
                  <c:v>9</c:v>
                </c:pt>
                <c:pt idx="708">
                  <c:v>7</c:v>
                </c:pt>
                <c:pt idx="709">
                  <c:v>6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11</c:v>
                </c:pt>
                <c:pt idx="714">
                  <c:v>3</c:v>
                </c:pt>
                <c:pt idx="715">
                  <c:v>8</c:v>
                </c:pt>
                <c:pt idx="716">
                  <c:v>7</c:v>
                </c:pt>
                <c:pt idx="717">
                  <c:v>11</c:v>
                </c:pt>
                <c:pt idx="718">
                  <c:v>8</c:v>
                </c:pt>
                <c:pt idx="719">
                  <c:v>11</c:v>
                </c:pt>
                <c:pt idx="720">
                  <c:v>10</c:v>
                </c:pt>
                <c:pt idx="721">
                  <c:v>4</c:v>
                </c:pt>
                <c:pt idx="722">
                  <c:v>9</c:v>
                </c:pt>
                <c:pt idx="723">
                  <c:v>7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3</c:v>
                </c:pt>
                <c:pt idx="728">
                  <c:v>6</c:v>
                </c:pt>
                <c:pt idx="729">
                  <c:v>6</c:v>
                </c:pt>
                <c:pt idx="730">
                  <c:v>10</c:v>
                </c:pt>
                <c:pt idx="731">
                  <c:v>5</c:v>
                </c:pt>
                <c:pt idx="732">
                  <c:v>9</c:v>
                </c:pt>
                <c:pt idx="733">
                  <c:v>5</c:v>
                </c:pt>
                <c:pt idx="734">
                  <c:v>10</c:v>
                </c:pt>
                <c:pt idx="735">
                  <c:v>16</c:v>
                </c:pt>
                <c:pt idx="736">
                  <c:v>6</c:v>
                </c:pt>
                <c:pt idx="737">
                  <c:v>4</c:v>
                </c:pt>
                <c:pt idx="738">
                  <c:v>5</c:v>
                </c:pt>
                <c:pt idx="739">
                  <c:v>8</c:v>
                </c:pt>
                <c:pt idx="740">
                  <c:v>6</c:v>
                </c:pt>
                <c:pt idx="741">
                  <c:v>8</c:v>
                </c:pt>
                <c:pt idx="742">
                  <c:v>11</c:v>
                </c:pt>
                <c:pt idx="743">
                  <c:v>5</c:v>
                </c:pt>
                <c:pt idx="744">
                  <c:v>7</c:v>
                </c:pt>
                <c:pt idx="745">
                  <c:v>14</c:v>
                </c:pt>
                <c:pt idx="746">
                  <c:v>12</c:v>
                </c:pt>
                <c:pt idx="747">
                  <c:v>7</c:v>
                </c:pt>
                <c:pt idx="748">
                  <c:v>14</c:v>
                </c:pt>
                <c:pt idx="749">
                  <c:v>5</c:v>
                </c:pt>
                <c:pt idx="750">
                  <c:v>8</c:v>
                </c:pt>
                <c:pt idx="751">
                  <c:v>7</c:v>
                </c:pt>
                <c:pt idx="752">
                  <c:v>3</c:v>
                </c:pt>
                <c:pt idx="753">
                  <c:v>12</c:v>
                </c:pt>
                <c:pt idx="754">
                  <c:v>2</c:v>
                </c:pt>
                <c:pt idx="755">
                  <c:v>7</c:v>
                </c:pt>
                <c:pt idx="756">
                  <c:v>8</c:v>
                </c:pt>
                <c:pt idx="757">
                  <c:v>12</c:v>
                </c:pt>
                <c:pt idx="758">
                  <c:v>9</c:v>
                </c:pt>
                <c:pt idx="759">
                  <c:v>6</c:v>
                </c:pt>
                <c:pt idx="760">
                  <c:v>7</c:v>
                </c:pt>
                <c:pt idx="761">
                  <c:v>6</c:v>
                </c:pt>
                <c:pt idx="762">
                  <c:v>4</c:v>
                </c:pt>
                <c:pt idx="763">
                  <c:v>11</c:v>
                </c:pt>
                <c:pt idx="764">
                  <c:v>6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5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10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7</c:v>
                </c:pt>
                <c:pt idx="777">
                  <c:v>7</c:v>
                </c:pt>
                <c:pt idx="778">
                  <c:v>11</c:v>
                </c:pt>
                <c:pt idx="779">
                  <c:v>7</c:v>
                </c:pt>
                <c:pt idx="780">
                  <c:v>11</c:v>
                </c:pt>
                <c:pt idx="781">
                  <c:v>7</c:v>
                </c:pt>
                <c:pt idx="782">
                  <c:v>10</c:v>
                </c:pt>
                <c:pt idx="783">
                  <c:v>7</c:v>
                </c:pt>
                <c:pt idx="784">
                  <c:v>13</c:v>
                </c:pt>
                <c:pt idx="785">
                  <c:v>10</c:v>
                </c:pt>
                <c:pt idx="786">
                  <c:v>9</c:v>
                </c:pt>
                <c:pt idx="787">
                  <c:v>7</c:v>
                </c:pt>
                <c:pt idx="788">
                  <c:v>9</c:v>
                </c:pt>
                <c:pt idx="789">
                  <c:v>7</c:v>
                </c:pt>
                <c:pt idx="790">
                  <c:v>7</c:v>
                </c:pt>
                <c:pt idx="791">
                  <c:v>6</c:v>
                </c:pt>
                <c:pt idx="792">
                  <c:v>11</c:v>
                </c:pt>
                <c:pt idx="793">
                  <c:v>3</c:v>
                </c:pt>
                <c:pt idx="794">
                  <c:v>8</c:v>
                </c:pt>
                <c:pt idx="795">
                  <c:v>6</c:v>
                </c:pt>
                <c:pt idx="796">
                  <c:v>5</c:v>
                </c:pt>
                <c:pt idx="797">
                  <c:v>11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9</c:v>
                </c:pt>
                <c:pt idx="802">
                  <c:v>8</c:v>
                </c:pt>
                <c:pt idx="803">
                  <c:v>9</c:v>
                </c:pt>
                <c:pt idx="804">
                  <c:v>4</c:v>
                </c:pt>
                <c:pt idx="805">
                  <c:v>3</c:v>
                </c:pt>
                <c:pt idx="806">
                  <c:v>10</c:v>
                </c:pt>
                <c:pt idx="807">
                  <c:v>9</c:v>
                </c:pt>
                <c:pt idx="808">
                  <c:v>7</c:v>
                </c:pt>
                <c:pt idx="809">
                  <c:v>6</c:v>
                </c:pt>
                <c:pt idx="810">
                  <c:v>8</c:v>
                </c:pt>
                <c:pt idx="811">
                  <c:v>10</c:v>
                </c:pt>
                <c:pt idx="812">
                  <c:v>8</c:v>
                </c:pt>
                <c:pt idx="813">
                  <c:v>11</c:v>
                </c:pt>
                <c:pt idx="814">
                  <c:v>3</c:v>
                </c:pt>
                <c:pt idx="815">
                  <c:v>8</c:v>
                </c:pt>
                <c:pt idx="816">
                  <c:v>7</c:v>
                </c:pt>
                <c:pt idx="817">
                  <c:v>11</c:v>
                </c:pt>
                <c:pt idx="818">
                  <c:v>8</c:v>
                </c:pt>
                <c:pt idx="819">
                  <c:v>11</c:v>
                </c:pt>
                <c:pt idx="820">
                  <c:v>10</c:v>
                </c:pt>
                <c:pt idx="821">
                  <c:v>4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10</c:v>
                </c:pt>
                <c:pt idx="831">
                  <c:v>5</c:v>
                </c:pt>
                <c:pt idx="832">
                  <c:v>9</c:v>
                </c:pt>
                <c:pt idx="833">
                  <c:v>5</c:v>
                </c:pt>
                <c:pt idx="834">
                  <c:v>10</c:v>
                </c:pt>
                <c:pt idx="835">
                  <c:v>16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8</c:v>
                </c:pt>
                <c:pt idx="840">
                  <c:v>6</c:v>
                </c:pt>
                <c:pt idx="841">
                  <c:v>8</c:v>
                </c:pt>
                <c:pt idx="842">
                  <c:v>11</c:v>
                </c:pt>
                <c:pt idx="843">
                  <c:v>5</c:v>
                </c:pt>
                <c:pt idx="844">
                  <c:v>7</c:v>
                </c:pt>
                <c:pt idx="845">
                  <c:v>14</c:v>
                </c:pt>
                <c:pt idx="846">
                  <c:v>12</c:v>
                </c:pt>
                <c:pt idx="847">
                  <c:v>7</c:v>
                </c:pt>
                <c:pt idx="848">
                  <c:v>14</c:v>
                </c:pt>
                <c:pt idx="849">
                  <c:v>5</c:v>
                </c:pt>
                <c:pt idx="850">
                  <c:v>8</c:v>
                </c:pt>
                <c:pt idx="851">
                  <c:v>7</c:v>
                </c:pt>
                <c:pt idx="852">
                  <c:v>3</c:v>
                </c:pt>
                <c:pt idx="853">
                  <c:v>12</c:v>
                </c:pt>
                <c:pt idx="854">
                  <c:v>2</c:v>
                </c:pt>
                <c:pt idx="855">
                  <c:v>7</c:v>
                </c:pt>
                <c:pt idx="856">
                  <c:v>8</c:v>
                </c:pt>
                <c:pt idx="857">
                  <c:v>12</c:v>
                </c:pt>
                <c:pt idx="858">
                  <c:v>9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4</c:v>
                </c:pt>
                <c:pt idx="863">
                  <c:v>11</c:v>
                </c:pt>
                <c:pt idx="864">
                  <c:v>6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5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10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7</c:v>
                </c:pt>
                <c:pt idx="878">
                  <c:v>11</c:v>
                </c:pt>
                <c:pt idx="879">
                  <c:v>7</c:v>
                </c:pt>
                <c:pt idx="880">
                  <c:v>11</c:v>
                </c:pt>
                <c:pt idx="881">
                  <c:v>7</c:v>
                </c:pt>
                <c:pt idx="882">
                  <c:v>10</c:v>
                </c:pt>
                <c:pt idx="883">
                  <c:v>7</c:v>
                </c:pt>
                <c:pt idx="884">
                  <c:v>13</c:v>
                </c:pt>
                <c:pt idx="885">
                  <c:v>10</c:v>
                </c:pt>
                <c:pt idx="886">
                  <c:v>9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5</c:v>
                </c:pt>
                <c:pt idx="897">
                  <c:v>11</c:v>
                </c:pt>
                <c:pt idx="898">
                  <c:v>8</c:v>
                </c:pt>
                <c:pt idx="899">
                  <c:v>5</c:v>
                </c:pt>
                <c:pt idx="900">
                  <c:v>7</c:v>
                </c:pt>
                <c:pt idx="901">
                  <c:v>9</c:v>
                </c:pt>
                <c:pt idx="902">
                  <c:v>8</c:v>
                </c:pt>
                <c:pt idx="903">
                  <c:v>9</c:v>
                </c:pt>
                <c:pt idx="904">
                  <c:v>4</c:v>
                </c:pt>
                <c:pt idx="905">
                  <c:v>3</c:v>
                </c:pt>
                <c:pt idx="906">
                  <c:v>10</c:v>
                </c:pt>
                <c:pt idx="907">
                  <c:v>9</c:v>
                </c:pt>
                <c:pt idx="908">
                  <c:v>7</c:v>
                </c:pt>
                <c:pt idx="909">
                  <c:v>6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11</c:v>
                </c:pt>
                <c:pt idx="914">
                  <c:v>3</c:v>
                </c:pt>
                <c:pt idx="915">
                  <c:v>8</c:v>
                </c:pt>
                <c:pt idx="916">
                  <c:v>7</c:v>
                </c:pt>
                <c:pt idx="917">
                  <c:v>11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4</c:v>
                </c:pt>
                <c:pt idx="922">
                  <c:v>9</c:v>
                </c:pt>
                <c:pt idx="923">
                  <c:v>7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3</c:v>
                </c:pt>
                <c:pt idx="928">
                  <c:v>6</c:v>
                </c:pt>
                <c:pt idx="929">
                  <c:v>6</c:v>
                </c:pt>
                <c:pt idx="930">
                  <c:v>10</c:v>
                </c:pt>
                <c:pt idx="931">
                  <c:v>5</c:v>
                </c:pt>
                <c:pt idx="932">
                  <c:v>9</c:v>
                </c:pt>
                <c:pt idx="933">
                  <c:v>5</c:v>
                </c:pt>
                <c:pt idx="934">
                  <c:v>10</c:v>
                </c:pt>
                <c:pt idx="935">
                  <c:v>16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8</c:v>
                </c:pt>
                <c:pt idx="940">
                  <c:v>6</c:v>
                </c:pt>
                <c:pt idx="941">
                  <c:v>8</c:v>
                </c:pt>
                <c:pt idx="942">
                  <c:v>11</c:v>
                </c:pt>
                <c:pt idx="943">
                  <c:v>5</c:v>
                </c:pt>
                <c:pt idx="944">
                  <c:v>7</c:v>
                </c:pt>
                <c:pt idx="945">
                  <c:v>14</c:v>
                </c:pt>
                <c:pt idx="946">
                  <c:v>12</c:v>
                </c:pt>
                <c:pt idx="947">
                  <c:v>7</c:v>
                </c:pt>
                <c:pt idx="948">
                  <c:v>14</c:v>
                </c:pt>
                <c:pt idx="949">
                  <c:v>5</c:v>
                </c:pt>
                <c:pt idx="950">
                  <c:v>8</c:v>
                </c:pt>
                <c:pt idx="951">
                  <c:v>7</c:v>
                </c:pt>
                <c:pt idx="952">
                  <c:v>3</c:v>
                </c:pt>
                <c:pt idx="953">
                  <c:v>12</c:v>
                </c:pt>
                <c:pt idx="954">
                  <c:v>2</c:v>
                </c:pt>
                <c:pt idx="955">
                  <c:v>7</c:v>
                </c:pt>
                <c:pt idx="956">
                  <c:v>8</c:v>
                </c:pt>
                <c:pt idx="957">
                  <c:v>12</c:v>
                </c:pt>
                <c:pt idx="958">
                  <c:v>9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11</c:v>
                </c:pt>
                <c:pt idx="964">
                  <c:v>6</c:v>
                </c:pt>
                <c:pt idx="965">
                  <c:v>9</c:v>
                </c:pt>
                <c:pt idx="966">
                  <c:v>9</c:v>
                </c:pt>
                <c:pt idx="967">
                  <c:v>8</c:v>
                </c:pt>
                <c:pt idx="968">
                  <c:v>5</c:v>
                </c:pt>
                <c:pt idx="969">
                  <c:v>8</c:v>
                </c:pt>
                <c:pt idx="970">
                  <c:v>9</c:v>
                </c:pt>
                <c:pt idx="971">
                  <c:v>7</c:v>
                </c:pt>
                <c:pt idx="972">
                  <c:v>10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7</c:v>
                </c:pt>
                <c:pt idx="977">
                  <c:v>7</c:v>
                </c:pt>
                <c:pt idx="978">
                  <c:v>11</c:v>
                </c:pt>
                <c:pt idx="979">
                  <c:v>7</c:v>
                </c:pt>
                <c:pt idx="980">
                  <c:v>11</c:v>
                </c:pt>
                <c:pt idx="981">
                  <c:v>7</c:v>
                </c:pt>
                <c:pt idx="982">
                  <c:v>10</c:v>
                </c:pt>
                <c:pt idx="983">
                  <c:v>7</c:v>
                </c:pt>
                <c:pt idx="984">
                  <c:v>13</c:v>
                </c:pt>
                <c:pt idx="985">
                  <c:v>10</c:v>
                </c:pt>
                <c:pt idx="986">
                  <c:v>9</c:v>
                </c:pt>
                <c:pt idx="987">
                  <c:v>7</c:v>
                </c:pt>
                <c:pt idx="988">
                  <c:v>9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11</c:v>
                </c:pt>
                <c:pt idx="993">
                  <c:v>3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11</c:v>
                </c:pt>
                <c:pt idx="998">
                  <c:v>8</c:v>
                </c:pt>
                <c:pt idx="999">
                  <c:v>5</c:v>
                </c:pt>
              </c:numCache>
            </c:numRef>
          </c:xVal>
          <c:yVal>
            <c:numRef>
              <c:f>'Performance&amp;Training Statistics'!$C$2:$C$1001</c:f>
              <c:numCache>
                <c:formatCode>0.00</c:formatCode>
                <c:ptCount val="1000"/>
                <c:pt idx="0">
                  <c:v>3.3</c:v>
                </c:pt>
                <c:pt idx="1">
                  <c:v>2.8</c:v>
                </c:pt>
                <c:pt idx="2">
                  <c:v>4.3</c:v>
                </c:pt>
                <c:pt idx="3">
                  <c:v>3.2</c:v>
                </c:pt>
                <c:pt idx="4">
                  <c:v>2.7</c:v>
                </c:pt>
                <c:pt idx="5">
                  <c:v>2.5</c:v>
                </c:pt>
                <c:pt idx="6">
                  <c:v>2.8</c:v>
                </c:pt>
                <c:pt idx="7">
                  <c:v>3.9</c:v>
                </c:pt>
                <c:pt idx="8">
                  <c:v>4.5</c:v>
                </c:pt>
                <c:pt idx="9">
                  <c:v>4</c:v>
                </c:pt>
                <c:pt idx="10">
                  <c:v>3</c:v>
                </c:pt>
                <c:pt idx="11">
                  <c:v>2.9</c:v>
                </c:pt>
                <c:pt idx="12">
                  <c:v>4.2</c:v>
                </c:pt>
                <c:pt idx="13">
                  <c:v>3.9</c:v>
                </c:pt>
                <c:pt idx="14">
                  <c:v>3.3</c:v>
                </c:pt>
                <c:pt idx="15">
                  <c:v>3.6</c:v>
                </c:pt>
                <c:pt idx="16">
                  <c:v>2.5</c:v>
                </c:pt>
                <c:pt idx="17">
                  <c:v>3.5</c:v>
                </c:pt>
                <c:pt idx="18">
                  <c:v>2.1</c:v>
                </c:pt>
                <c:pt idx="19">
                  <c:v>3.1</c:v>
                </c:pt>
                <c:pt idx="20">
                  <c:v>4.3</c:v>
                </c:pt>
                <c:pt idx="21">
                  <c:v>3</c:v>
                </c:pt>
                <c:pt idx="22">
                  <c:v>3.9</c:v>
                </c:pt>
                <c:pt idx="23">
                  <c:v>4.0999999999999996</c:v>
                </c:pt>
                <c:pt idx="24">
                  <c:v>3.1</c:v>
                </c:pt>
                <c:pt idx="25">
                  <c:v>2.9</c:v>
                </c:pt>
                <c:pt idx="26">
                  <c:v>3.3</c:v>
                </c:pt>
                <c:pt idx="27">
                  <c:v>4</c:v>
                </c:pt>
                <c:pt idx="28">
                  <c:v>3.3</c:v>
                </c:pt>
                <c:pt idx="29">
                  <c:v>3.4</c:v>
                </c:pt>
                <c:pt idx="30">
                  <c:v>5</c:v>
                </c:pt>
                <c:pt idx="31">
                  <c:v>3.5</c:v>
                </c:pt>
                <c:pt idx="32">
                  <c:v>3.8</c:v>
                </c:pt>
                <c:pt idx="33">
                  <c:v>3.3</c:v>
                </c:pt>
                <c:pt idx="34">
                  <c:v>3.7</c:v>
                </c:pt>
                <c:pt idx="35">
                  <c:v>3.7</c:v>
                </c:pt>
                <c:pt idx="36">
                  <c:v>4.2</c:v>
                </c:pt>
                <c:pt idx="37">
                  <c:v>3.5</c:v>
                </c:pt>
                <c:pt idx="38">
                  <c:v>2.9</c:v>
                </c:pt>
                <c:pt idx="39">
                  <c:v>2.8</c:v>
                </c:pt>
                <c:pt idx="40">
                  <c:v>3.4</c:v>
                </c:pt>
                <c:pt idx="41">
                  <c:v>3.1</c:v>
                </c:pt>
                <c:pt idx="42">
                  <c:v>3.6</c:v>
                </c:pt>
                <c:pt idx="43">
                  <c:v>4.0999999999999996</c:v>
                </c:pt>
                <c:pt idx="44">
                  <c:v>3.6</c:v>
                </c:pt>
                <c:pt idx="45">
                  <c:v>3</c:v>
                </c:pt>
                <c:pt idx="46">
                  <c:v>2.6</c:v>
                </c:pt>
                <c:pt idx="47">
                  <c:v>3.8</c:v>
                </c:pt>
                <c:pt idx="48">
                  <c:v>2.1</c:v>
                </c:pt>
                <c:pt idx="49">
                  <c:v>2.7</c:v>
                </c:pt>
                <c:pt idx="50">
                  <c:v>3.7</c:v>
                </c:pt>
                <c:pt idx="51">
                  <c:v>3.5</c:v>
                </c:pt>
                <c:pt idx="52">
                  <c:v>4.0999999999999996</c:v>
                </c:pt>
                <c:pt idx="53">
                  <c:v>3.9</c:v>
                </c:pt>
                <c:pt idx="54">
                  <c:v>2.9</c:v>
                </c:pt>
                <c:pt idx="55">
                  <c:v>4</c:v>
                </c:pt>
                <c:pt idx="56">
                  <c:v>2.8</c:v>
                </c:pt>
                <c:pt idx="57">
                  <c:v>2.8</c:v>
                </c:pt>
                <c:pt idx="58">
                  <c:v>2.9</c:v>
                </c:pt>
                <c:pt idx="59">
                  <c:v>2.9</c:v>
                </c:pt>
                <c:pt idx="60">
                  <c:v>3.6</c:v>
                </c:pt>
                <c:pt idx="61">
                  <c:v>4.3</c:v>
                </c:pt>
                <c:pt idx="62">
                  <c:v>3.2</c:v>
                </c:pt>
                <c:pt idx="63">
                  <c:v>2.2000000000000002</c:v>
                </c:pt>
                <c:pt idx="64">
                  <c:v>3.6</c:v>
                </c:pt>
                <c:pt idx="65">
                  <c:v>3.1</c:v>
                </c:pt>
                <c:pt idx="66">
                  <c:v>3.5</c:v>
                </c:pt>
                <c:pt idx="67">
                  <c:v>2.8</c:v>
                </c:pt>
                <c:pt idx="68">
                  <c:v>3.7</c:v>
                </c:pt>
                <c:pt idx="69">
                  <c:v>3.5</c:v>
                </c:pt>
                <c:pt idx="70">
                  <c:v>3.3</c:v>
                </c:pt>
                <c:pt idx="71">
                  <c:v>2.5</c:v>
                </c:pt>
                <c:pt idx="72">
                  <c:v>2.6</c:v>
                </c:pt>
                <c:pt idx="73">
                  <c:v>3.5</c:v>
                </c:pt>
                <c:pt idx="74">
                  <c:v>4</c:v>
                </c:pt>
                <c:pt idx="75">
                  <c:v>4.9000000000000004</c:v>
                </c:pt>
                <c:pt idx="76">
                  <c:v>2.6</c:v>
                </c:pt>
                <c:pt idx="77">
                  <c:v>2</c:v>
                </c:pt>
                <c:pt idx="78">
                  <c:v>2.9</c:v>
                </c:pt>
                <c:pt idx="79">
                  <c:v>4.3</c:v>
                </c:pt>
                <c:pt idx="80">
                  <c:v>3.1</c:v>
                </c:pt>
                <c:pt idx="81">
                  <c:v>3.5</c:v>
                </c:pt>
                <c:pt idx="82">
                  <c:v>3.3</c:v>
                </c:pt>
                <c:pt idx="83">
                  <c:v>4.2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3.9</c:v>
                </c:pt>
                <c:pt idx="88">
                  <c:v>3.7</c:v>
                </c:pt>
                <c:pt idx="89">
                  <c:v>4.4000000000000004</c:v>
                </c:pt>
                <c:pt idx="90">
                  <c:v>2.6</c:v>
                </c:pt>
                <c:pt idx="91">
                  <c:v>4.4000000000000004</c:v>
                </c:pt>
                <c:pt idx="92">
                  <c:v>2.5</c:v>
                </c:pt>
                <c:pt idx="93">
                  <c:v>3.3</c:v>
                </c:pt>
                <c:pt idx="94">
                  <c:v>4.5999999999999996</c:v>
                </c:pt>
                <c:pt idx="95">
                  <c:v>3.4</c:v>
                </c:pt>
                <c:pt idx="96">
                  <c:v>2.5</c:v>
                </c:pt>
                <c:pt idx="97">
                  <c:v>3.5</c:v>
                </c:pt>
                <c:pt idx="98">
                  <c:v>3.8</c:v>
                </c:pt>
                <c:pt idx="99">
                  <c:v>4</c:v>
                </c:pt>
                <c:pt idx="100">
                  <c:v>3.3</c:v>
                </c:pt>
                <c:pt idx="101">
                  <c:v>2.8</c:v>
                </c:pt>
                <c:pt idx="102">
                  <c:v>4.3</c:v>
                </c:pt>
                <c:pt idx="103">
                  <c:v>3.2</c:v>
                </c:pt>
                <c:pt idx="104">
                  <c:v>2.7</c:v>
                </c:pt>
                <c:pt idx="105">
                  <c:v>2.5</c:v>
                </c:pt>
                <c:pt idx="106">
                  <c:v>2.8</c:v>
                </c:pt>
                <c:pt idx="107">
                  <c:v>3.9</c:v>
                </c:pt>
                <c:pt idx="108">
                  <c:v>4.5</c:v>
                </c:pt>
                <c:pt idx="109">
                  <c:v>4</c:v>
                </c:pt>
                <c:pt idx="110">
                  <c:v>3</c:v>
                </c:pt>
                <c:pt idx="111">
                  <c:v>2.9</c:v>
                </c:pt>
                <c:pt idx="112">
                  <c:v>4.2</c:v>
                </c:pt>
                <c:pt idx="113">
                  <c:v>3.9</c:v>
                </c:pt>
                <c:pt idx="114">
                  <c:v>3.3</c:v>
                </c:pt>
                <c:pt idx="115">
                  <c:v>3.6</c:v>
                </c:pt>
                <c:pt idx="116">
                  <c:v>2.5</c:v>
                </c:pt>
                <c:pt idx="117">
                  <c:v>3.5</c:v>
                </c:pt>
                <c:pt idx="118">
                  <c:v>2.1</c:v>
                </c:pt>
                <c:pt idx="119">
                  <c:v>3.1</c:v>
                </c:pt>
                <c:pt idx="120">
                  <c:v>4.3</c:v>
                </c:pt>
                <c:pt idx="121">
                  <c:v>3</c:v>
                </c:pt>
                <c:pt idx="122">
                  <c:v>3.9</c:v>
                </c:pt>
                <c:pt idx="123">
                  <c:v>4.0999999999999996</c:v>
                </c:pt>
                <c:pt idx="124">
                  <c:v>3.1</c:v>
                </c:pt>
                <c:pt idx="125">
                  <c:v>2.9</c:v>
                </c:pt>
                <c:pt idx="126">
                  <c:v>3.3</c:v>
                </c:pt>
                <c:pt idx="127">
                  <c:v>4</c:v>
                </c:pt>
                <c:pt idx="128">
                  <c:v>3.3</c:v>
                </c:pt>
                <c:pt idx="129">
                  <c:v>3.4</c:v>
                </c:pt>
                <c:pt idx="130">
                  <c:v>5</c:v>
                </c:pt>
                <c:pt idx="131">
                  <c:v>3.5</c:v>
                </c:pt>
                <c:pt idx="132">
                  <c:v>3.8</c:v>
                </c:pt>
                <c:pt idx="133">
                  <c:v>3.3</c:v>
                </c:pt>
                <c:pt idx="134">
                  <c:v>3.7</c:v>
                </c:pt>
                <c:pt idx="135">
                  <c:v>3.7</c:v>
                </c:pt>
                <c:pt idx="136">
                  <c:v>4.2</c:v>
                </c:pt>
                <c:pt idx="137">
                  <c:v>3.5</c:v>
                </c:pt>
                <c:pt idx="138">
                  <c:v>2.9</c:v>
                </c:pt>
                <c:pt idx="139">
                  <c:v>2.8</c:v>
                </c:pt>
                <c:pt idx="140">
                  <c:v>3.4</c:v>
                </c:pt>
                <c:pt idx="141">
                  <c:v>3.1</c:v>
                </c:pt>
                <c:pt idx="142">
                  <c:v>3.6</c:v>
                </c:pt>
                <c:pt idx="143">
                  <c:v>4.0999999999999996</c:v>
                </c:pt>
                <c:pt idx="144">
                  <c:v>3.6</c:v>
                </c:pt>
                <c:pt idx="145">
                  <c:v>3</c:v>
                </c:pt>
                <c:pt idx="146">
                  <c:v>2.6</c:v>
                </c:pt>
                <c:pt idx="147">
                  <c:v>3.8</c:v>
                </c:pt>
                <c:pt idx="148">
                  <c:v>2.1</c:v>
                </c:pt>
                <c:pt idx="149">
                  <c:v>2.7</c:v>
                </c:pt>
                <c:pt idx="150">
                  <c:v>3.7</c:v>
                </c:pt>
                <c:pt idx="151">
                  <c:v>3.5</c:v>
                </c:pt>
                <c:pt idx="152">
                  <c:v>4.0999999999999996</c:v>
                </c:pt>
                <c:pt idx="153">
                  <c:v>3.9</c:v>
                </c:pt>
                <c:pt idx="154">
                  <c:v>2.9</c:v>
                </c:pt>
                <c:pt idx="155">
                  <c:v>4</c:v>
                </c:pt>
                <c:pt idx="156">
                  <c:v>2.8</c:v>
                </c:pt>
                <c:pt idx="157">
                  <c:v>2.8</c:v>
                </c:pt>
                <c:pt idx="158">
                  <c:v>2.9</c:v>
                </c:pt>
                <c:pt idx="159">
                  <c:v>2.9</c:v>
                </c:pt>
                <c:pt idx="160">
                  <c:v>3.6</c:v>
                </c:pt>
                <c:pt idx="161">
                  <c:v>4.3</c:v>
                </c:pt>
                <c:pt idx="162">
                  <c:v>3.2</c:v>
                </c:pt>
                <c:pt idx="163">
                  <c:v>2.2000000000000002</c:v>
                </c:pt>
                <c:pt idx="164">
                  <c:v>3.6</c:v>
                </c:pt>
                <c:pt idx="165">
                  <c:v>3.1</c:v>
                </c:pt>
                <c:pt idx="166">
                  <c:v>3.5</c:v>
                </c:pt>
                <c:pt idx="167">
                  <c:v>2.8</c:v>
                </c:pt>
                <c:pt idx="168">
                  <c:v>3.7</c:v>
                </c:pt>
                <c:pt idx="169">
                  <c:v>3.5</c:v>
                </c:pt>
                <c:pt idx="170">
                  <c:v>3.3</c:v>
                </c:pt>
                <c:pt idx="171">
                  <c:v>2.5</c:v>
                </c:pt>
                <c:pt idx="172">
                  <c:v>2.6</c:v>
                </c:pt>
                <c:pt idx="173">
                  <c:v>3.5</c:v>
                </c:pt>
                <c:pt idx="174">
                  <c:v>4</c:v>
                </c:pt>
                <c:pt idx="175">
                  <c:v>4.9000000000000004</c:v>
                </c:pt>
                <c:pt idx="176">
                  <c:v>2.6</c:v>
                </c:pt>
                <c:pt idx="177">
                  <c:v>2</c:v>
                </c:pt>
                <c:pt idx="178">
                  <c:v>2.9</c:v>
                </c:pt>
                <c:pt idx="179">
                  <c:v>4.3</c:v>
                </c:pt>
                <c:pt idx="180">
                  <c:v>3.1</c:v>
                </c:pt>
                <c:pt idx="181">
                  <c:v>3.5</c:v>
                </c:pt>
                <c:pt idx="182">
                  <c:v>3.3</c:v>
                </c:pt>
                <c:pt idx="183">
                  <c:v>4.2</c:v>
                </c:pt>
                <c:pt idx="184">
                  <c:v>3</c:v>
                </c:pt>
                <c:pt idx="185">
                  <c:v>4</c:v>
                </c:pt>
                <c:pt idx="186">
                  <c:v>4</c:v>
                </c:pt>
                <c:pt idx="187">
                  <c:v>3.9</c:v>
                </c:pt>
                <c:pt idx="188">
                  <c:v>3.7</c:v>
                </c:pt>
                <c:pt idx="189">
                  <c:v>4.4000000000000004</c:v>
                </c:pt>
                <c:pt idx="190">
                  <c:v>2.6</c:v>
                </c:pt>
                <c:pt idx="191">
                  <c:v>4.4000000000000004</c:v>
                </c:pt>
                <c:pt idx="192">
                  <c:v>2.5</c:v>
                </c:pt>
                <c:pt idx="193">
                  <c:v>3.3</c:v>
                </c:pt>
                <c:pt idx="194">
                  <c:v>4.5999999999999996</c:v>
                </c:pt>
                <c:pt idx="195">
                  <c:v>3.4</c:v>
                </c:pt>
                <c:pt idx="196">
                  <c:v>2.5</c:v>
                </c:pt>
                <c:pt idx="197">
                  <c:v>3.5</c:v>
                </c:pt>
                <c:pt idx="198">
                  <c:v>3.8</c:v>
                </c:pt>
                <c:pt idx="199">
                  <c:v>4</c:v>
                </c:pt>
                <c:pt idx="200">
                  <c:v>3.3</c:v>
                </c:pt>
                <c:pt idx="201">
                  <c:v>2.8</c:v>
                </c:pt>
                <c:pt idx="202">
                  <c:v>4.3</c:v>
                </c:pt>
                <c:pt idx="203">
                  <c:v>3.2</c:v>
                </c:pt>
                <c:pt idx="204">
                  <c:v>2.7</c:v>
                </c:pt>
                <c:pt idx="205">
                  <c:v>2.5</c:v>
                </c:pt>
                <c:pt idx="206">
                  <c:v>2.8</c:v>
                </c:pt>
                <c:pt idx="207">
                  <c:v>3.9</c:v>
                </c:pt>
                <c:pt idx="208">
                  <c:v>4.5</c:v>
                </c:pt>
                <c:pt idx="209">
                  <c:v>4</c:v>
                </c:pt>
                <c:pt idx="210">
                  <c:v>3</c:v>
                </c:pt>
                <c:pt idx="211">
                  <c:v>2.9</c:v>
                </c:pt>
                <c:pt idx="212">
                  <c:v>4.2</c:v>
                </c:pt>
                <c:pt idx="213">
                  <c:v>3.9</c:v>
                </c:pt>
                <c:pt idx="214">
                  <c:v>3.3</c:v>
                </c:pt>
                <c:pt idx="215">
                  <c:v>3.6</c:v>
                </c:pt>
                <c:pt idx="216">
                  <c:v>2.5</c:v>
                </c:pt>
                <c:pt idx="217">
                  <c:v>3.5</c:v>
                </c:pt>
                <c:pt idx="218">
                  <c:v>2.1</c:v>
                </c:pt>
                <c:pt idx="219">
                  <c:v>3.1</c:v>
                </c:pt>
                <c:pt idx="220">
                  <c:v>4.3</c:v>
                </c:pt>
                <c:pt idx="221">
                  <c:v>3</c:v>
                </c:pt>
                <c:pt idx="222">
                  <c:v>3.9</c:v>
                </c:pt>
                <c:pt idx="223">
                  <c:v>4.0999999999999996</c:v>
                </c:pt>
                <c:pt idx="224">
                  <c:v>3.1</c:v>
                </c:pt>
                <c:pt idx="225">
                  <c:v>2.9</c:v>
                </c:pt>
                <c:pt idx="226">
                  <c:v>3.3</c:v>
                </c:pt>
                <c:pt idx="227">
                  <c:v>4</c:v>
                </c:pt>
                <c:pt idx="228">
                  <c:v>3.3</c:v>
                </c:pt>
                <c:pt idx="229">
                  <c:v>3.4</c:v>
                </c:pt>
                <c:pt idx="230">
                  <c:v>5</c:v>
                </c:pt>
                <c:pt idx="231">
                  <c:v>3.5</c:v>
                </c:pt>
                <c:pt idx="232">
                  <c:v>3.8</c:v>
                </c:pt>
                <c:pt idx="233">
                  <c:v>3.3</c:v>
                </c:pt>
                <c:pt idx="234">
                  <c:v>3.7</c:v>
                </c:pt>
                <c:pt idx="235">
                  <c:v>3.7</c:v>
                </c:pt>
                <c:pt idx="236">
                  <c:v>4.2</c:v>
                </c:pt>
                <c:pt idx="237">
                  <c:v>3.5</c:v>
                </c:pt>
                <c:pt idx="238">
                  <c:v>2.9</c:v>
                </c:pt>
                <c:pt idx="239">
                  <c:v>2.8</c:v>
                </c:pt>
                <c:pt idx="240">
                  <c:v>3.4</c:v>
                </c:pt>
                <c:pt idx="241">
                  <c:v>3.1</c:v>
                </c:pt>
                <c:pt idx="242">
                  <c:v>3.6</c:v>
                </c:pt>
                <c:pt idx="243">
                  <c:v>4.0999999999999996</c:v>
                </c:pt>
                <c:pt idx="244">
                  <c:v>3.6</c:v>
                </c:pt>
                <c:pt idx="245">
                  <c:v>3</c:v>
                </c:pt>
                <c:pt idx="246">
                  <c:v>2.6</c:v>
                </c:pt>
                <c:pt idx="247">
                  <c:v>3.8</c:v>
                </c:pt>
                <c:pt idx="248">
                  <c:v>2.1</c:v>
                </c:pt>
                <c:pt idx="249">
                  <c:v>2.7</c:v>
                </c:pt>
                <c:pt idx="250">
                  <c:v>3.7</c:v>
                </c:pt>
                <c:pt idx="251">
                  <c:v>3.5</c:v>
                </c:pt>
                <c:pt idx="252">
                  <c:v>4.0999999999999996</c:v>
                </c:pt>
                <c:pt idx="253">
                  <c:v>3.9</c:v>
                </c:pt>
                <c:pt idx="254">
                  <c:v>2.9</c:v>
                </c:pt>
                <c:pt idx="255">
                  <c:v>4</c:v>
                </c:pt>
                <c:pt idx="256">
                  <c:v>2.8</c:v>
                </c:pt>
                <c:pt idx="257">
                  <c:v>2.8</c:v>
                </c:pt>
                <c:pt idx="258">
                  <c:v>2.9</c:v>
                </c:pt>
                <c:pt idx="259">
                  <c:v>2.9</c:v>
                </c:pt>
                <c:pt idx="260">
                  <c:v>3.6</c:v>
                </c:pt>
                <c:pt idx="261">
                  <c:v>4.3</c:v>
                </c:pt>
                <c:pt idx="262">
                  <c:v>3.2</c:v>
                </c:pt>
                <c:pt idx="263">
                  <c:v>2.2000000000000002</c:v>
                </c:pt>
                <c:pt idx="264">
                  <c:v>3.6</c:v>
                </c:pt>
                <c:pt idx="265">
                  <c:v>3.1</c:v>
                </c:pt>
                <c:pt idx="266">
                  <c:v>3.5</c:v>
                </c:pt>
                <c:pt idx="267">
                  <c:v>2.8</c:v>
                </c:pt>
                <c:pt idx="268">
                  <c:v>3.7</c:v>
                </c:pt>
                <c:pt idx="269">
                  <c:v>3.5</c:v>
                </c:pt>
                <c:pt idx="270">
                  <c:v>3.3</c:v>
                </c:pt>
                <c:pt idx="271">
                  <c:v>2.5</c:v>
                </c:pt>
                <c:pt idx="272">
                  <c:v>2.6</c:v>
                </c:pt>
                <c:pt idx="273">
                  <c:v>3.5</c:v>
                </c:pt>
                <c:pt idx="274">
                  <c:v>4</c:v>
                </c:pt>
                <c:pt idx="275">
                  <c:v>4.9000000000000004</c:v>
                </c:pt>
                <c:pt idx="276">
                  <c:v>2.6</c:v>
                </c:pt>
                <c:pt idx="277">
                  <c:v>2</c:v>
                </c:pt>
                <c:pt idx="278">
                  <c:v>2.9</c:v>
                </c:pt>
                <c:pt idx="279">
                  <c:v>4.3</c:v>
                </c:pt>
                <c:pt idx="280">
                  <c:v>3.1</c:v>
                </c:pt>
                <c:pt idx="281">
                  <c:v>3.5</c:v>
                </c:pt>
                <c:pt idx="282">
                  <c:v>3.3</c:v>
                </c:pt>
                <c:pt idx="283">
                  <c:v>4.2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3.9</c:v>
                </c:pt>
                <c:pt idx="288">
                  <c:v>3.7</c:v>
                </c:pt>
                <c:pt idx="289">
                  <c:v>4.4000000000000004</c:v>
                </c:pt>
                <c:pt idx="290">
                  <c:v>2.6</c:v>
                </c:pt>
                <c:pt idx="291">
                  <c:v>4.4000000000000004</c:v>
                </c:pt>
                <c:pt idx="292">
                  <c:v>2.5</c:v>
                </c:pt>
                <c:pt idx="293">
                  <c:v>3.3</c:v>
                </c:pt>
                <c:pt idx="294">
                  <c:v>4.5999999999999996</c:v>
                </c:pt>
                <c:pt idx="295">
                  <c:v>3.4</c:v>
                </c:pt>
                <c:pt idx="296">
                  <c:v>2.5</c:v>
                </c:pt>
                <c:pt idx="297">
                  <c:v>3.5</c:v>
                </c:pt>
                <c:pt idx="298">
                  <c:v>3.8</c:v>
                </c:pt>
                <c:pt idx="299">
                  <c:v>4</c:v>
                </c:pt>
                <c:pt idx="300">
                  <c:v>3.3</c:v>
                </c:pt>
                <c:pt idx="301">
                  <c:v>2.8</c:v>
                </c:pt>
                <c:pt idx="302">
                  <c:v>4.3</c:v>
                </c:pt>
                <c:pt idx="303">
                  <c:v>3.2</c:v>
                </c:pt>
                <c:pt idx="304">
                  <c:v>2.7</c:v>
                </c:pt>
                <c:pt idx="305">
                  <c:v>2.5</c:v>
                </c:pt>
                <c:pt idx="306">
                  <c:v>2.8</c:v>
                </c:pt>
                <c:pt idx="307">
                  <c:v>3.9</c:v>
                </c:pt>
                <c:pt idx="308">
                  <c:v>4.5</c:v>
                </c:pt>
                <c:pt idx="309">
                  <c:v>4</c:v>
                </c:pt>
                <c:pt idx="310">
                  <c:v>3</c:v>
                </c:pt>
                <c:pt idx="311">
                  <c:v>2.9</c:v>
                </c:pt>
                <c:pt idx="312">
                  <c:v>4.2</c:v>
                </c:pt>
                <c:pt idx="313">
                  <c:v>3.9</c:v>
                </c:pt>
                <c:pt idx="314">
                  <c:v>3.3</c:v>
                </c:pt>
                <c:pt idx="315">
                  <c:v>3.6</c:v>
                </c:pt>
                <c:pt idx="316">
                  <c:v>2.5</c:v>
                </c:pt>
                <c:pt idx="317">
                  <c:v>3.5</c:v>
                </c:pt>
                <c:pt idx="318">
                  <c:v>2.1</c:v>
                </c:pt>
                <c:pt idx="319">
                  <c:v>3.1</c:v>
                </c:pt>
                <c:pt idx="320">
                  <c:v>4.3</c:v>
                </c:pt>
                <c:pt idx="321">
                  <c:v>3</c:v>
                </c:pt>
                <c:pt idx="322">
                  <c:v>3.9</c:v>
                </c:pt>
                <c:pt idx="323">
                  <c:v>4.0999999999999996</c:v>
                </c:pt>
                <c:pt idx="324">
                  <c:v>3.1</c:v>
                </c:pt>
                <c:pt idx="325">
                  <c:v>2.9</c:v>
                </c:pt>
                <c:pt idx="326">
                  <c:v>3.3</c:v>
                </c:pt>
                <c:pt idx="327">
                  <c:v>4</c:v>
                </c:pt>
                <c:pt idx="328">
                  <c:v>3.3</c:v>
                </c:pt>
                <c:pt idx="329">
                  <c:v>3.4</c:v>
                </c:pt>
                <c:pt idx="330">
                  <c:v>5</c:v>
                </c:pt>
                <c:pt idx="331">
                  <c:v>3.5</c:v>
                </c:pt>
                <c:pt idx="332">
                  <c:v>3.8</c:v>
                </c:pt>
                <c:pt idx="333">
                  <c:v>3.3</c:v>
                </c:pt>
                <c:pt idx="334">
                  <c:v>3.7</c:v>
                </c:pt>
                <c:pt idx="335">
                  <c:v>3.7</c:v>
                </c:pt>
                <c:pt idx="336">
                  <c:v>4.2</c:v>
                </c:pt>
                <c:pt idx="337">
                  <c:v>3.5</c:v>
                </c:pt>
                <c:pt idx="338">
                  <c:v>2.9</c:v>
                </c:pt>
                <c:pt idx="339">
                  <c:v>2.8</c:v>
                </c:pt>
                <c:pt idx="340">
                  <c:v>3.4</c:v>
                </c:pt>
                <c:pt idx="341">
                  <c:v>3.1</c:v>
                </c:pt>
                <c:pt idx="342">
                  <c:v>3.6</c:v>
                </c:pt>
                <c:pt idx="343">
                  <c:v>4.0999999999999996</c:v>
                </c:pt>
                <c:pt idx="344">
                  <c:v>3.6</c:v>
                </c:pt>
                <c:pt idx="345">
                  <c:v>3</c:v>
                </c:pt>
                <c:pt idx="346">
                  <c:v>2.6</c:v>
                </c:pt>
                <c:pt idx="347">
                  <c:v>3.8</c:v>
                </c:pt>
                <c:pt idx="348">
                  <c:v>2.1</c:v>
                </c:pt>
                <c:pt idx="349">
                  <c:v>2.7</c:v>
                </c:pt>
                <c:pt idx="350">
                  <c:v>3.7</c:v>
                </c:pt>
                <c:pt idx="351">
                  <c:v>3.5</c:v>
                </c:pt>
                <c:pt idx="352">
                  <c:v>4.0999999999999996</c:v>
                </c:pt>
                <c:pt idx="353">
                  <c:v>3.9</c:v>
                </c:pt>
                <c:pt idx="354">
                  <c:v>2.9</c:v>
                </c:pt>
                <c:pt idx="355">
                  <c:v>4</c:v>
                </c:pt>
                <c:pt idx="356">
                  <c:v>2.8</c:v>
                </c:pt>
                <c:pt idx="357">
                  <c:v>2.8</c:v>
                </c:pt>
                <c:pt idx="358">
                  <c:v>2.9</c:v>
                </c:pt>
                <c:pt idx="359">
                  <c:v>2.9</c:v>
                </c:pt>
                <c:pt idx="360">
                  <c:v>3.6</c:v>
                </c:pt>
                <c:pt idx="361">
                  <c:v>4.3</c:v>
                </c:pt>
                <c:pt idx="362">
                  <c:v>3.2</c:v>
                </c:pt>
                <c:pt idx="363">
                  <c:v>2.2000000000000002</c:v>
                </c:pt>
                <c:pt idx="364">
                  <c:v>3.6</c:v>
                </c:pt>
                <c:pt idx="365">
                  <c:v>3.1</c:v>
                </c:pt>
                <c:pt idx="366">
                  <c:v>3.5</c:v>
                </c:pt>
                <c:pt idx="367">
                  <c:v>2.8</c:v>
                </c:pt>
                <c:pt idx="368">
                  <c:v>3.7</c:v>
                </c:pt>
                <c:pt idx="369">
                  <c:v>3.5</c:v>
                </c:pt>
                <c:pt idx="370">
                  <c:v>3.3</c:v>
                </c:pt>
                <c:pt idx="371">
                  <c:v>2.5</c:v>
                </c:pt>
                <c:pt idx="372">
                  <c:v>2.6</c:v>
                </c:pt>
                <c:pt idx="373">
                  <c:v>3.5</c:v>
                </c:pt>
                <c:pt idx="374">
                  <c:v>4</c:v>
                </c:pt>
                <c:pt idx="375">
                  <c:v>4.9000000000000004</c:v>
                </c:pt>
                <c:pt idx="376">
                  <c:v>2.6</c:v>
                </c:pt>
                <c:pt idx="377">
                  <c:v>2</c:v>
                </c:pt>
                <c:pt idx="378">
                  <c:v>2.9</c:v>
                </c:pt>
                <c:pt idx="379">
                  <c:v>4.3</c:v>
                </c:pt>
                <c:pt idx="380">
                  <c:v>3.1</c:v>
                </c:pt>
                <c:pt idx="381">
                  <c:v>3.5</c:v>
                </c:pt>
                <c:pt idx="382">
                  <c:v>3.3</c:v>
                </c:pt>
                <c:pt idx="383">
                  <c:v>4.2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3.9</c:v>
                </c:pt>
                <c:pt idx="388">
                  <c:v>3.7</c:v>
                </c:pt>
                <c:pt idx="389">
                  <c:v>4.4000000000000004</c:v>
                </c:pt>
                <c:pt idx="390">
                  <c:v>2.6</c:v>
                </c:pt>
                <c:pt idx="391">
                  <c:v>4.4000000000000004</c:v>
                </c:pt>
                <c:pt idx="392">
                  <c:v>2.5</c:v>
                </c:pt>
                <c:pt idx="393">
                  <c:v>3.3</c:v>
                </c:pt>
                <c:pt idx="394">
                  <c:v>4.5999999999999996</c:v>
                </c:pt>
                <c:pt idx="395">
                  <c:v>3.4</c:v>
                </c:pt>
                <c:pt idx="396">
                  <c:v>2.5</c:v>
                </c:pt>
                <c:pt idx="397">
                  <c:v>3.5</c:v>
                </c:pt>
                <c:pt idx="398">
                  <c:v>3.8</c:v>
                </c:pt>
                <c:pt idx="399">
                  <c:v>4</c:v>
                </c:pt>
                <c:pt idx="400">
                  <c:v>3.3</c:v>
                </c:pt>
                <c:pt idx="401">
                  <c:v>2.8</c:v>
                </c:pt>
                <c:pt idx="402">
                  <c:v>4.3</c:v>
                </c:pt>
                <c:pt idx="403">
                  <c:v>3.2</c:v>
                </c:pt>
                <c:pt idx="404">
                  <c:v>2.7</c:v>
                </c:pt>
                <c:pt idx="405">
                  <c:v>2.5</c:v>
                </c:pt>
                <c:pt idx="406">
                  <c:v>2.8</c:v>
                </c:pt>
                <c:pt idx="407">
                  <c:v>3.9</c:v>
                </c:pt>
                <c:pt idx="408">
                  <c:v>4.5</c:v>
                </c:pt>
                <c:pt idx="409">
                  <c:v>4</c:v>
                </c:pt>
                <c:pt idx="410">
                  <c:v>3</c:v>
                </c:pt>
                <c:pt idx="411">
                  <c:v>2.9</c:v>
                </c:pt>
                <c:pt idx="412">
                  <c:v>4.2</c:v>
                </c:pt>
                <c:pt idx="413">
                  <c:v>3.9</c:v>
                </c:pt>
                <c:pt idx="414">
                  <c:v>3.3</c:v>
                </c:pt>
                <c:pt idx="415">
                  <c:v>3.6</c:v>
                </c:pt>
                <c:pt idx="416">
                  <c:v>2.5</c:v>
                </c:pt>
                <c:pt idx="417">
                  <c:v>3.5</c:v>
                </c:pt>
                <c:pt idx="418">
                  <c:v>2.1</c:v>
                </c:pt>
                <c:pt idx="419">
                  <c:v>3.1</c:v>
                </c:pt>
                <c:pt idx="420">
                  <c:v>4.3</c:v>
                </c:pt>
                <c:pt idx="421">
                  <c:v>3</c:v>
                </c:pt>
                <c:pt idx="422">
                  <c:v>3.9</c:v>
                </c:pt>
                <c:pt idx="423">
                  <c:v>4.0999999999999996</c:v>
                </c:pt>
                <c:pt idx="424">
                  <c:v>3.1</c:v>
                </c:pt>
                <c:pt idx="425">
                  <c:v>2.9</c:v>
                </c:pt>
                <c:pt idx="426">
                  <c:v>3.3</c:v>
                </c:pt>
                <c:pt idx="427">
                  <c:v>4</c:v>
                </c:pt>
                <c:pt idx="428">
                  <c:v>3.3</c:v>
                </c:pt>
                <c:pt idx="429">
                  <c:v>3.4</c:v>
                </c:pt>
                <c:pt idx="430">
                  <c:v>5</c:v>
                </c:pt>
                <c:pt idx="431">
                  <c:v>3.5</c:v>
                </c:pt>
                <c:pt idx="432">
                  <c:v>3.8</c:v>
                </c:pt>
                <c:pt idx="433">
                  <c:v>3.3</c:v>
                </c:pt>
                <c:pt idx="434">
                  <c:v>3.7</c:v>
                </c:pt>
                <c:pt idx="435">
                  <c:v>3.7</c:v>
                </c:pt>
                <c:pt idx="436">
                  <c:v>4.2</c:v>
                </c:pt>
                <c:pt idx="437">
                  <c:v>3.5</c:v>
                </c:pt>
                <c:pt idx="438">
                  <c:v>2.9</c:v>
                </c:pt>
                <c:pt idx="439">
                  <c:v>2.8</c:v>
                </c:pt>
                <c:pt idx="440">
                  <c:v>3.4</c:v>
                </c:pt>
                <c:pt idx="441">
                  <c:v>3.1</c:v>
                </c:pt>
                <c:pt idx="442">
                  <c:v>3.6</c:v>
                </c:pt>
                <c:pt idx="443">
                  <c:v>4.0999999999999996</c:v>
                </c:pt>
                <c:pt idx="444">
                  <c:v>3.6</c:v>
                </c:pt>
                <c:pt idx="445">
                  <c:v>3</c:v>
                </c:pt>
                <c:pt idx="446">
                  <c:v>2.6</c:v>
                </c:pt>
                <c:pt idx="447">
                  <c:v>3.8</c:v>
                </c:pt>
                <c:pt idx="448">
                  <c:v>2.1</c:v>
                </c:pt>
                <c:pt idx="449">
                  <c:v>2.7</c:v>
                </c:pt>
                <c:pt idx="450">
                  <c:v>3.7</c:v>
                </c:pt>
                <c:pt idx="451">
                  <c:v>3.5</c:v>
                </c:pt>
                <c:pt idx="452">
                  <c:v>4.0999999999999996</c:v>
                </c:pt>
                <c:pt idx="453">
                  <c:v>3.9</c:v>
                </c:pt>
                <c:pt idx="454">
                  <c:v>2.9</c:v>
                </c:pt>
                <c:pt idx="455">
                  <c:v>4</c:v>
                </c:pt>
                <c:pt idx="456">
                  <c:v>2.8</c:v>
                </c:pt>
                <c:pt idx="457">
                  <c:v>2.8</c:v>
                </c:pt>
                <c:pt idx="458">
                  <c:v>2.9</c:v>
                </c:pt>
                <c:pt idx="459">
                  <c:v>2.9</c:v>
                </c:pt>
                <c:pt idx="460">
                  <c:v>3.6</c:v>
                </c:pt>
                <c:pt idx="461">
                  <c:v>4.3</c:v>
                </c:pt>
                <c:pt idx="462">
                  <c:v>3.2</c:v>
                </c:pt>
                <c:pt idx="463">
                  <c:v>2.2000000000000002</c:v>
                </c:pt>
                <c:pt idx="464">
                  <c:v>3.6</c:v>
                </c:pt>
                <c:pt idx="465">
                  <c:v>3.1</c:v>
                </c:pt>
                <c:pt idx="466">
                  <c:v>3.5</c:v>
                </c:pt>
                <c:pt idx="467">
                  <c:v>2.8</c:v>
                </c:pt>
                <c:pt idx="468">
                  <c:v>3.7</c:v>
                </c:pt>
                <c:pt idx="469">
                  <c:v>3.5</c:v>
                </c:pt>
                <c:pt idx="470">
                  <c:v>3.3</c:v>
                </c:pt>
                <c:pt idx="471">
                  <c:v>2.5</c:v>
                </c:pt>
                <c:pt idx="472">
                  <c:v>2.6</c:v>
                </c:pt>
                <c:pt idx="473">
                  <c:v>3.5</c:v>
                </c:pt>
                <c:pt idx="474">
                  <c:v>4</c:v>
                </c:pt>
                <c:pt idx="475">
                  <c:v>4.9000000000000004</c:v>
                </c:pt>
                <c:pt idx="476">
                  <c:v>2.6</c:v>
                </c:pt>
                <c:pt idx="477">
                  <c:v>2</c:v>
                </c:pt>
                <c:pt idx="478">
                  <c:v>2.9</c:v>
                </c:pt>
                <c:pt idx="479">
                  <c:v>4.3</c:v>
                </c:pt>
                <c:pt idx="480">
                  <c:v>3.1</c:v>
                </c:pt>
                <c:pt idx="481">
                  <c:v>3.5</c:v>
                </c:pt>
                <c:pt idx="482">
                  <c:v>3.3</c:v>
                </c:pt>
                <c:pt idx="483">
                  <c:v>4.2</c:v>
                </c:pt>
                <c:pt idx="484">
                  <c:v>3</c:v>
                </c:pt>
                <c:pt idx="485">
                  <c:v>4</c:v>
                </c:pt>
                <c:pt idx="486">
                  <c:v>4</c:v>
                </c:pt>
                <c:pt idx="487">
                  <c:v>3.9</c:v>
                </c:pt>
                <c:pt idx="488">
                  <c:v>3.7</c:v>
                </c:pt>
                <c:pt idx="489">
                  <c:v>4.4000000000000004</c:v>
                </c:pt>
                <c:pt idx="490">
                  <c:v>2.6</c:v>
                </c:pt>
                <c:pt idx="491">
                  <c:v>4.4000000000000004</c:v>
                </c:pt>
                <c:pt idx="492">
                  <c:v>2.5</c:v>
                </c:pt>
                <c:pt idx="493">
                  <c:v>3.3</c:v>
                </c:pt>
                <c:pt idx="494">
                  <c:v>4.5999999999999996</c:v>
                </c:pt>
                <c:pt idx="495">
                  <c:v>3.4</c:v>
                </c:pt>
                <c:pt idx="496">
                  <c:v>2.5</c:v>
                </c:pt>
                <c:pt idx="497">
                  <c:v>3.5</c:v>
                </c:pt>
                <c:pt idx="498">
                  <c:v>3.8</c:v>
                </c:pt>
                <c:pt idx="499">
                  <c:v>4</c:v>
                </c:pt>
                <c:pt idx="500">
                  <c:v>3.3</c:v>
                </c:pt>
                <c:pt idx="501">
                  <c:v>2.8</c:v>
                </c:pt>
                <c:pt idx="502">
                  <c:v>4.3</c:v>
                </c:pt>
                <c:pt idx="503">
                  <c:v>3.2</c:v>
                </c:pt>
                <c:pt idx="504">
                  <c:v>2.7</c:v>
                </c:pt>
                <c:pt idx="505">
                  <c:v>2.5</c:v>
                </c:pt>
                <c:pt idx="506">
                  <c:v>2.8</c:v>
                </c:pt>
                <c:pt idx="507">
                  <c:v>3.9</c:v>
                </c:pt>
                <c:pt idx="508">
                  <c:v>4.5</c:v>
                </c:pt>
                <c:pt idx="509">
                  <c:v>4</c:v>
                </c:pt>
                <c:pt idx="510">
                  <c:v>3</c:v>
                </c:pt>
                <c:pt idx="511">
                  <c:v>2.9</c:v>
                </c:pt>
                <c:pt idx="512">
                  <c:v>4.2</c:v>
                </c:pt>
                <c:pt idx="513">
                  <c:v>3.9</c:v>
                </c:pt>
                <c:pt idx="514">
                  <c:v>3.3</c:v>
                </c:pt>
                <c:pt idx="515">
                  <c:v>3.6</c:v>
                </c:pt>
                <c:pt idx="516">
                  <c:v>2.5</c:v>
                </c:pt>
                <c:pt idx="517">
                  <c:v>3.5</c:v>
                </c:pt>
                <c:pt idx="518">
                  <c:v>2.1</c:v>
                </c:pt>
                <c:pt idx="519">
                  <c:v>3.1</c:v>
                </c:pt>
                <c:pt idx="520">
                  <c:v>4.3</c:v>
                </c:pt>
                <c:pt idx="521">
                  <c:v>3</c:v>
                </c:pt>
                <c:pt idx="522">
                  <c:v>3.9</c:v>
                </c:pt>
                <c:pt idx="523">
                  <c:v>4.0999999999999996</c:v>
                </c:pt>
                <c:pt idx="524">
                  <c:v>3.1</c:v>
                </c:pt>
                <c:pt idx="525">
                  <c:v>2.9</c:v>
                </c:pt>
                <c:pt idx="526">
                  <c:v>3.3</c:v>
                </c:pt>
                <c:pt idx="527">
                  <c:v>4</c:v>
                </c:pt>
                <c:pt idx="528">
                  <c:v>3.3</c:v>
                </c:pt>
                <c:pt idx="529">
                  <c:v>3.4</c:v>
                </c:pt>
                <c:pt idx="530">
                  <c:v>5</c:v>
                </c:pt>
                <c:pt idx="531">
                  <c:v>3.5</c:v>
                </c:pt>
                <c:pt idx="532">
                  <c:v>3.8</c:v>
                </c:pt>
                <c:pt idx="533">
                  <c:v>3.3</c:v>
                </c:pt>
                <c:pt idx="534">
                  <c:v>3.7</c:v>
                </c:pt>
                <c:pt idx="535">
                  <c:v>3.7</c:v>
                </c:pt>
                <c:pt idx="536">
                  <c:v>4.2</c:v>
                </c:pt>
                <c:pt idx="537">
                  <c:v>3.5</c:v>
                </c:pt>
                <c:pt idx="538">
                  <c:v>2.9</c:v>
                </c:pt>
                <c:pt idx="539">
                  <c:v>2.8</c:v>
                </c:pt>
                <c:pt idx="540">
                  <c:v>3.4</c:v>
                </c:pt>
                <c:pt idx="541">
                  <c:v>3.1</c:v>
                </c:pt>
                <c:pt idx="542">
                  <c:v>3.6</c:v>
                </c:pt>
                <c:pt idx="543">
                  <c:v>4.0999999999999996</c:v>
                </c:pt>
                <c:pt idx="544">
                  <c:v>3.6</c:v>
                </c:pt>
                <c:pt idx="545">
                  <c:v>3</c:v>
                </c:pt>
                <c:pt idx="546">
                  <c:v>2.6</c:v>
                </c:pt>
                <c:pt idx="547">
                  <c:v>3.8</c:v>
                </c:pt>
                <c:pt idx="548">
                  <c:v>2.1</c:v>
                </c:pt>
                <c:pt idx="549">
                  <c:v>2.7</c:v>
                </c:pt>
                <c:pt idx="550">
                  <c:v>3.7</c:v>
                </c:pt>
                <c:pt idx="551">
                  <c:v>3.5</c:v>
                </c:pt>
                <c:pt idx="552">
                  <c:v>4.0999999999999996</c:v>
                </c:pt>
                <c:pt idx="553">
                  <c:v>3.9</c:v>
                </c:pt>
                <c:pt idx="554">
                  <c:v>2.9</c:v>
                </c:pt>
                <c:pt idx="555">
                  <c:v>4</c:v>
                </c:pt>
                <c:pt idx="556">
                  <c:v>2.8</c:v>
                </c:pt>
                <c:pt idx="557">
                  <c:v>2.8</c:v>
                </c:pt>
                <c:pt idx="558">
                  <c:v>2.9</c:v>
                </c:pt>
                <c:pt idx="559">
                  <c:v>2.9</c:v>
                </c:pt>
                <c:pt idx="560">
                  <c:v>3.6</c:v>
                </c:pt>
                <c:pt idx="561">
                  <c:v>4.3</c:v>
                </c:pt>
                <c:pt idx="562">
                  <c:v>3.2</c:v>
                </c:pt>
                <c:pt idx="563">
                  <c:v>2.2000000000000002</c:v>
                </c:pt>
                <c:pt idx="564">
                  <c:v>3.6</c:v>
                </c:pt>
                <c:pt idx="565">
                  <c:v>3.1</c:v>
                </c:pt>
                <c:pt idx="566">
                  <c:v>3.5</c:v>
                </c:pt>
                <c:pt idx="567">
                  <c:v>2.8</c:v>
                </c:pt>
                <c:pt idx="568">
                  <c:v>3.7</c:v>
                </c:pt>
                <c:pt idx="569">
                  <c:v>3.5</c:v>
                </c:pt>
                <c:pt idx="570">
                  <c:v>3.3</c:v>
                </c:pt>
                <c:pt idx="571">
                  <c:v>2.5</c:v>
                </c:pt>
                <c:pt idx="572">
                  <c:v>2.6</c:v>
                </c:pt>
                <c:pt idx="573">
                  <c:v>3.5</c:v>
                </c:pt>
                <c:pt idx="574">
                  <c:v>4</c:v>
                </c:pt>
                <c:pt idx="575">
                  <c:v>4.9000000000000004</c:v>
                </c:pt>
                <c:pt idx="576">
                  <c:v>2.6</c:v>
                </c:pt>
                <c:pt idx="577">
                  <c:v>2</c:v>
                </c:pt>
                <c:pt idx="578">
                  <c:v>2.9</c:v>
                </c:pt>
                <c:pt idx="579">
                  <c:v>4.3</c:v>
                </c:pt>
                <c:pt idx="580">
                  <c:v>3.1</c:v>
                </c:pt>
                <c:pt idx="581">
                  <c:v>3.5</c:v>
                </c:pt>
                <c:pt idx="582">
                  <c:v>3.3</c:v>
                </c:pt>
                <c:pt idx="583">
                  <c:v>4.2</c:v>
                </c:pt>
                <c:pt idx="584">
                  <c:v>3</c:v>
                </c:pt>
                <c:pt idx="585">
                  <c:v>4</c:v>
                </c:pt>
                <c:pt idx="586">
                  <c:v>4</c:v>
                </c:pt>
                <c:pt idx="587">
                  <c:v>3.9</c:v>
                </c:pt>
                <c:pt idx="588">
                  <c:v>3.7</c:v>
                </c:pt>
                <c:pt idx="589">
                  <c:v>4.4000000000000004</c:v>
                </c:pt>
                <c:pt idx="590">
                  <c:v>2.6</c:v>
                </c:pt>
                <c:pt idx="591">
                  <c:v>4.4000000000000004</c:v>
                </c:pt>
                <c:pt idx="592">
                  <c:v>2.5</c:v>
                </c:pt>
                <c:pt idx="593">
                  <c:v>3.3</c:v>
                </c:pt>
                <c:pt idx="594">
                  <c:v>4.5999999999999996</c:v>
                </c:pt>
                <c:pt idx="595">
                  <c:v>3.4</c:v>
                </c:pt>
                <c:pt idx="596">
                  <c:v>2.5</c:v>
                </c:pt>
                <c:pt idx="597">
                  <c:v>3.5</c:v>
                </c:pt>
                <c:pt idx="598">
                  <c:v>3.8</c:v>
                </c:pt>
                <c:pt idx="599">
                  <c:v>4</c:v>
                </c:pt>
                <c:pt idx="600">
                  <c:v>3.3</c:v>
                </c:pt>
                <c:pt idx="601">
                  <c:v>2.8</c:v>
                </c:pt>
                <c:pt idx="602">
                  <c:v>4.3</c:v>
                </c:pt>
                <c:pt idx="603">
                  <c:v>3.2</c:v>
                </c:pt>
                <c:pt idx="604">
                  <c:v>2.7</c:v>
                </c:pt>
                <c:pt idx="605">
                  <c:v>2.5</c:v>
                </c:pt>
                <c:pt idx="606">
                  <c:v>2.8</c:v>
                </c:pt>
                <c:pt idx="607">
                  <c:v>3.9</c:v>
                </c:pt>
                <c:pt idx="608">
                  <c:v>4.5</c:v>
                </c:pt>
                <c:pt idx="609">
                  <c:v>4</c:v>
                </c:pt>
                <c:pt idx="610">
                  <c:v>3</c:v>
                </c:pt>
                <c:pt idx="611">
                  <c:v>2.9</c:v>
                </c:pt>
                <c:pt idx="612">
                  <c:v>4.2</c:v>
                </c:pt>
                <c:pt idx="613">
                  <c:v>3.9</c:v>
                </c:pt>
                <c:pt idx="614">
                  <c:v>3.3</c:v>
                </c:pt>
                <c:pt idx="615">
                  <c:v>3.6</c:v>
                </c:pt>
                <c:pt idx="616">
                  <c:v>2.5</c:v>
                </c:pt>
                <c:pt idx="617">
                  <c:v>3.5</c:v>
                </c:pt>
                <c:pt idx="618">
                  <c:v>2.1</c:v>
                </c:pt>
                <c:pt idx="619">
                  <c:v>3.1</c:v>
                </c:pt>
                <c:pt idx="620">
                  <c:v>4.3</c:v>
                </c:pt>
                <c:pt idx="621">
                  <c:v>3</c:v>
                </c:pt>
                <c:pt idx="622">
                  <c:v>3.9</c:v>
                </c:pt>
                <c:pt idx="623">
                  <c:v>4.0999999999999996</c:v>
                </c:pt>
                <c:pt idx="624">
                  <c:v>3.1</c:v>
                </c:pt>
                <c:pt idx="625">
                  <c:v>2.9</c:v>
                </c:pt>
                <c:pt idx="626">
                  <c:v>3.3</c:v>
                </c:pt>
                <c:pt idx="627">
                  <c:v>4</c:v>
                </c:pt>
                <c:pt idx="628">
                  <c:v>3.3</c:v>
                </c:pt>
                <c:pt idx="629">
                  <c:v>3.4</c:v>
                </c:pt>
                <c:pt idx="630">
                  <c:v>5</c:v>
                </c:pt>
                <c:pt idx="631">
                  <c:v>3.5</c:v>
                </c:pt>
                <c:pt idx="632">
                  <c:v>3.8</c:v>
                </c:pt>
                <c:pt idx="633">
                  <c:v>3.3</c:v>
                </c:pt>
                <c:pt idx="634">
                  <c:v>3.7</c:v>
                </c:pt>
                <c:pt idx="635">
                  <c:v>3.7</c:v>
                </c:pt>
                <c:pt idx="636">
                  <c:v>4.2</c:v>
                </c:pt>
                <c:pt idx="637">
                  <c:v>3.5</c:v>
                </c:pt>
                <c:pt idx="638">
                  <c:v>2.9</c:v>
                </c:pt>
                <c:pt idx="639">
                  <c:v>2.8</c:v>
                </c:pt>
                <c:pt idx="640">
                  <c:v>3.4</c:v>
                </c:pt>
                <c:pt idx="641">
                  <c:v>3.1</c:v>
                </c:pt>
                <c:pt idx="642">
                  <c:v>3.6</c:v>
                </c:pt>
                <c:pt idx="643">
                  <c:v>4.0999999999999996</c:v>
                </c:pt>
                <c:pt idx="644">
                  <c:v>3.6</c:v>
                </c:pt>
                <c:pt idx="645">
                  <c:v>3</c:v>
                </c:pt>
                <c:pt idx="646">
                  <c:v>2.6</c:v>
                </c:pt>
                <c:pt idx="647">
                  <c:v>3.8</c:v>
                </c:pt>
                <c:pt idx="648">
                  <c:v>2.1</c:v>
                </c:pt>
                <c:pt idx="649">
                  <c:v>2.7</c:v>
                </c:pt>
                <c:pt idx="650">
                  <c:v>3.7</c:v>
                </c:pt>
                <c:pt idx="651">
                  <c:v>3.5</c:v>
                </c:pt>
                <c:pt idx="652">
                  <c:v>4.0999999999999996</c:v>
                </c:pt>
                <c:pt idx="653">
                  <c:v>3.9</c:v>
                </c:pt>
                <c:pt idx="654">
                  <c:v>2.9</c:v>
                </c:pt>
                <c:pt idx="655">
                  <c:v>4</c:v>
                </c:pt>
                <c:pt idx="656">
                  <c:v>2.8</c:v>
                </c:pt>
                <c:pt idx="657">
                  <c:v>2.8</c:v>
                </c:pt>
                <c:pt idx="658">
                  <c:v>2.9</c:v>
                </c:pt>
                <c:pt idx="659">
                  <c:v>2.9</c:v>
                </c:pt>
                <c:pt idx="660">
                  <c:v>3.6</c:v>
                </c:pt>
                <c:pt idx="661">
                  <c:v>4.3</c:v>
                </c:pt>
                <c:pt idx="662">
                  <c:v>3.2</c:v>
                </c:pt>
                <c:pt idx="663">
                  <c:v>2.2000000000000002</c:v>
                </c:pt>
                <c:pt idx="664">
                  <c:v>3.6</c:v>
                </c:pt>
                <c:pt idx="665">
                  <c:v>3.1</c:v>
                </c:pt>
                <c:pt idx="666">
                  <c:v>3.5</c:v>
                </c:pt>
                <c:pt idx="667">
                  <c:v>2.8</c:v>
                </c:pt>
                <c:pt idx="668">
                  <c:v>3.7</c:v>
                </c:pt>
                <c:pt idx="669">
                  <c:v>3.5</c:v>
                </c:pt>
                <c:pt idx="670">
                  <c:v>3.3</c:v>
                </c:pt>
                <c:pt idx="671">
                  <c:v>2.5</c:v>
                </c:pt>
                <c:pt idx="672">
                  <c:v>2.6</c:v>
                </c:pt>
                <c:pt idx="673">
                  <c:v>3.5</c:v>
                </c:pt>
                <c:pt idx="674">
                  <c:v>4</c:v>
                </c:pt>
                <c:pt idx="675">
                  <c:v>4.9000000000000004</c:v>
                </c:pt>
                <c:pt idx="676">
                  <c:v>2.6</c:v>
                </c:pt>
                <c:pt idx="677">
                  <c:v>2</c:v>
                </c:pt>
                <c:pt idx="678">
                  <c:v>2.9</c:v>
                </c:pt>
                <c:pt idx="679">
                  <c:v>4.3</c:v>
                </c:pt>
                <c:pt idx="680">
                  <c:v>3.1</c:v>
                </c:pt>
                <c:pt idx="681">
                  <c:v>3.5</c:v>
                </c:pt>
                <c:pt idx="682">
                  <c:v>3.3</c:v>
                </c:pt>
                <c:pt idx="683">
                  <c:v>4.2</c:v>
                </c:pt>
                <c:pt idx="684">
                  <c:v>3</c:v>
                </c:pt>
                <c:pt idx="685">
                  <c:v>4</c:v>
                </c:pt>
                <c:pt idx="686">
                  <c:v>4</c:v>
                </c:pt>
                <c:pt idx="687">
                  <c:v>3.9</c:v>
                </c:pt>
                <c:pt idx="688">
                  <c:v>3.7</c:v>
                </c:pt>
                <c:pt idx="689">
                  <c:v>4.4000000000000004</c:v>
                </c:pt>
                <c:pt idx="690">
                  <c:v>2.6</c:v>
                </c:pt>
                <c:pt idx="691">
                  <c:v>4.4000000000000004</c:v>
                </c:pt>
                <c:pt idx="692">
                  <c:v>2.5</c:v>
                </c:pt>
                <c:pt idx="693">
                  <c:v>3.3</c:v>
                </c:pt>
                <c:pt idx="694">
                  <c:v>4.5999999999999996</c:v>
                </c:pt>
                <c:pt idx="695">
                  <c:v>3.4</c:v>
                </c:pt>
                <c:pt idx="696">
                  <c:v>2.5</c:v>
                </c:pt>
                <c:pt idx="697">
                  <c:v>3.5</c:v>
                </c:pt>
                <c:pt idx="698">
                  <c:v>3.8</c:v>
                </c:pt>
                <c:pt idx="699">
                  <c:v>4</c:v>
                </c:pt>
                <c:pt idx="700">
                  <c:v>3.3</c:v>
                </c:pt>
                <c:pt idx="701">
                  <c:v>2.8</c:v>
                </c:pt>
                <c:pt idx="702">
                  <c:v>4.3</c:v>
                </c:pt>
                <c:pt idx="703">
                  <c:v>3.2</c:v>
                </c:pt>
                <c:pt idx="704">
                  <c:v>2.7</c:v>
                </c:pt>
                <c:pt idx="705">
                  <c:v>2.5</c:v>
                </c:pt>
                <c:pt idx="706">
                  <c:v>2.8</c:v>
                </c:pt>
                <c:pt idx="707">
                  <c:v>3.9</c:v>
                </c:pt>
                <c:pt idx="708">
                  <c:v>4.5</c:v>
                </c:pt>
                <c:pt idx="709">
                  <c:v>4</c:v>
                </c:pt>
                <c:pt idx="710">
                  <c:v>3</c:v>
                </c:pt>
                <c:pt idx="711">
                  <c:v>2.9</c:v>
                </c:pt>
                <c:pt idx="712">
                  <c:v>4.2</c:v>
                </c:pt>
                <c:pt idx="713">
                  <c:v>3.9</c:v>
                </c:pt>
                <c:pt idx="714">
                  <c:v>3.3</c:v>
                </c:pt>
                <c:pt idx="715">
                  <c:v>3.6</c:v>
                </c:pt>
                <c:pt idx="716">
                  <c:v>2.5</c:v>
                </c:pt>
                <c:pt idx="717">
                  <c:v>3.5</c:v>
                </c:pt>
                <c:pt idx="718">
                  <c:v>2.1</c:v>
                </c:pt>
                <c:pt idx="719">
                  <c:v>3.1</c:v>
                </c:pt>
                <c:pt idx="720">
                  <c:v>4.3</c:v>
                </c:pt>
                <c:pt idx="721">
                  <c:v>3</c:v>
                </c:pt>
                <c:pt idx="722">
                  <c:v>3.9</c:v>
                </c:pt>
                <c:pt idx="723">
                  <c:v>4.0999999999999996</c:v>
                </c:pt>
                <c:pt idx="724">
                  <c:v>3.1</c:v>
                </c:pt>
                <c:pt idx="725">
                  <c:v>2.9</c:v>
                </c:pt>
                <c:pt idx="726">
                  <c:v>3.3</c:v>
                </c:pt>
                <c:pt idx="727">
                  <c:v>4</c:v>
                </c:pt>
                <c:pt idx="728">
                  <c:v>3.3</c:v>
                </c:pt>
                <c:pt idx="729">
                  <c:v>3.4</c:v>
                </c:pt>
                <c:pt idx="730">
                  <c:v>5</c:v>
                </c:pt>
                <c:pt idx="731">
                  <c:v>3.5</c:v>
                </c:pt>
                <c:pt idx="732">
                  <c:v>3.8</c:v>
                </c:pt>
                <c:pt idx="733">
                  <c:v>3.3</c:v>
                </c:pt>
                <c:pt idx="734">
                  <c:v>3.7</c:v>
                </c:pt>
                <c:pt idx="735">
                  <c:v>3.7</c:v>
                </c:pt>
                <c:pt idx="736">
                  <c:v>4.2</c:v>
                </c:pt>
                <c:pt idx="737">
                  <c:v>3.5</c:v>
                </c:pt>
                <c:pt idx="738">
                  <c:v>2.9</c:v>
                </c:pt>
                <c:pt idx="739">
                  <c:v>2.8</c:v>
                </c:pt>
                <c:pt idx="740">
                  <c:v>3.4</c:v>
                </c:pt>
                <c:pt idx="741">
                  <c:v>3.1</c:v>
                </c:pt>
                <c:pt idx="742">
                  <c:v>3.6</c:v>
                </c:pt>
                <c:pt idx="743">
                  <c:v>4.0999999999999996</c:v>
                </c:pt>
                <c:pt idx="744">
                  <c:v>3.6</c:v>
                </c:pt>
                <c:pt idx="745">
                  <c:v>3</c:v>
                </c:pt>
                <c:pt idx="746">
                  <c:v>2.6</c:v>
                </c:pt>
                <c:pt idx="747">
                  <c:v>3.8</c:v>
                </c:pt>
                <c:pt idx="748">
                  <c:v>2.1</c:v>
                </c:pt>
                <c:pt idx="749">
                  <c:v>2.7</c:v>
                </c:pt>
                <c:pt idx="750">
                  <c:v>3.7</c:v>
                </c:pt>
                <c:pt idx="751">
                  <c:v>3.5</c:v>
                </c:pt>
                <c:pt idx="752">
                  <c:v>4.0999999999999996</c:v>
                </c:pt>
                <c:pt idx="753">
                  <c:v>3.9</c:v>
                </c:pt>
                <c:pt idx="754">
                  <c:v>2.9</c:v>
                </c:pt>
                <c:pt idx="755">
                  <c:v>4</c:v>
                </c:pt>
                <c:pt idx="756">
                  <c:v>2.8</c:v>
                </c:pt>
                <c:pt idx="757">
                  <c:v>2.8</c:v>
                </c:pt>
                <c:pt idx="758">
                  <c:v>2.9</c:v>
                </c:pt>
                <c:pt idx="759">
                  <c:v>2.9</c:v>
                </c:pt>
                <c:pt idx="760">
                  <c:v>3.6</c:v>
                </c:pt>
                <c:pt idx="761">
                  <c:v>4.3</c:v>
                </c:pt>
                <c:pt idx="762">
                  <c:v>3.2</c:v>
                </c:pt>
                <c:pt idx="763">
                  <c:v>2.2000000000000002</c:v>
                </c:pt>
                <c:pt idx="764">
                  <c:v>3.6</c:v>
                </c:pt>
                <c:pt idx="765">
                  <c:v>3.1</c:v>
                </c:pt>
                <c:pt idx="766">
                  <c:v>3.5</c:v>
                </c:pt>
                <c:pt idx="767">
                  <c:v>2.8</c:v>
                </c:pt>
                <c:pt idx="768">
                  <c:v>3.7</c:v>
                </c:pt>
                <c:pt idx="769">
                  <c:v>3.5</c:v>
                </c:pt>
                <c:pt idx="770">
                  <c:v>3.3</c:v>
                </c:pt>
                <c:pt idx="771">
                  <c:v>2.5</c:v>
                </c:pt>
                <c:pt idx="772">
                  <c:v>2.6</c:v>
                </c:pt>
                <c:pt idx="773">
                  <c:v>3.5</c:v>
                </c:pt>
                <c:pt idx="774">
                  <c:v>4</c:v>
                </c:pt>
                <c:pt idx="775">
                  <c:v>4.9000000000000004</c:v>
                </c:pt>
                <c:pt idx="776">
                  <c:v>2.6</c:v>
                </c:pt>
                <c:pt idx="777">
                  <c:v>2</c:v>
                </c:pt>
                <c:pt idx="778">
                  <c:v>2.9</c:v>
                </c:pt>
                <c:pt idx="779">
                  <c:v>4.3</c:v>
                </c:pt>
                <c:pt idx="780">
                  <c:v>3.1</c:v>
                </c:pt>
                <c:pt idx="781">
                  <c:v>3.5</c:v>
                </c:pt>
                <c:pt idx="782">
                  <c:v>3.3</c:v>
                </c:pt>
                <c:pt idx="783">
                  <c:v>4.2</c:v>
                </c:pt>
                <c:pt idx="784">
                  <c:v>3</c:v>
                </c:pt>
                <c:pt idx="785">
                  <c:v>4</c:v>
                </c:pt>
                <c:pt idx="786">
                  <c:v>4</c:v>
                </c:pt>
                <c:pt idx="787">
                  <c:v>3.9</c:v>
                </c:pt>
                <c:pt idx="788">
                  <c:v>3.7</c:v>
                </c:pt>
                <c:pt idx="789">
                  <c:v>4.4000000000000004</c:v>
                </c:pt>
                <c:pt idx="790">
                  <c:v>2.6</c:v>
                </c:pt>
                <c:pt idx="791">
                  <c:v>4.4000000000000004</c:v>
                </c:pt>
                <c:pt idx="792">
                  <c:v>2.5</c:v>
                </c:pt>
                <c:pt idx="793">
                  <c:v>3.3</c:v>
                </c:pt>
                <c:pt idx="794">
                  <c:v>4.5999999999999996</c:v>
                </c:pt>
                <c:pt idx="795">
                  <c:v>3.4</c:v>
                </c:pt>
                <c:pt idx="796">
                  <c:v>2.5</c:v>
                </c:pt>
                <c:pt idx="797">
                  <c:v>3.5</c:v>
                </c:pt>
                <c:pt idx="798">
                  <c:v>3.8</c:v>
                </c:pt>
                <c:pt idx="799">
                  <c:v>4</c:v>
                </c:pt>
                <c:pt idx="800">
                  <c:v>3.3</c:v>
                </c:pt>
                <c:pt idx="801">
                  <c:v>2.8</c:v>
                </c:pt>
                <c:pt idx="802">
                  <c:v>4.3</c:v>
                </c:pt>
                <c:pt idx="803">
                  <c:v>3.2</c:v>
                </c:pt>
                <c:pt idx="804">
                  <c:v>2.7</c:v>
                </c:pt>
                <c:pt idx="805">
                  <c:v>2.5</c:v>
                </c:pt>
                <c:pt idx="806">
                  <c:v>2.8</c:v>
                </c:pt>
                <c:pt idx="807">
                  <c:v>3.9</c:v>
                </c:pt>
                <c:pt idx="808">
                  <c:v>4.5</c:v>
                </c:pt>
                <c:pt idx="809">
                  <c:v>4</c:v>
                </c:pt>
                <c:pt idx="810">
                  <c:v>3</c:v>
                </c:pt>
                <c:pt idx="811">
                  <c:v>2.9</c:v>
                </c:pt>
                <c:pt idx="812">
                  <c:v>4.2</c:v>
                </c:pt>
                <c:pt idx="813">
                  <c:v>3.9</c:v>
                </c:pt>
                <c:pt idx="814">
                  <c:v>3.3</c:v>
                </c:pt>
                <c:pt idx="815">
                  <c:v>3.6</c:v>
                </c:pt>
                <c:pt idx="816">
                  <c:v>2.5</c:v>
                </c:pt>
                <c:pt idx="817">
                  <c:v>3.5</c:v>
                </c:pt>
                <c:pt idx="818">
                  <c:v>2.1</c:v>
                </c:pt>
                <c:pt idx="819">
                  <c:v>3.1</c:v>
                </c:pt>
                <c:pt idx="820">
                  <c:v>4.3</c:v>
                </c:pt>
                <c:pt idx="821">
                  <c:v>3</c:v>
                </c:pt>
                <c:pt idx="822">
                  <c:v>3.9</c:v>
                </c:pt>
                <c:pt idx="823">
                  <c:v>4.0999999999999996</c:v>
                </c:pt>
                <c:pt idx="824">
                  <c:v>3.1</c:v>
                </c:pt>
                <c:pt idx="825">
                  <c:v>2.9</c:v>
                </c:pt>
                <c:pt idx="826">
                  <c:v>3.3</c:v>
                </c:pt>
                <c:pt idx="827">
                  <c:v>4</c:v>
                </c:pt>
                <c:pt idx="828">
                  <c:v>3.3</c:v>
                </c:pt>
                <c:pt idx="829">
                  <c:v>3.4</c:v>
                </c:pt>
                <c:pt idx="830">
                  <c:v>5</c:v>
                </c:pt>
                <c:pt idx="831">
                  <c:v>3.5</c:v>
                </c:pt>
                <c:pt idx="832">
                  <c:v>3.8</c:v>
                </c:pt>
                <c:pt idx="833">
                  <c:v>3.3</c:v>
                </c:pt>
                <c:pt idx="834">
                  <c:v>3.7</c:v>
                </c:pt>
                <c:pt idx="835">
                  <c:v>3.7</c:v>
                </c:pt>
                <c:pt idx="836">
                  <c:v>4.2</c:v>
                </c:pt>
                <c:pt idx="837">
                  <c:v>3.5</c:v>
                </c:pt>
                <c:pt idx="838">
                  <c:v>2.9</c:v>
                </c:pt>
                <c:pt idx="839">
                  <c:v>2.8</c:v>
                </c:pt>
                <c:pt idx="840">
                  <c:v>3.4</c:v>
                </c:pt>
                <c:pt idx="841">
                  <c:v>3.1</c:v>
                </c:pt>
                <c:pt idx="842">
                  <c:v>3.6</c:v>
                </c:pt>
                <c:pt idx="843">
                  <c:v>4.0999999999999996</c:v>
                </c:pt>
                <c:pt idx="844">
                  <c:v>3.6</c:v>
                </c:pt>
                <c:pt idx="845">
                  <c:v>3</c:v>
                </c:pt>
                <c:pt idx="846">
                  <c:v>2.6</c:v>
                </c:pt>
                <c:pt idx="847">
                  <c:v>3.8</c:v>
                </c:pt>
                <c:pt idx="848">
                  <c:v>2.1</c:v>
                </c:pt>
                <c:pt idx="849">
                  <c:v>2.7</c:v>
                </c:pt>
                <c:pt idx="850">
                  <c:v>3.7</c:v>
                </c:pt>
                <c:pt idx="851">
                  <c:v>3.5</c:v>
                </c:pt>
                <c:pt idx="852">
                  <c:v>4.0999999999999996</c:v>
                </c:pt>
                <c:pt idx="853">
                  <c:v>3.9</c:v>
                </c:pt>
                <c:pt idx="854">
                  <c:v>2.9</c:v>
                </c:pt>
                <c:pt idx="855">
                  <c:v>4</c:v>
                </c:pt>
                <c:pt idx="856">
                  <c:v>2.8</c:v>
                </c:pt>
                <c:pt idx="857">
                  <c:v>2.8</c:v>
                </c:pt>
                <c:pt idx="858">
                  <c:v>2.9</c:v>
                </c:pt>
                <c:pt idx="859">
                  <c:v>2.9</c:v>
                </c:pt>
                <c:pt idx="860">
                  <c:v>3.6</c:v>
                </c:pt>
                <c:pt idx="861">
                  <c:v>4.3</c:v>
                </c:pt>
                <c:pt idx="862">
                  <c:v>3.2</c:v>
                </c:pt>
                <c:pt idx="863">
                  <c:v>2.2000000000000002</c:v>
                </c:pt>
                <c:pt idx="864">
                  <c:v>3.6</c:v>
                </c:pt>
                <c:pt idx="865">
                  <c:v>3.1</c:v>
                </c:pt>
                <c:pt idx="866">
                  <c:v>3.5</c:v>
                </c:pt>
                <c:pt idx="867">
                  <c:v>2.8</c:v>
                </c:pt>
                <c:pt idx="868">
                  <c:v>3.7</c:v>
                </c:pt>
                <c:pt idx="869">
                  <c:v>3.5</c:v>
                </c:pt>
                <c:pt idx="870">
                  <c:v>3.3</c:v>
                </c:pt>
                <c:pt idx="871">
                  <c:v>2.5</c:v>
                </c:pt>
                <c:pt idx="872">
                  <c:v>2.6</c:v>
                </c:pt>
                <c:pt idx="873">
                  <c:v>3.5</c:v>
                </c:pt>
                <c:pt idx="874">
                  <c:v>4</c:v>
                </c:pt>
                <c:pt idx="875">
                  <c:v>4.9000000000000004</c:v>
                </c:pt>
                <c:pt idx="876">
                  <c:v>2.6</c:v>
                </c:pt>
                <c:pt idx="877">
                  <c:v>2</c:v>
                </c:pt>
                <c:pt idx="878">
                  <c:v>2.9</c:v>
                </c:pt>
                <c:pt idx="879">
                  <c:v>4.3</c:v>
                </c:pt>
                <c:pt idx="880">
                  <c:v>3.1</c:v>
                </c:pt>
                <c:pt idx="881">
                  <c:v>3.5</c:v>
                </c:pt>
                <c:pt idx="882">
                  <c:v>3.3</c:v>
                </c:pt>
                <c:pt idx="883">
                  <c:v>4.2</c:v>
                </c:pt>
                <c:pt idx="884">
                  <c:v>3</c:v>
                </c:pt>
                <c:pt idx="885">
                  <c:v>4</c:v>
                </c:pt>
                <c:pt idx="886">
                  <c:v>4</c:v>
                </c:pt>
                <c:pt idx="887">
                  <c:v>3.9</c:v>
                </c:pt>
                <c:pt idx="888">
                  <c:v>3.7</c:v>
                </c:pt>
                <c:pt idx="889">
                  <c:v>4.4000000000000004</c:v>
                </c:pt>
                <c:pt idx="890">
                  <c:v>2.6</c:v>
                </c:pt>
                <c:pt idx="891">
                  <c:v>4.4000000000000004</c:v>
                </c:pt>
                <c:pt idx="892">
                  <c:v>2.5</c:v>
                </c:pt>
                <c:pt idx="893">
                  <c:v>3.3</c:v>
                </c:pt>
                <c:pt idx="894">
                  <c:v>4.5999999999999996</c:v>
                </c:pt>
                <c:pt idx="895">
                  <c:v>3.4</c:v>
                </c:pt>
                <c:pt idx="896">
                  <c:v>2.5</c:v>
                </c:pt>
                <c:pt idx="897">
                  <c:v>3.5</c:v>
                </c:pt>
                <c:pt idx="898">
                  <c:v>3.8</c:v>
                </c:pt>
                <c:pt idx="899">
                  <c:v>4</c:v>
                </c:pt>
                <c:pt idx="900">
                  <c:v>3.3</c:v>
                </c:pt>
                <c:pt idx="901">
                  <c:v>2.8</c:v>
                </c:pt>
                <c:pt idx="902">
                  <c:v>4.3</c:v>
                </c:pt>
                <c:pt idx="903">
                  <c:v>3.2</c:v>
                </c:pt>
                <c:pt idx="904">
                  <c:v>2.7</c:v>
                </c:pt>
                <c:pt idx="905">
                  <c:v>2.5</c:v>
                </c:pt>
                <c:pt idx="906">
                  <c:v>2.8</c:v>
                </c:pt>
                <c:pt idx="907">
                  <c:v>3.9</c:v>
                </c:pt>
                <c:pt idx="908">
                  <c:v>4.5</c:v>
                </c:pt>
                <c:pt idx="909">
                  <c:v>4</c:v>
                </c:pt>
                <c:pt idx="910">
                  <c:v>3</c:v>
                </c:pt>
                <c:pt idx="911">
                  <c:v>2.9</c:v>
                </c:pt>
                <c:pt idx="912">
                  <c:v>4.2</c:v>
                </c:pt>
                <c:pt idx="913">
                  <c:v>3.9</c:v>
                </c:pt>
                <c:pt idx="914">
                  <c:v>3.3</c:v>
                </c:pt>
                <c:pt idx="915">
                  <c:v>3.6</c:v>
                </c:pt>
                <c:pt idx="916">
                  <c:v>2.5</c:v>
                </c:pt>
                <c:pt idx="917">
                  <c:v>3.5</c:v>
                </c:pt>
                <c:pt idx="918">
                  <c:v>2.1</c:v>
                </c:pt>
                <c:pt idx="919">
                  <c:v>3.1</c:v>
                </c:pt>
                <c:pt idx="920">
                  <c:v>4.3</c:v>
                </c:pt>
                <c:pt idx="921">
                  <c:v>3</c:v>
                </c:pt>
                <c:pt idx="922">
                  <c:v>3.9</c:v>
                </c:pt>
                <c:pt idx="923">
                  <c:v>4.0999999999999996</c:v>
                </c:pt>
                <c:pt idx="924">
                  <c:v>3.1</c:v>
                </c:pt>
                <c:pt idx="925">
                  <c:v>2.9</c:v>
                </c:pt>
                <c:pt idx="926">
                  <c:v>3.3</c:v>
                </c:pt>
                <c:pt idx="927">
                  <c:v>4</c:v>
                </c:pt>
                <c:pt idx="928">
                  <c:v>3.3</c:v>
                </c:pt>
                <c:pt idx="929">
                  <c:v>3.4</c:v>
                </c:pt>
                <c:pt idx="930">
                  <c:v>5</c:v>
                </c:pt>
                <c:pt idx="931">
                  <c:v>3.5</c:v>
                </c:pt>
                <c:pt idx="932">
                  <c:v>3.8</c:v>
                </c:pt>
                <c:pt idx="933">
                  <c:v>3.3</c:v>
                </c:pt>
                <c:pt idx="934">
                  <c:v>3.7</c:v>
                </c:pt>
                <c:pt idx="935">
                  <c:v>3.7</c:v>
                </c:pt>
                <c:pt idx="936">
                  <c:v>4.2</c:v>
                </c:pt>
                <c:pt idx="937">
                  <c:v>3.5</c:v>
                </c:pt>
                <c:pt idx="938">
                  <c:v>2.9</c:v>
                </c:pt>
                <c:pt idx="939">
                  <c:v>2.8</c:v>
                </c:pt>
                <c:pt idx="940">
                  <c:v>3.4</c:v>
                </c:pt>
                <c:pt idx="941">
                  <c:v>3.1</c:v>
                </c:pt>
                <c:pt idx="942">
                  <c:v>3.6</c:v>
                </c:pt>
                <c:pt idx="943">
                  <c:v>4.0999999999999996</c:v>
                </c:pt>
                <c:pt idx="944">
                  <c:v>3.6</c:v>
                </c:pt>
                <c:pt idx="945">
                  <c:v>3</c:v>
                </c:pt>
                <c:pt idx="946">
                  <c:v>2.6</c:v>
                </c:pt>
                <c:pt idx="947">
                  <c:v>3.8</c:v>
                </c:pt>
                <c:pt idx="948">
                  <c:v>2.1</c:v>
                </c:pt>
                <c:pt idx="949">
                  <c:v>2.7</c:v>
                </c:pt>
                <c:pt idx="950">
                  <c:v>3.7</c:v>
                </c:pt>
                <c:pt idx="951">
                  <c:v>3.5</c:v>
                </c:pt>
                <c:pt idx="952">
                  <c:v>4.0999999999999996</c:v>
                </c:pt>
                <c:pt idx="953">
                  <c:v>3.9</c:v>
                </c:pt>
                <c:pt idx="954">
                  <c:v>2.9</c:v>
                </c:pt>
                <c:pt idx="955">
                  <c:v>4</c:v>
                </c:pt>
                <c:pt idx="956">
                  <c:v>2.8</c:v>
                </c:pt>
                <c:pt idx="957">
                  <c:v>2.8</c:v>
                </c:pt>
                <c:pt idx="958">
                  <c:v>2.9</c:v>
                </c:pt>
                <c:pt idx="959">
                  <c:v>2.9</c:v>
                </c:pt>
                <c:pt idx="960">
                  <c:v>3.6</c:v>
                </c:pt>
                <c:pt idx="961">
                  <c:v>4.3</c:v>
                </c:pt>
                <c:pt idx="962">
                  <c:v>3.2</c:v>
                </c:pt>
                <c:pt idx="963">
                  <c:v>2.2000000000000002</c:v>
                </c:pt>
                <c:pt idx="964">
                  <c:v>3.6</c:v>
                </c:pt>
                <c:pt idx="965">
                  <c:v>3.1</c:v>
                </c:pt>
                <c:pt idx="966">
                  <c:v>3.5</c:v>
                </c:pt>
                <c:pt idx="967">
                  <c:v>2.8</c:v>
                </c:pt>
                <c:pt idx="968">
                  <c:v>3.7</c:v>
                </c:pt>
                <c:pt idx="969">
                  <c:v>3.5</c:v>
                </c:pt>
                <c:pt idx="970">
                  <c:v>3.3</c:v>
                </c:pt>
                <c:pt idx="971">
                  <c:v>2.5</c:v>
                </c:pt>
                <c:pt idx="972">
                  <c:v>2.6</c:v>
                </c:pt>
                <c:pt idx="973">
                  <c:v>3.5</c:v>
                </c:pt>
                <c:pt idx="974">
                  <c:v>4</c:v>
                </c:pt>
                <c:pt idx="975">
                  <c:v>4.9000000000000004</c:v>
                </c:pt>
                <c:pt idx="976">
                  <c:v>2.6</c:v>
                </c:pt>
                <c:pt idx="977">
                  <c:v>2</c:v>
                </c:pt>
                <c:pt idx="978">
                  <c:v>2.9</c:v>
                </c:pt>
                <c:pt idx="979">
                  <c:v>4.3</c:v>
                </c:pt>
                <c:pt idx="980">
                  <c:v>3.1</c:v>
                </c:pt>
                <c:pt idx="981">
                  <c:v>3.5</c:v>
                </c:pt>
                <c:pt idx="982">
                  <c:v>3.3</c:v>
                </c:pt>
                <c:pt idx="983">
                  <c:v>4.2</c:v>
                </c:pt>
                <c:pt idx="984">
                  <c:v>3</c:v>
                </c:pt>
                <c:pt idx="985">
                  <c:v>4</c:v>
                </c:pt>
                <c:pt idx="986">
                  <c:v>4</c:v>
                </c:pt>
                <c:pt idx="987">
                  <c:v>3.9</c:v>
                </c:pt>
                <c:pt idx="988">
                  <c:v>3.7</c:v>
                </c:pt>
                <c:pt idx="989">
                  <c:v>4.4000000000000004</c:v>
                </c:pt>
                <c:pt idx="990">
                  <c:v>2.6</c:v>
                </c:pt>
                <c:pt idx="991">
                  <c:v>4.4000000000000004</c:v>
                </c:pt>
                <c:pt idx="992">
                  <c:v>2.5</c:v>
                </c:pt>
                <c:pt idx="993">
                  <c:v>3.3</c:v>
                </c:pt>
                <c:pt idx="994">
                  <c:v>4.5999999999999996</c:v>
                </c:pt>
                <c:pt idx="995">
                  <c:v>3.4</c:v>
                </c:pt>
                <c:pt idx="996">
                  <c:v>2.5</c:v>
                </c:pt>
                <c:pt idx="997">
                  <c:v>3.5</c:v>
                </c:pt>
                <c:pt idx="998">
                  <c:v>3.8</c:v>
                </c:pt>
                <c:pt idx="9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6-4519-BD9D-687CBA856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38399"/>
        <c:axId val="471368143"/>
      </c:scatterChart>
      <c:valAx>
        <c:axId val="79733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68143"/>
        <c:crosses val="autoZero"/>
        <c:crossBetween val="midCat"/>
      </c:valAx>
      <c:valAx>
        <c:axId val="47136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3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Training Hours to Excellent Performance</a:t>
            </a:r>
          </a:p>
        </c:rich>
      </c:tx>
      <c:layout>
        <c:manualLayout>
          <c:xMode val="edge"/>
          <c:yMode val="edge"/>
          <c:x val="0.17793744531933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'Performance&amp;Training Statistics'!$N$35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'Performance&amp;Training Statistics'!$M$36:$M$41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'Performance&amp;Training Statistics'!$N$36:$N$41</c:f>
              <c:numCache>
                <c:formatCode>General</c:formatCode>
                <c:ptCount val="6"/>
                <c:pt idx="0">
                  <c:v>1780</c:v>
                </c:pt>
                <c:pt idx="1">
                  <c:v>1160</c:v>
                </c:pt>
                <c:pt idx="2">
                  <c:v>1340</c:v>
                </c:pt>
                <c:pt idx="3">
                  <c:v>1180</c:v>
                </c:pt>
                <c:pt idx="4">
                  <c:v>1100</c:v>
                </c:pt>
                <c:pt idx="5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1-46CF-BA72-7B95148B1FAD}"/>
            </c:ext>
          </c:extLst>
        </c:ser>
        <c:ser>
          <c:idx val="1"/>
          <c:order val="1"/>
          <c:tx>
            <c:strRef>
              <c:f>'Performance&amp;Training Statistics'!$O$35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downArrow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'Performance&amp;Training Statistics'!$M$36:$M$41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'Performance&amp;Training Statistics'!$O$36:$O$41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1-46CF-BA72-7B95148B1F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246947296"/>
        <c:axId val="1243624544"/>
      </c:barChart>
      <c:catAx>
        <c:axId val="12469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624544"/>
        <c:crosses val="autoZero"/>
        <c:auto val="1"/>
        <c:lblAlgn val="ctr"/>
        <c:lblOffset val="100"/>
        <c:noMultiLvlLbl val="0"/>
      </c:catAx>
      <c:valAx>
        <c:axId val="12436245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469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Tenure Month by Position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27402077865266844"/>
          <c:y val="5.9447983014861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'Tenure Analysis Pivot'!$F$13</c:f>
              <c:strCache>
                <c:ptCount val="1"/>
                <c:pt idx="0">
                  <c:v>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9-4564-B277-2E1BE2068D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9-4564-B277-2E1BE2068D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39-4564-B277-2E1BE2068D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39-4564-B277-2E1BE2068D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39-4564-B277-2E1BE2068D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39-4564-B277-2E1BE2068D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39-4564-B277-2E1BE2068D04}"/>
              </c:ext>
            </c:extLst>
          </c:dPt>
          <c:dLbls>
            <c:dLbl>
              <c:idx val="0"/>
              <c:layout>
                <c:manualLayout>
                  <c:x val="5.1562664041994728E-2"/>
                  <c:y val="-3.717592592592592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39-4564-B277-2E1BE2068D04}"/>
                </c:ext>
              </c:extLst>
            </c:dLbl>
            <c:dLbl>
              <c:idx val="4"/>
              <c:layout>
                <c:manualLayout>
                  <c:x val="-0.17777777777777778"/>
                  <c:y val="1.388888888888884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39-4564-B277-2E1BE2068D04}"/>
                </c:ext>
              </c:extLst>
            </c:dLbl>
            <c:dLbl>
              <c:idx val="5"/>
              <c:layout>
                <c:manualLayout>
                  <c:x val="-0.15555555555555556"/>
                  <c:y val="-2.777777777777786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39-4564-B277-2E1BE2068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'Tenure Analysis Pivot'!$E$14:$E$19</c:f>
              <c:strCache>
                <c:ptCount val="6"/>
                <c:pt idx="0">
                  <c:v>Assistant Manager</c:v>
                </c:pt>
                <c:pt idx="1">
                  <c:v>Cleaner</c:v>
                </c:pt>
                <c:pt idx="2">
                  <c:v>Supervisor</c:v>
                </c:pt>
                <c:pt idx="3">
                  <c:v>Store Manager</c:v>
                </c:pt>
                <c:pt idx="4">
                  <c:v>Cashier</c:v>
                </c:pt>
                <c:pt idx="5">
                  <c:v>Stock Associate</c:v>
                </c:pt>
              </c:strCache>
            </c:strRef>
          </c:cat>
          <c:val>
            <c:numRef>
              <c:f>'Tenure Analysis Pivot'!$F$14:$F$19</c:f>
              <c:numCache>
                <c:formatCode>0</c:formatCode>
                <c:ptCount val="6"/>
                <c:pt idx="0">
                  <c:v>40.153846153846153</c:v>
                </c:pt>
                <c:pt idx="1">
                  <c:v>157.30769230769232</c:v>
                </c:pt>
                <c:pt idx="2">
                  <c:v>195.9</c:v>
                </c:pt>
                <c:pt idx="3">
                  <c:v>279.92307692307691</c:v>
                </c:pt>
                <c:pt idx="4">
                  <c:v>328.7</c:v>
                </c:pt>
                <c:pt idx="5">
                  <c:v>438.73333333333335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39-4564-B277-2E1BE2068D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Tenure Month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'Tenure Analysis Pivot'!$I$13</c:f>
              <c:strCache>
                <c:ptCount val="1"/>
                <c:pt idx="0">
                  <c:v>Month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Lbl>
              <c:idx val="0"/>
              <c:layout>
                <c:manualLayout>
                  <c:x val="3.3333333333333333E-2"/>
                  <c:y val="-0.2129629629629629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CC-47FA-AA63-78BA0E1E9E9E}"/>
                </c:ext>
              </c:extLst>
            </c:dLbl>
            <c:dLbl>
              <c:idx val="1"/>
              <c:layout>
                <c:manualLayout>
                  <c:x val="8.3333333333333332E-3"/>
                  <c:y val="-0.2407407407407408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CC-47FA-AA63-78BA0E1E9E9E}"/>
                </c:ext>
              </c:extLst>
            </c:dLbl>
            <c:dLbl>
              <c:idx val="2"/>
              <c:layout>
                <c:manualLayout>
                  <c:x val="-2.7777777777777776E-2"/>
                  <c:y val="-0.249999999999999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CC-47FA-AA63-78BA0E1E9E9E}"/>
                </c:ext>
              </c:extLst>
            </c:dLbl>
            <c:dLbl>
              <c:idx val="3"/>
              <c:layout>
                <c:manualLayout>
                  <c:x val="-3.3333333333333333E-2"/>
                  <c:y val="-0.2638888888888889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CC-47FA-AA63-78BA0E1E9E9E}"/>
                </c:ext>
              </c:extLst>
            </c:dLbl>
            <c:dLbl>
              <c:idx val="4"/>
              <c:layout>
                <c:manualLayout>
                  <c:x val="-7.2222222222222215E-2"/>
                  <c:y val="-0.3240740740740740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CC-47FA-AA63-78BA0E1E9E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'Tenure Analysis Pivot'!$H$14:$H$18</c:f>
              <c:strCache>
                <c:ptCount val="5"/>
                <c:pt idx="0">
                  <c:v>Ganja</c:v>
                </c:pt>
                <c:pt idx="1">
                  <c:v>Sumqayit</c:v>
                </c:pt>
                <c:pt idx="2">
                  <c:v>Shaki</c:v>
                </c:pt>
                <c:pt idx="3">
                  <c:v>Baku</c:v>
                </c:pt>
                <c:pt idx="4">
                  <c:v>Lankaran</c:v>
                </c:pt>
              </c:strCache>
            </c:strRef>
          </c:cat>
          <c:val>
            <c:numRef>
              <c:f>'Tenure Analysis Pivot'!$I$14:$I$18</c:f>
              <c:numCache>
                <c:formatCode>0</c:formatCode>
                <c:ptCount val="5"/>
                <c:pt idx="0">
                  <c:v>154.14285714285714</c:v>
                </c:pt>
                <c:pt idx="1">
                  <c:v>244.71428571428572</c:v>
                </c:pt>
                <c:pt idx="2">
                  <c:v>247.71428571428572</c:v>
                </c:pt>
                <c:pt idx="3">
                  <c:v>262.19512195121951</c:v>
                </c:pt>
                <c:pt idx="4">
                  <c:v>335.6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CC-47FA-AA63-78BA0E1E9E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13334832"/>
        <c:axId val="333927632"/>
      </c:areaChart>
      <c:catAx>
        <c:axId val="4133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27632"/>
        <c:crosses val="autoZero"/>
        <c:auto val="1"/>
        <c:lblAlgn val="ctr"/>
        <c:lblOffset val="100"/>
        <c:noMultiLvlLbl val="0"/>
      </c:catAx>
      <c:valAx>
        <c:axId val="33392763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1333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Performance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Score Rating</a:t>
            </a:r>
          </a:p>
        </cx:rich>
      </cx:tx>
    </cx:title>
    <cx:plotArea>
      <cx:plotAreaRegion>
        <cx:series layoutId="funnel" uniqueId="{A5FDEED4-1125-4BE6-8DA1-37AA39060184}">
          <cx:spPr>
            <a:solidFill>
              <a:schemeClr val="accent6">
                <a:lumMod val="60000"/>
                <a:lumOff val="40000"/>
              </a:schemeClr>
            </a:solidFill>
            <a:effectLst>
              <a:outerShdw blurRad="50800" dist="50800" dir="2400000" algn="ctr" rotWithShape="0">
                <a:srgbClr val="000000">
                  <a:alpha val="43137"/>
                </a:srgbClr>
              </a:outerShdw>
            </a:effectLst>
          </cx:spPr>
          <cx:dataPt idx="0">
            <cx:spPr>
              <a:solidFill>
                <a:srgbClr val="C0504D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9BBB59">
                  <a:lumMod val="75000"/>
                </a:srgbClr>
              </a:solidFill>
            </cx:spPr>
          </cx:dataPt>
          <cx:dataLabels>
            <cx:spPr>
              <a:effectLst>
                <a:outerShdw blurRad="50800" dist="50800" dir="5400000" sx="10000" sy="10000" algn="ctr" rotWithShape="0">
                  <a:srgbClr val="000000">
                    <a:alpha val="43137"/>
                  </a:srgbClr>
                </a:outerShdw>
              </a:effectLst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800">
                    <a:solidFill>
                      <a:sysClr val="windowText" lastClr="000000"/>
                    </a:solidFill>
                  </a:defRPr>
                </a:pPr>
                <a:endParaRPr lang="en-US" sz="28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 b="1"/>
                  </a:pPr>
                  <a:r>
                    <a:rPr lang="en-US" sz="20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3.42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 b="1"/>
                  </a:pPr>
                  <a:r>
                    <a:rPr lang="en-US" sz="20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3.41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parentLabelLayout val="overlapping"/>
          </cx:layoutPr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ysClr val="windowText" lastClr="000000"/>
                </a:solidFill>
              </a:defRPr>
            </a:pPr>
            <a:endPara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Recruitment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Funnel</a:t>
            </a: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funnel" uniqueId="{005AD21A-4544-42B5-8E73-484DB82E6949}">
          <cx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</cx:spPr>
          <cx:dataPt idx="1">
            <cx:spPr>
              <a:solidFill>
                <a:srgbClr val="1F497D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1F497D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0000000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Tenure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Month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by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Deparment</a:t>
            </a:r>
          </a:p>
        </cx:rich>
      </cx:tx>
    </cx:title>
    <cx:plotArea>
      <cx:plotAreaRegion>
        <cx:series layoutId="treemap" uniqueId="{0C480579-AA6E-4A54-BC8B-90DE30143329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12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none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microsoft.com/office/2014/relationships/chartEx" Target="../charts/chartEx1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1.emf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161926</xdr:rowOff>
    </xdr:from>
    <xdr:to>
      <xdr:col>11</xdr:col>
      <xdr:colOff>371474</xdr:colOff>
      <xdr:row>11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09626-194D-4780-A5AF-594B50609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1</xdr:row>
      <xdr:rowOff>66675</xdr:rowOff>
    </xdr:from>
    <xdr:to>
      <xdr:col>18</xdr:col>
      <xdr:colOff>590550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59A6ED-95E3-48DD-8954-251924DAC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</xdr:row>
      <xdr:rowOff>123824</xdr:rowOff>
    </xdr:from>
    <xdr:to>
      <xdr:col>8</xdr:col>
      <xdr:colOff>314324</xdr:colOff>
      <xdr:row>21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3963A-EE53-450A-A250-C80C7A0D7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10</xdr:row>
      <xdr:rowOff>180975</xdr:rowOff>
    </xdr:from>
    <xdr:to>
      <xdr:col>21</xdr:col>
      <xdr:colOff>238125</xdr:colOff>
      <xdr:row>22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0A37C0-8C3B-4F47-980E-566533AC5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542926</xdr:colOff>
      <xdr:row>0</xdr:row>
      <xdr:rowOff>104775</xdr:rowOff>
    </xdr:from>
    <xdr:to>
      <xdr:col>12</xdr:col>
      <xdr:colOff>142876</xdr:colOff>
      <xdr:row>2</xdr:row>
      <xdr:rowOff>57149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862DE77-E7B9-47AF-99AD-580FC5EB8F2E}"/>
            </a:ext>
          </a:extLst>
        </xdr:cNvPr>
        <xdr:cNvSpPr/>
      </xdr:nvSpPr>
      <xdr:spPr>
        <a:xfrm>
          <a:off x="6029326" y="104775"/>
          <a:ext cx="142875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Turnover Analys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9</xdr:row>
      <xdr:rowOff>171450</xdr:rowOff>
    </xdr:from>
    <xdr:to>
      <xdr:col>14</xdr:col>
      <xdr:colOff>561975</xdr:colOff>
      <xdr:row>22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6C364A-5609-460C-BE8E-7891B860F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152398</xdr:rowOff>
    </xdr:from>
    <xdr:to>
      <xdr:col>6</xdr:col>
      <xdr:colOff>428624</xdr:colOff>
      <xdr:row>12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0AF6B-4A1D-4A2A-ABF0-7A05E0998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2</xdr:row>
      <xdr:rowOff>0</xdr:rowOff>
    </xdr:from>
    <xdr:to>
      <xdr:col>12</xdr:col>
      <xdr:colOff>123825</xdr:colOff>
      <xdr:row>11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D9B93-8C8E-4709-ACFB-A123DED77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514350</xdr:colOff>
      <xdr:row>1</xdr:row>
      <xdr:rowOff>38099</xdr:rowOff>
    </xdr:from>
    <xdr:to>
      <xdr:col>19</xdr:col>
      <xdr:colOff>419100</xdr:colOff>
      <xdr:row>11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2496D2-E744-4203-8970-A494E6D67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238125</xdr:colOff>
      <xdr:row>12</xdr:row>
      <xdr:rowOff>47625</xdr:rowOff>
    </xdr:from>
    <xdr:to>
      <xdr:col>8</xdr:col>
      <xdr:colOff>247650</xdr:colOff>
      <xdr:row>21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2FBA3C-7F07-4C84-8C42-59FDFE744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514349</xdr:colOff>
      <xdr:row>12</xdr:row>
      <xdr:rowOff>19050</xdr:rowOff>
    </xdr:from>
    <xdr:to>
      <xdr:col>15</xdr:col>
      <xdr:colOff>476250</xdr:colOff>
      <xdr:row>20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2EC4FF-2EC7-419E-A8DA-74E33C9B4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49" y="2305050"/>
              <a:ext cx="3619501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552451</xdr:colOff>
      <xdr:row>0</xdr:row>
      <xdr:rowOff>66675</xdr:rowOff>
    </xdr:from>
    <xdr:to>
      <xdr:col>12</xdr:col>
      <xdr:colOff>266701</xdr:colOff>
      <xdr:row>2</xdr:row>
      <xdr:rowOff>19049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AA78784-9780-4D09-861E-EB1F1831616A}"/>
            </a:ext>
          </a:extLst>
        </xdr:cNvPr>
        <xdr:cNvSpPr/>
      </xdr:nvSpPr>
      <xdr:spPr>
        <a:xfrm>
          <a:off x="6038851" y="66675"/>
          <a:ext cx="154305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Workforce Analys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95250</xdr:rowOff>
    </xdr:from>
    <xdr:to>
      <xdr:col>9</xdr:col>
      <xdr:colOff>581025</xdr:colOff>
      <xdr:row>10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471A-9750-4D2F-85A4-0F1233858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285751</xdr:colOff>
      <xdr:row>0</xdr:row>
      <xdr:rowOff>38100</xdr:rowOff>
    </xdr:from>
    <xdr:to>
      <xdr:col>12</xdr:col>
      <xdr:colOff>133351</xdr:colOff>
      <xdr:row>1</xdr:row>
      <xdr:rowOff>180974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A71DA51-2346-4137-A3D2-AEDC65BEAABF}"/>
            </a:ext>
          </a:extLst>
        </xdr:cNvPr>
        <xdr:cNvSpPr/>
      </xdr:nvSpPr>
      <xdr:spPr>
        <a:xfrm>
          <a:off x="5772151" y="38100"/>
          <a:ext cx="167640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Recruitment Analys</a:t>
          </a:r>
          <a:endParaRPr lang="en-US" sz="1100"/>
        </a:p>
      </xdr:txBody>
    </xdr:sp>
    <xdr:clientData/>
  </xdr:twoCellAnchor>
  <xdr:twoCellAnchor>
    <xdr:from>
      <xdr:col>10</xdr:col>
      <xdr:colOff>352425</xdr:colOff>
      <xdr:row>1</xdr:row>
      <xdr:rowOff>66674</xdr:rowOff>
    </xdr:from>
    <xdr:to>
      <xdr:col>18</xdr:col>
      <xdr:colOff>590550</xdr:colOff>
      <xdr:row>11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92C3D0-5FF5-4E6F-BCB9-399FBC657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11</xdr:row>
      <xdr:rowOff>123825</xdr:rowOff>
    </xdr:from>
    <xdr:to>
      <xdr:col>10</xdr:col>
      <xdr:colOff>390526</xdr:colOff>
      <xdr:row>21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8C61818-30AA-4013-8B3C-6770E8BBA1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" y="2219325"/>
              <a:ext cx="6038851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11</xdr:row>
      <xdr:rowOff>28575</xdr:rowOff>
    </xdr:from>
    <xdr:to>
      <xdr:col>18</xdr:col>
      <xdr:colOff>581025</xdr:colOff>
      <xdr:row>22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F3FE67-1446-4069-B829-41F96729A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11</xdr:row>
      <xdr:rowOff>180975</xdr:rowOff>
    </xdr:from>
    <xdr:to>
      <xdr:col>19</xdr:col>
      <xdr:colOff>238125</xdr:colOff>
      <xdr:row>21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1ED11-3336-4E66-89E6-D565BEE79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16</xdr:row>
      <xdr:rowOff>142875</xdr:rowOff>
    </xdr:from>
    <xdr:to>
      <xdr:col>5</xdr:col>
      <xdr:colOff>104775</xdr:colOff>
      <xdr:row>20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FFC5FB3-9CBF-45FB-8681-D04865244610}"/>
            </a:ext>
          </a:extLst>
        </xdr:cNvPr>
        <xdr:cNvSpPr/>
      </xdr:nvSpPr>
      <xdr:spPr>
        <a:xfrm>
          <a:off x="1000125" y="3190875"/>
          <a:ext cx="36195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438150</xdr:colOff>
      <xdr:row>2</xdr:row>
      <xdr:rowOff>38100</xdr:rowOff>
    </xdr:from>
    <xdr:to>
      <xdr:col>8</xdr:col>
      <xdr:colOff>133350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A5186-E6AD-4797-9122-909778B3F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533400</xdr:colOff>
      <xdr:row>17</xdr:row>
      <xdr:rowOff>95250</xdr:rowOff>
    </xdr:from>
    <xdr:to>
      <xdr:col>4</xdr:col>
      <xdr:colOff>542925</xdr:colOff>
      <xdr:row>20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41A6CC-915A-447D-B1C2-6965632BE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333750"/>
          <a:ext cx="330517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504825</xdr:colOff>
      <xdr:row>1</xdr:row>
      <xdr:rowOff>114300</xdr:rowOff>
    </xdr:from>
    <xdr:to>
      <xdr:col>17</xdr:col>
      <xdr:colOff>200025</xdr:colOff>
      <xdr:row>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31017C-8115-4264-A8A2-DB3D0E8A8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247651</xdr:colOff>
      <xdr:row>0</xdr:row>
      <xdr:rowOff>114300</xdr:rowOff>
    </xdr:from>
    <xdr:to>
      <xdr:col>10</xdr:col>
      <xdr:colOff>123825</xdr:colOff>
      <xdr:row>2</xdr:row>
      <xdr:rowOff>66674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B4B49AC-4EF8-493C-9A07-84FB8AC66DAC}"/>
            </a:ext>
          </a:extLst>
        </xdr:cNvPr>
        <xdr:cNvSpPr/>
      </xdr:nvSpPr>
      <xdr:spPr>
        <a:xfrm>
          <a:off x="5543551" y="114300"/>
          <a:ext cx="1704974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Performance Analys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7</xdr:col>
      <xdr:colOff>276225</xdr:colOff>
      <xdr:row>21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3B108-BCD0-4AF1-9B15-14082F623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43025"/>
              <a:ext cx="45434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6</xdr:row>
      <xdr:rowOff>19050</xdr:rowOff>
    </xdr:from>
    <xdr:to>
      <xdr:col>14</xdr:col>
      <xdr:colOff>19050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C9344-5173-47FF-AD36-E908E6D1A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7</xdr:row>
      <xdr:rowOff>66675</xdr:rowOff>
    </xdr:from>
    <xdr:to>
      <xdr:col>20</xdr:col>
      <xdr:colOff>552450</xdr:colOff>
      <xdr:row>21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87D08-4A5C-4D83-858B-77B5A054B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104775</xdr:colOff>
      <xdr:row>5</xdr:row>
      <xdr:rowOff>142874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4A58E0-E243-4392-8561-132BB6F43ABB}"/>
            </a:ext>
          </a:extLst>
        </xdr:cNvPr>
        <xdr:cNvSpPr/>
      </xdr:nvSpPr>
      <xdr:spPr>
        <a:xfrm>
          <a:off x="6096000" y="762000"/>
          <a:ext cx="1323975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Tenure Analys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879.732477430553" createdVersion="6" refreshedVersion="6" minRefreshableVersion="3" recordCount="1000" xr:uid="{D28DD085-E12C-4E59-A86C-99DA5E5D8230}">
  <cacheSource type="worksheet">
    <worksheetSource name="Bravo"/>
  </cacheSource>
  <cacheFields count="35">
    <cacheField name="EmployeeID" numFmtId="0">
      <sharedItems containsSemiMixedTypes="0" containsString="0" containsNumber="1" containsInteger="1" minValue="1001" maxValue="1100"/>
    </cacheField>
    <cacheField name="Full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3" maxValue="64"/>
    </cacheField>
    <cacheField name="BirthDate" numFmtId="164">
      <sharedItems containsSemiMixedTypes="0" containsNonDate="0" containsDate="1" containsString="0" minDate="1961-03-17T00:00:00" maxDate="2002-08-15T00:00:00"/>
    </cacheField>
    <cacheField name="Region" numFmtId="0">
      <sharedItems count="5">
        <s v="Shaki"/>
        <s v="Sumqayit"/>
        <s v="Lankaran"/>
        <s v="Baku"/>
        <s v="Ganja"/>
      </sharedItems>
    </cacheField>
    <cacheField name="Store" numFmtId="0">
      <sharedItems count="10">
        <s v="Store_10"/>
        <s v="Store_01"/>
        <s v="Store_04"/>
        <s v="Store_08"/>
        <s v="Store_06"/>
        <s v="Store_05"/>
        <s v="Store_07"/>
        <s v="Store_09"/>
        <s v="Store_02"/>
        <s v="Store_03"/>
      </sharedItems>
    </cacheField>
    <cacheField name="StoreType" numFmtId="0">
      <sharedItems/>
    </cacheField>
    <cacheField name="StoreSize" numFmtId="0">
      <sharedItems/>
    </cacheField>
    <cacheField name="Department" numFmtId="0">
      <sharedItems count="6">
        <s v="Finance"/>
        <s v="Ops"/>
        <s v="IT"/>
        <s v="Sales"/>
        <s v="Logistics"/>
        <s v="HR"/>
      </sharedItems>
    </cacheField>
    <cacheField name="Position" numFmtId="0">
      <sharedItems count="6">
        <s v="Assistant Manager"/>
        <s v="Cleaner"/>
        <s v="Supervisor"/>
        <s v="Cashier"/>
        <s v="Store Manager"/>
        <s v="Stock Associate"/>
      </sharedItems>
    </cacheField>
    <cacheField name="EmploymentType" numFmtId="0">
      <sharedItems count="2">
        <s v="Full-Time"/>
        <s v="Part-Time"/>
      </sharedItems>
    </cacheField>
    <cacheField name="Shift" numFmtId="0">
      <sharedItems/>
    </cacheField>
    <cacheField name="Education" numFmtId="0">
      <sharedItems/>
    </cacheField>
    <cacheField name="Salary" numFmtId="0">
      <sharedItems containsSemiMixedTypes="0" containsString="0" containsNumber="1" containsInteger="1" minValue="350" maxValue="2113"/>
    </cacheField>
    <cacheField name="ApplicationDate" numFmtId="164">
      <sharedItems containsSemiMixedTypes="0" containsNonDate="0" containsDate="1" containsString="0" minDate="2018-01-04T00:00:00" maxDate="2025-07-12T00:00:00"/>
    </cacheField>
    <cacheField name="OfferDate" numFmtId="164">
      <sharedItems containsSemiMixedTypes="0" containsNonDate="0" containsDate="1" containsString="0" minDate="2018-01-29T00:00:00" maxDate="2025-08-02T00:00:00"/>
    </cacheField>
    <cacheField name="OfferAccepted" numFmtId="0">
      <sharedItems count="2">
        <b v="1"/>
        <b v="0"/>
      </sharedItems>
    </cacheField>
    <cacheField name="TimeToHireDays" numFmtId="0">
      <sharedItems containsSemiMixedTypes="0" containsString="0" containsNumber="1" containsInteger="1" minValue="5" maxValue="60"/>
    </cacheField>
    <cacheField name="HireDate" numFmtId="0">
      <sharedItems containsNonDate="0" containsDate="1" containsString="0" containsBlank="1" minDate="2018-02-08T00:00:00" maxDate="2025-08-10T00:00:00"/>
    </cacheField>
    <cacheField name="TerminationDate" numFmtId="0">
      <sharedItems containsNonDate="0" containsDate="1" containsString="0" containsBlank="1" minDate="2020-02-24T00:00:00" maxDate="2025-07-09T00:00:00" count="27">
        <m/>
        <d v="2023-10-28T00:00:00"/>
        <d v="2023-06-21T00:00:00"/>
        <d v="2023-01-23T00:00:00"/>
        <d v="2024-09-03T00:00:00"/>
        <d v="2022-07-09T00:00:00"/>
        <d v="2023-11-14T00:00:00"/>
        <d v="2023-03-03T00:00:00"/>
        <d v="2021-04-25T00:00:00"/>
        <d v="2024-05-22T00:00:00"/>
        <d v="2021-11-15T00:00:00"/>
        <d v="2025-07-08T00:00:00"/>
        <d v="2023-05-27T00:00:00"/>
        <d v="2023-08-19T00:00:00"/>
        <d v="2021-12-18T00:00:00"/>
        <d v="2020-02-24T00:00:00"/>
        <d v="2024-11-01T00:00:00"/>
        <d v="2023-09-02T00:00:00"/>
        <d v="2025-04-08T00:00:00"/>
        <d v="2024-10-13T00:00:00"/>
        <d v="2024-06-08T00:00:00"/>
        <d v="2023-08-06T00:00:00"/>
        <d v="2025-05-07T00:00:00"/>
        <d v="2025-01-06T00:00:00"/>
        <d v="2024-07-06T00:00:00"/>
        <d v="2023-06-30T00:00:00"/>
        <d v="2021-06-08T00:00:00"/>
      </sharedItems>
      <fieldGroup par="33" base="20">
        <rangePr groupBy="months" startDate="2020-02-24T00:00:00" endDate="2025-07-09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/07/2025"/>
        </groupItems>
      </fieldGroup>
    </cacheField>
    <cacheField name="Is Terminated" numFmtId="0">
      <sharedItems containsSemiMixedTypes="0" containsString="0" containsNumber="1" containsInteger="1" minValue="0" maxValue="1" count="2">
        <n v="0"/>
        <n v="1"/>
      </sharedItems>
    </cacheField>
    <cacheField name="Tenure_before_exit" numFmtId="0">
      <sharedItems containsSemiMixedTypes="0" containsString="0" containsNumber="1" containsInteger="1" minValue="0" maxValue="1507" count="59">
        <n v="43"/>
        <n v="35"/>
        <n v="1507"/>
        <n v="52"/>
        <n v="64"/>
        <n v="82"/>
        <n v="74"/>
        <n v="27"/>
        <n v="13"/>
        <n v="22"/>
        <n v="0"/>
        <n v="15"/>
        <n v="39"/>
        <n v="85"/>
        <n v="11"/>
        <n v="19"/>
        <n v="20"/>
        <n v="1"/>
        <n v="56"/>
        <n v="51"/>
        <n v="28"/>
        <n v="18"/>
        <n v="36"/>
        <n v="75"/>
        <n v="76"/>
        <n v="49"/>
        <n v="59"/>
        <n v="26"/>
        <n v="41"/>
        <n v="55"/>
        <n v="88"/>
        <n v="34"/>
        <n v="79"/>
        <n v="8"/>
        <n v="3"/>
        <n v="6"/>
        <n v="47"/>
        <n v="38"/>
        <n v="58"/>
        <n v="16"/>
        <n v="33"/>
        <n v="83"/>
        <n v="9"/>
        <n v="42"/>
        <n v="77"/>
        <n v="69"/>
        <n v="60"/>
        <n v="29"/>
        <n v="61"/>
        <n v="70"/>
        <n v="63"/>
        <n v="80"/>
        <n v="65"/>
        <n v="68"/>
        <n v="67"/>
        <n v="17"/>
        <n v="53"/>
        <n v="7"/>
        <n v="25"/>
      </sharedItems>
      <fieldGroup par="34"/>
    </cacheField>
    <cacheField name="TenureDays" numFmtId="0">
      <sharedItems containsString="0" containsBlank="1" containsNumber="1" containsInteger="1" minValue="-1" maxValue="2686"/>
    </cacheField>
    <cacheField name="TenureYears" numFmtId="0">
      <sharedItems containsString="0" containsBlank="1" containsNumber="1" minValue="0" maxValue="7.36"/>
    </cacheField>
    <cacheField name="PerformanceScore" numFmtId="0">
      <sharedItems containsSemiMixedTypes="0" containsString="0" containsNumber="1" minValue="2" maxValue="5"/>
    </cacheField>
    <cacheField name="PerformanceRating" numFmtId="0">
      <sharedItems count="4">
        <s v="Average"/>
        <s v="Good"/>
        <s v="Excellent"/>
        <s v="Poor"/>
      </sharedItems>
    </cacheField>
    <cacheField name="TrainingHours" numFmtId="0">
      <sharedItems containsSemiMixedTypes="0" containsString="0" containsNumber="1" containsInteger="1" minValue="2" maxValue="16"/>
    </cacheField>
    <cacheField name="AbsenceDays" numFmtId="0">
      <sharedItems containsSemiMixedTypes="0" containsString="0" containsNumber="1" containsInteger="1" minValue="0" maxValue="7"/>
    </cacheField>
    <cacheField name="LeaveReason" numFmtId="0">
      <sharedItems count="5">
        <s v="Still Employed"/>
        <s v="Terminated"/>
        <s v="Resigned"/>
        <s v="Personal Reasons"/>
        <s v="Retired"/>
      </sharedItems>
    </cacheField>
    <cacheField name="TerminationType" numFmtId="0">
      <sharedItems containsBlank="1"/>
    </cacheField>
    <cacheField name="SourceOfHire" numFmtId="0">
      <sharedItems/>
    </cacheField>
    <cacheField name="Quarters" numFmtId="0" databaseField="0">
      <fieldGroup base="20">
        <rangePr groupBy="quarters" startDate="2020-02-24T00:00:00" endDate="2025-07-09T00:00:00"/>
        <groupItems count="6">
          <s v="&lt;24/02/2020"/>
          <s v="Qtr1"/>
          <s v="Qtr2"/>
          <s v="Qtr3"/>
          <s v="Qtr4"/>
          <s v="&gt;09/07/2025"/>
        </groupItems>
      </fieldGroup>
    </cacheField>
    <cacheField name="Years" numFmtId="0" databaseField="0">
      <fieldGroup base="20">
        <rangePr groupBy="years" startDate="2020-02-24T00:00:00" endDate="2025-07-09T00:00:00"/>
        <groupItems count="8">
          <s v="&lt;24/02/2020"/>
          <s v="2020"/>
          <s v="2021"/>
          <s v="2022"/>
          <s v="2023"/>
          <s v="2024"/>
          <s v="2025"/>
          <s v="&gt;09/07/2025"/>
        </groupItems>
      </fieldGroup>
    </cacheField>
    <cacheField name="Tenure_before_exit2" numFmtId="0" databaseField="0">
      <fieldGroup base="22">
        <discretePr count="59">
          <x v="2"/>
          <x v="2"/>
          <x v="2"/>
          <x v="2"/>
          <x v="2"/>
          <x v="2"/>
          <x v="2"/>
          <x v="2"/>
          <x v="2"/>
          <x v="2"/>
          <x v="0"/>
          <x v="2"/>
          <x v="2"/>
          <x v="2"/>
          <x v="1"/>
          <x v="2"/>
          <x v="2"/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0"/>
          <x v="0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_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1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1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1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1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1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1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1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1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1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1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1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1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1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1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1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1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1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1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1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1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1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1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1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1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1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1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1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1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1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1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1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1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1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1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1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1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1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1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1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1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1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1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1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1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1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1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1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1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1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1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1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1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1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1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1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1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1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1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1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1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1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1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1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1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1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1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1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1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1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1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1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1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1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1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1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1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1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1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1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1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1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1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1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1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1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1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1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1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1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1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1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1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1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1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1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1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1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1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1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1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2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2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2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2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2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2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2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2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2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2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2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2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2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2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2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2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2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2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2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2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2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2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2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2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2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2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2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2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2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2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2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2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2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2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2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2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2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2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2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2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2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2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2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2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2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2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2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2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2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2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2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2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2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2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2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2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2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2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2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2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2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2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2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2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2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2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2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2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2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2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2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2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2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2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2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2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2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2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2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2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2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2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2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2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2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2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2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2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2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2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2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2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2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2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2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2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2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2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2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2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3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3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3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3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3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3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3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3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3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3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3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3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3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3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3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3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3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3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3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3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3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3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3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3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3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3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3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3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3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3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3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3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3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3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3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3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3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3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3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3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3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3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3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3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3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3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3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3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3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3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3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3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3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3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3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3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3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3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3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3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3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3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3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3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3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3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3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3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3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3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3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3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3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3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3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3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3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3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3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3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3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3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3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3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3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3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3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3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3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3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3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3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3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3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3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3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3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3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3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3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4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4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4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4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4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4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4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4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4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4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4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4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4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4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4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4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4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4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4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4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4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4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4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4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4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4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4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4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4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4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4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4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4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4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4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4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4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4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4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4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4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4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4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4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4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4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4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4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4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4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4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4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4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4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4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4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4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4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4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4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4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4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4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4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4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4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4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4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4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4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4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4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4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4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4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4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4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4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4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4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4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4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4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4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4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4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4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4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4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4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4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4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4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4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4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4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4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4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4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4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5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5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5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5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5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5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5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5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5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5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5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5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5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5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5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5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5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5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5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5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5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5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5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5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5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5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5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5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5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5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5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5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5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5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5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5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5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5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5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5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5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5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5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5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5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5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5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5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5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5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5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5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5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5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5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5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5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5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5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5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5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5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5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5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5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5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5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5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5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5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5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5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5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5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5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5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5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5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5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5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5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5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5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5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5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5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5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5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5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5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5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5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5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5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5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5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5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5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5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5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6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6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6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6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6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6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6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6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6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6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6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6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6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6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6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6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6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6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6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6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6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6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6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6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6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6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6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6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6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6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6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6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6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6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6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6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6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6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6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6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6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6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6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6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6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6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6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6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6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6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6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6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6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6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6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6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6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6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6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6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6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6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6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6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6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6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6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6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6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6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6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6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6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6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6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6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6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6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6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6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6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6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6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6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6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6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6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6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6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6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6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6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6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6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6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6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6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6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6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6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7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7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7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7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7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7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7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7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7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7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7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7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7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7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7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7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7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7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7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7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7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7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7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7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7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7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7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7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7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7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7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7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7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7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7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7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7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7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7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7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7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7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7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7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7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7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7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7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7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7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7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7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7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7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7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7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7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7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7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7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7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7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7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7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7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7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7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7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7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7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7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7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7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7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7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7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7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7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7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7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7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7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7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7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7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7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7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7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7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7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7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7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7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7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7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7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7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7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7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7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8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8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8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8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8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8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8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8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8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8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8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8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8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8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8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8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8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8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8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8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8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8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8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8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8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8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8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8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8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8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8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8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8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8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8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8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8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8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8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8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8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8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8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8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8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8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8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8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8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8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8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8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8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8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8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8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8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8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8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8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8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8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8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8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8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8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8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8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8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8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8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8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8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8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8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8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8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8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8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8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8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8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8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8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8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8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8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8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8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8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8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8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8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8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8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8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8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8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8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8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9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9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9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9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9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9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9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9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9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9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9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9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9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9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9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9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9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9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9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9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9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9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9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9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9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9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9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9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9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9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9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9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9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9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9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9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9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9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9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9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9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9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9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9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9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9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9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9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9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9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9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9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9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9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9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9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9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9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9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9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9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9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9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9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9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9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9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9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9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9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9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9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9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9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9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9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9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9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9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9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9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9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9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9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9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9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9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9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9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9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9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9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9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9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9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9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9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9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9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9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10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985D2-F587-4141-A118-661B5C821AF0}" name="PivotTable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ore">
  <location ref="B4:D15" firstHeaderRow="0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axis="axisRow" showAll="0">
      <items count="11">
        <item x="1"/>
        <item x="8"/>
        <item x="9"/>
        <item x="2"/>
        <item x="5"/>
        <item x="4"/>
        <item x="6"/>
        <item x="3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Terminated" fld="21" baseField="6" baseItem="0"/>
    <dataField name="Count of Employees" fld="0" subtotal="count" baseField="6" baseItem="0"/>
  </dataFields>
  <formats count="12">
    <format dxfId="39">
      <pivotArea type="all" dataOnly="0" outline="0" fieldPosition="0"/>
    </format>
    <format dxfId="40">
      <pivotArea outline="0" collapsedLevelsAreSubtotals="1" fieldPosition="0"/>
    </format>
    <format dxfId="41">
      <pivotArea field="6" type="button" dataOnly="0" labelOnly="1" outline="0" axis="axisRow" fieldPosition="0"/>
    </format>
    <format dxfId="42">
      <pivotArea dataOnly="0" labelOnly="1" fieldPosition="0">
        <references count="1">
          <reference field="6" count="0"/>
        </references>
      </pivotArea>
    </format>
    <format dxfId="43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">
      <pivotArea type="all" dataOnly="0" outline="0" fieldPosition="0"/>
    </format>
    <format dxfId="46">
      <pivotArea outline="0" collapsedLevelsAreSubtotals="1" fieldPosition="0"/>
    </format>
    <format dxfId="47">
      <pivotArea field="6" type="button" dataOnly="0" labelOnly="1" outline="0" axis="axisRow" fieldPosition="0"/>
    </format>
    <format dxfId="48">
      <pivotArea dataOnly="0" labelOnly="1" fieldPosition="0">
        <references count="1">
          <reference field="6" count="0"/>
        </references>
      </pivotArea>
    </format>
    <format dxfId="49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FA61D-3F50-4267-95DC-854E70987DB4}" name="PivotTable9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Month">
  <location ref="K4:L8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4">
        <item n="0-6 ay" sd="0" x="0"/>
        <item n="6-12 ay" sd="0" x="1"/>
        <item n="12 aydan çox" sd="0" x="2"/>
        <item t="default"/>
      </items>
    </pivotField>
  </pivotFields>
  <rowFields count="2">
    <field x="34"/>
    <field x="2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1" hier="-1"/>
  </pageFields>
  <dataFields count="1">
    <dataField name="Count of Employees" fld="0" subtotal="count" baseField="34" baseItem="0"/>
  </dataFields>
  <formats count="12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34" type="button" dataOnly="0" labelOnly="1" outline="0" axis="axisRow" fieldPosition="0"/>
    </format>
    <format dxfId="25">
      <pivotArea dataOnly="0" labelOnly="1" fieldPosition="0">
        <references count="1">
          <reference field="34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34" type="button" dataOnly="0" labelOnly="1" outline="0" axis="axisRow" fieldPosition="0"/>
    </format>
    <format dxfId="13">
      <pivotArea dataOnly="0" labelOnly="1" fieldPosition="0">
        <references count="1">
          <reference field="34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80890-42E0-4A0A-86D2-C81E96CD347A}" name="PivotTable8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G17:H30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4">
        <item x="0"/>
        <item x="1"/>
        <item x="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1" hier="-1"/>
  </pageFields>
  <dataFields count="1">
    <dataField name="Count of EmployeeID" fld="0" subtotal="count" baseField="32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8FDA6-6E28-4790-A6F6-635A650B7D11}" name="PivotTable6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Leave Reason">
  <location ref="G4:H10" firstHeaderRow="1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6">
        <item x="3"/>
        <item x="2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9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dataFields count="1">
    <dataField name="Count of Employees" fld="0" subtotal="count" showDataAs="percentOfTotal" baseField="28" baseItem="0" numFmtId="10"/>
  </dataFields>
  <formats count="7">
    <format dxfId="32">
      <pivotArea collapsedLevelsAreSubtotals="1" fieldPosition="0">
        <references count="1">
          <reference field="29" count="0"/>
        </references>
      </pivotArea>
    </format>
    <format dxfId="33">
      <pivotArea outline="0" collapsedLevelsAreSubtotals="1" fieldPosition="0"/>
    </format>
    <format dxfId="34">
      <pivotArea outline="0" collapsedLevelsAreSubtotals="1" fieldPosition="0"/>
    </format>
    <format dxfId="35">
      <pivotArea dataOnly="0" labelOnly="1" fieldPosition="0">
        <references count="1">
          <reference field="29" count="0"/>
        </references>
      </pivotArea>
    </format>
    <format dxfId="36">
      <pivotArea dataOnly="0" labelOnly="1" grandRow="1" outline="0" fieldPosition="0"/>
    </format>
    <format dxfId="37">
      <pivotArea dataOnly="0" labelOnly="1" fieldPosition="0">
        <references count="1">
          <reference field="29" count="0"/>
        </references>
      </pivotArea>
    </format>
    <format dxfId="38">
      <pivotArea dataOnly="0" labelOnly="1" grandRow="1" outline="0" fieldPosition="0"/>
    </format>
  </format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10A97-4BE9-4954-AD59-BA21C71070AE}" name="PivotTable7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 rowHeaderCaption="Month">
  <location ref="K14:L18" firstHeaderRow="1" firstDataRow="1" firstDataCol="1" rowPageCount="1" colPageCount="1"/>
  <pivotFields count="35">
    <pivotField showAll="0"/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4">
        <item n="0-6 ay" sd="0" x="0"/>
        <item n="6-12 ay" sd="0" x="1"/>
        <item n="12 aydan çox" sd="0" x="2"/>
        <item t="default"/>
      </items>
    </pivotField>
  </pivotFields>
  <rowFields count="2">
    <field x="34"/>
    <field x="2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1" hier="-1"/>
  </pageFields>
  <dataFields count="1">
    <dataField name="Average of Age" fld="3" subtotal="average" baseField="34" baseItem="0"/>
  </dataFields>
  <formats count="12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34" type="button" dataOnly="0" labelOnly="1" outline="0" axis="axisRow" fieldPosition="0"/>
    </format>
    <format dxfId="19">
      <pivotArea dataOnly="0" labelOnly="1" fieldPosition="0">
        <references count="1">
          <reference field="34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34" type="button" dataOnly="0" labelOnly="1" outline="0" axis="axisRow" fieldPosition="0"/>
    </format>
    <format dxfId="7">
      <pivotArea dataOnly="0" labelOnly="1" fieldPosition="0">
        <references count="1">
          <reference field="34" count="0"/>
        </references>
      </pivotArea>
    </format>
    <format dxfId="6">
      <pivotArea dataOnly="0" labelOnly="1" grandRow="1" outline="0" fieldPosition="0"/>
    </format>
    <format dxfId="5">
      <pivotArea dataOnly="0" labelOnly="1" outline="0" axis="axisValues" fieldPosition="0"/>
    </format>
  </formats>
  <chartFormats count="4"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9CF5E-F785-4069-B64B-8581AFE095E5}" name="PivotTable5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16:C23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 sortType="ascending">
      <items count="7">
        <item x="0"/>
        <item x="5"/>
        <item x="2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 v="5"/>
    </i>
    <i>
      <x v="3"/>
    </i>
    <i>
      <x v="4"/>
    </i>
    <i>
      <x v="2"/>
    </i>
    <i>
      <x v="1"/>
    </i>
    <i>
      <x/>
    </i>
    <i t="grand">
      <x/>
    </i>
  </rowItems>
  <colItems count="1">
    <i/>
  </colItems>
  <dataFields count="1">
    <dataField name="Average of Salary" fld="14" subtotal="average" baseField="9" baseItem="0"/>
  </dataFields>
  <formats count="1">
    <format dxfId="31">
      <pivotArea collapsedLevelsAreSubtotals="1" fieldPosition="0">
        <references count="1">
          <reference field="9" count="0"/>
        </references>
      </pivotArea>
    </format>
  </formats>
  <chartFormats count="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4BA55-8A30-4B38-B14C-E73BABCE162F}" name="PivotTable4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4:H7" firstHeaderRow="1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EmployeeID" fld="0" subtotal="count" baseField="11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4E3C1-8CFA-4C52-A568-238E86EEA0FF}" name="PivotTable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Region">
  <location ref="B4:E11" firstHeaderRow="1" firstDataRow="2" firstDataCol="1" rowPageCount="1" colPageCount="1"/>
  <pivotFields count="35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21" hier="-1"/>
  </pageFields>
  <dataFields count="1">
    <dataField name="Count of EmployeeID" fld="0" subtotal="count" baseField="6" baseItem="3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611B0-48ED-4C12-BCD1-08D9E7EC9C95}" name="PivotTable10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1:H24" firstHeaderRow="1" firstDataRow="1" firstDataCol="1"/>
  <pivotFields count="3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PerformanceScore" fld="25" subtotal="average" baseField="0" baseItem="0"/>
  </dataFields>
  <formats count="1">
    <format dxfId="3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35396-E3AF-472A-BCFD-E5F33B032E4E}" name="PivotTable9" cacheId="7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G13:I18" firstHeaderRow="1" firstDataRow="2" firstDataCol="1"/>
  <pivotFields count="35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6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Count of EmployeeID" fld="0" subtotal="count" baseField="26" baseItem="0"/>
  </dataFields>
  <chartFormats count="6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6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6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6" count="1" selected="0">
            <x v="3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57475-26B6-424C-9A89-B1B89EF642BD}" name="PivotTable1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5:H18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Count of OfferAccepted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6E6C7-17DB-474B-BEC5-B92CD59B81CA}" name="PivotTable1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4:H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7" hier="-1"/>
  </pageFields>
  <dataFields count="1">
    <dataField name="Count of OfferAccepted" fld="17" subtotal="count" showDataAs="percentOfTotal" baseField="0" baseItem="0" numFmtId="10"/>
  </dataFields>
  <chartFormats count="6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1A83F-04CD-438D-858D-A85BD2AF3B66}" name="PivotTable1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Store">
  <location ref="B3:C14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axis="axisRow" showAll="0">
      <items count="11">
        <item x="1"/>
        <item x="8"/>
        <item x="9"/>
        <item x="2"/>
        <item x="5"/>
        <item x="4"/>
        <item x="6"/>
        <item x="3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TimeToHireDays" fld="18" subtotal="average" baseField="6" baseItem="3"/>
  </dataFields>
  <formats count="1">
    <format dxfId="29">
      <pivotArea collapsedLevelsAreSubtotals="1" fieldPosition="0">
        <references count="1">
          <reference field="6" count="0"/>
        </references>
      </pivotArea>
    </format>
  </formats>
  <chartFormats count="1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39DDA-6E58-4832-92AE-0534F322E998}" name="PivotTable24" cacheId="7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K4:Q8" firstHeaderRow="1" firstDataRow="2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Col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OfferAccepted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CFAA5-693E-4C09-B449-41D77C633E85}" name="PivotTable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8:K52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0"/>
        <item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26" hier="-1"/>
  </pageFields>
  <dataFields count="1">
    <dataField name="Count of Employee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A3DE-7460-449E-B7CE-D55034EFFAF7}" name="PivotTable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5:K42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multipleItemSelectionAllowed="1"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rainingHours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89338-2528-4E3F-BC2C-DE9B9CB958DD}" name="PivotTable9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I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1" item="0" hier="-1"/>
  </pageFields>
  <dataFields count="1">
    <dataField name="Average of Tenure_before_exit" fld="22" subtotal="average" baseField="5" baseItem="0"/>
  </dataFields>
  <formats count="3">
    <format dxfId="2">
      <pivotArea collapsedLevelsAreSubtotals="1" fieldPosition="0">
        <references count="1">
          <reference field="5" count="0"/>
        </references>
      </pivotArea>
    </format>
    <format dxfId="1">
      <pivotArea collapsedLevelsAreSubtotals="1" fieldPosition="0">
        <references count="1">
          <reference field="5" count="0"/>
        </references>
      </pivotArea>
    </format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95DC0-7B5B-4EE0-92C3-E898211928B4}" name="PivotTable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4:C21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1" item="0" hier="-1"/>
  </pageFields>
  <dataFields count="1">
    <dataField name="Average of Tenure_before_exit" fld="22" subtotal="average" baseField="10" baseItem="0"/>
  </dataFields>
  <formats count="1">
    <format dxfId="4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6C325-AB74-4C0E-B3FC-A79A02B7BDD7}" name="PivotTable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1" hier="-1"/>
  </pageFields>
  <dataFields count="1">
    <dataField name="Average of Tenure_before_exit" fld="22" subtotal="average" baseField="9" baseItem="0"/>
  </dataFields>
  <formats count="1">
    <format dxfId="3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95816-8444-4A51-B721-E1FA49F3746F}" name="Bravo" displayName="Bravo" ref="A1:AF1001" totalsRowShown="0" headerRowDxfId="58" headerRowBorderDxfId="57" tableBorderDxfId="56">
  <autoFilter ref="A1:AF1001" xr:uid="{9245080D-8F48-4548-B401-543823E3ABB4}"/>
  <tableColumns count="32">
    <tableColumn id="1" xr3:uid="{FB4CB57C-43C7-4007-8D15-7019D0AD2A2A}" name="EmployeeID"/>
    <tableColumn id="2" xr3:uid="{864DF363-A063-49C5-8DB6-AB1D1C32740F}" name="FullName"/>
    <tableColumn id="3" xr3:uid="{5E207A8D-09A0-43B1-BF6A-9A9C73753B25}" name="Gender"/>
    <tableColumn id="4" xr3:uid="{718E4F93-1304-48EE-BA6C-3F275753C745}" name="Age"/>
    <tableColumn id="5" xr3:uid="{94EA7BDB-F31C-4ACB-A5B2-11C0CA0A90E9}" name="BirthDate" dataDxfId="55"/>
    <tableColumn id="6" xr3:uid="{7EB8A0FA-F6E6-427B-AD66-4955996C46C5}" name="Region"/>
    <tableColumn id="7" xr3:uid="{2105DE0F-8D06-4429-BE19-65F2775335B0}" name="Store"/>
    <tableColumn id="8" xr3:uid="{3AED8E0F-176E-4B38-A076-A1306029C972}" name="StoreType"/>
    <tableColumn id="9" xr3:uid="{62B038E9-8AEB-4C95-900C-E62A4C01EBDF}" name="StoreSize"/>
    <tableColumn id="10" xr3:uid="{9BB8F11E-F4A9-4594-B8B3-D4698A23FE85}" name="Department"/>
    <tableColumn id="11" xr3:uid="{632EBAF8-3756-4AD8-83ED-ECC8B59A70CC}" name="Position"/>
    <tableColumn id="12" xr3:uid="{AA22EA7B-58A9-45EA-B540-1B12B689694A}" name="EmploymentType"/>
    <tableColumn id="13" xr3:uid="{AA00BBA5-FA02-4CFC-BBC8-95718D94DE9A}" name="Shift"/>
    <tableColumn id="14" xr3:uid="{0A6FF939-3EF4-4EA9-A1FA-A9DA61A06056}" name="Education"/>
    <tableColumn id="15" xr3:uid="{60267B75-72A6-4A3B-97F8-3B06B47FA495}" name="Salary"/>
    <tableColumn id="16" xr3:uid="{7B4C2BD5-27F0-4F67-A114-7E8FB1E32C93}" name="ApplicationDate" dataDxfId="54"/>
    <tableColumn id="17" xr3:uid="{7A066563-5772-4974-96FF-D01AA155980F}" name="OfferDate" dataDxfId="53"/>
    <tableColumn id="18" xr3:uid="{2AE35C18-8234-43AD-83DC-E68B972E87AC}" name="OfferAccepted"/>
    <tableColumn id="19" xr3:uid="{C5E5A2E5-818B-4561-9EAE-7E9FB9B4EB6B}" name="TimeToHireDays"/>
    <tableColumn id="20" xr3:uid="{31644269-4822-4B07-A474-8891A2BD2AB6}" name="HireDate" dataDxfId="52"/>
    <tableColumn id="21" xr3:uid="{1B22C91A-0193-4241-88AC-0EBE8481FB94}" name="TerminationDate"/>
    <tableColumn id="22" xr3:uid="{0385B291-A115-4E09-8C22-036A06820B77}" name="Is Terminated"/>
    <tableColumn id="32" xr3:uid="{6CE56EF2-70E6-4DB0-8F46-27260CDC778F}" name="Tenure_before_exit" dataDxfId="51">
      <calculatedColumnFormula>IF(Bravo[[#This Row],[TerminationDate]]="",DATEDIF(Bravo[[#This Row],[HireDate]],TODAY(),"m"),DATEDIF(Bravo[[#This Row],[HireDate]],Bravo[[#This Row],[TerminationDate]],"m"))</calculatedColumnFormula>
    </tableColumn>
    <tableColumn id="23" xr3:uid="{CFC2666F-574C-4AFA-9BA7-05F6B1A2B06F}" name="TenureDays"/>
    <tableColumn id="24" xr3:uid="{0F335D7F-B36D-4AC6-A081-E9AAF336E0BD}" name="TenureYears"/>
    <tableColumn id="25" xr3:uid="{B65BB40A-5D57-4125-BE3A-8AC20935E82A}" name="PerformanceScore"/>
    <tableColumn id="26" xr3:uid="{6069C663-0891-47DE-8502-DCCC01A8A84B}" name="PerformanceRating"/>
    <tableColumn id="27" xr3:uid="{EB020ECD-C03A-4429-B47A-F7E567947FE5}" name="TrainingHours"/>
    <tableColumn id="28" xr3:uid="{75DE6A86-DCDB-4BF1-A4C4-955642347A93}" name="AbsenceDays"/>
    <tableColumn id="29" xr3:uid="{511D216B-FEB7-4D25-A564-35F7B2F27CE3}" name="LeaveReason"/>
    <tableColumn id="30" xr3:uid="{E9F8D8BF-8DF0-4DB1-8C00-DDD6A2DAB8D1}" name="TerminationType"/>
    <tableColumn id="31" xr3:uid="{B7D3C041-F6EE-451E-ACC3-F2B050734578}" name="SourceOfH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B87-91DF-40BD-B393-CEEF576A1EB4}">
  <dimension ref="B2:L31"/>
  <sheetViews>
    <sheetView topLeftCell="A7" workbookViewId="0">
      <selection activeCell="K5" sqref="K5"/>
    </sheetView>
  </sheetViews>
  <sheetFormatPr defaultRowHeight="15" x14ac:dyDescent="0.25"/>
  <cols>
    <col min="2" max="3" width="11.28515625" bestFit="1" customWidth="1"/>
    <col min="4" max="4" width="19" bestFit="1" customWidth="1"/>
    <col min="5" max="5" width="13.5703125" bestFit="1" customWidth="1"/>
    <col min="6" max="6" width="19" bestFit="1" customWidth="1"/>
    <col min="7" max="7" width="16.5703125" bestFit="1" customWidth="1"/>
    <col min="8" max="8" width="19" bestFit="1" customWidth="1"/>
    <col min="11" max="11" width="14" style="7" bestFit="1" customWidth="1"/>
    <col min="12" max="12" width="14.5703125" style="7" bestFit="1" customWidth="1"/>
  </cols>
  <sheetData>
    <row r="2" spans="2:12" x14ac:dyDescent="0.25">
      <c r="K2" s="6" t="s">
        <v>21</v>
      </c>
      <c r="L2" s="7">
        <v>1</v>
      </c>
    </row>
    <row r="4" spans="2:12" x14ac:dyDescent="0.25">
      <c r="B4" s="6" t="s">
        <v>6</v>
      </c>
      <c r="C4" s="7" t="s">
        <v>179</v>
      </c>
      <c r="D4" s="7" t="s">
        <v>194</v>
      </c>
      <c r="E4" s="7" t="s">
        <v>195</v>
      </c>
      <c r="G4" s="4" t="s">
        <v>1096</v>
      </c>
      <c r="H4" t="s">
        <v>194</v>
      </c>
      <c r="K4" s="6" t="s">
        <v>1112</v>
      </c>
      <c r="L4" s="7" t="s">
        <v>194</v>
      </c>
    </row>
    <row r="5" spans="2:12" x14ac:dyDescent="0.25">
      <c r="B5" s="7" t="s">
        <v>139</v>
      </c>
      <c r="C5" s="8">
        <v>30</v>
      </c>
      <c r="D5" s="8">
        <v>120</v>
      </c>
      <c r="E5" s="9">
        <f>GETPIVOTDATA("Terminated",$B$4,"Store",B5)/GETPIVOTDATA("Count of Employees",$B$4,"Store",B5)</f>
        <v>0.25</v>
      </c>
      <c r="G5" s="7" t="s">
        <v>182</v>
      </c>
      <c r="H5" s="14">
        <v>0.01</v>
      </c>
      <c r="K5" s="7" t="s">
        <v>1109</v>
      </c>
      <c r="L5" s="8">
        <v>40</v>
      </c>
    </row>
    <row r="6" spans="2:12" x14ac:dyDescent="0.25">
      <c r="B6" s="7" t="s">
        <v>146</v>
      </c>
      <c r="C6" s="8">
        <v>20</v>
      </c>
      <c r="D6" s="8">
        <v>70</v>
      </c>
      <c r="E6" s="9">
        <f t="shared" ref="E6:E14" si="0">GETPIVOTDATA("Terminated",$B$4,"Store",B6)/GETPIVOTDATA("Count of Employees",$B$4,"Store",B6)</f>
        <v>0.2857142857142857</v>
      </c>
      <c r="G6" s="7" t="s">
        <v>181</v>
      </c>
      <c r="H6" s="14">
        <v>0.03</v>
      </c>
      <c r="K6" s="7" t="s">
        <v>1110</v>
      </c>
      <c r="L6" s="8">
        <v>20</v>
      </c>
    </row>
    <row r="7" spans="2:12" x14ac:dyDescent="0.25">
      <c r="B7" s="7" t="s">
        <v>147</v>
      </c>
      <c r="C7" s="8">
        <v>40</v>
      </c>
      <c r="D7" s="8">
        <v>80</v>
      </c>
      <c r="E7" s="9">
        <f t="shared" si="0"/>
        <v>0.5</v>
      </c>
      <c r="G7" s="7" t="s">
        <v>179</v>
      </c>
      <c r="H7" s="14">
        <v>0.05</v>
      </c>
      <c r="K7" s="7" t="s">
        <v>1111</v>
      </c>
      <c r="L7" s="8">
        <v>200</v>
      </c>
    </row>
    <row r="8" spans="2:12" x14ac:dyDescent="0.25">
      <c r="B8" s="7" t="s">
        <v>140</v>
      </c>
      <c r="C8" s="8">
        <v>30</v>
      </c>
      <c r="D8" s="8">
        <v>140</v>
      </c>
      <c r="E8" s="9">
        <f t="shared" si="0"/>
        <v>0.21428571428571427</v>
      </c>
      <c r="G8" s="7" t="s">
        <v>180</v>
      </c>
      <c r="H8" s="14">
        <v>0.17</v>
      </c>
      <c r="K8" s="7" t="s">
        <v>192</v>
      </c>
      <c r="L8" s="8">
        <v>260</v>
      </c>
    </row>
    <row r="9" spans="2:12" x14ac:dyDescent="0.25">
      <c r="B9" s="7" t="s">
        <v>143</v>
      </c>
      <c r="C9" s="8">
        <v>10</v>
      </c>
      <c r="D9" s="8">
        <v>80</v>
      </c>
      <c r="E9" s="9">
        <f t="shared" si="0"/>
        <v>0.125</v>
      </c>
      <c r="G9" s="7" t="s">
        <v>178</v>
      </c>
      <c r="H9" s="14">
        <v>0.74</v>
      </c>
    </row>
    <row r="10" spans="2:12" x14ac:dyDescent="0.25">
      <c r="B10" s="7" t="s">
        <v>142</v>
      </c>
      <c r="C10" s="8">
        <v>40</v>
      </c>
      <c r="D10" s="8">
        <v>80</v>
      </c>
      <c r="E10" s="9">
        <f t="shared" si="0"/>
        <v>0.5</v>
      </c>
      <c r="G10" s="7" t="s">
        <v>192</v>
      </c>
      <c r="H10" s="15">
        <v>1</v>
      </c>
    </row>
    <row r="11" spans="2:12" x14ac:dyDescent="0.25">
      <c r="B11" s="7" t="s">
        <v>144</v>
      </c>
      <c r="C11" s="8">
        <v>20</v>
      </c>
      <c r="D11" s="8">
        <v>50</v>
      </c>
      <c r="E11" s="9">
        <f t="shared" si="0"/>
        <v>0.4</v>
      </c>
    </row>
    <row r="12" spans="2:12" x14ac:dyDescent="0.25">
      <c r="B12" s="7" t="s">
        <v>141</v>
      </c>
      <c r="C12" s="8">
        <v>30</v>
      </c>
      <c r="D12" s="8">
        <v>150</v>
      </c>
      <c r="E12" s="9">
        <f t="shared" si="0"/>
        <v>0.2</v>
      </c>
      <c r="H12" s="3"/>
      <c r="K12" s="6" t="s">
        <v>21</v>
      </c>
      <c r="L12" s="7">
        <v>1</v>
      </c>
    </row>
    <row r="13" spans="2:12" x14ac:dyDescent="0.25">
      <c r="B13" s="7" t="s">
        <v>145</v>
      </c>
      <c r="C13" s="8">
        <v>40</v>
      </c>
      <c r="D13" s="8">
        <v>110</v>
      </c>
      <c r="E13" s="9">
        <f t="shared" si="0"/>
        <v>0.36363636363636365</v>
      </c>
    </row>
    <row r="14" spans="2:12" x14ac:dyDescent="0.25">
      <c r="B14" s="7" t="s">
        <v>138</v>
      </c>
      <c r="C14" s="8">
        <v>0</v>
      </c>
      <c r="D14" s="8">
        <v>120</v>
      </c>
      <c r="E14" s="9">
        <f t="shared" si="0"/>
        <v>0</v>
      </c>
      <c r="K14" s="6" t="s">
        <v>1112</v>
      </c>
      <c r="L14" s="7" t="s">
        <v>1114</v>
      </c>
    </row>
    <row r="15" spans="2:12" x14ac:dyDescent="0.25">
      <c r="B15" s="7" t="s">
        <v>192</v>
      </c>
      <c r="C15" s="8">
        <v>260</v>
      </c>
      <c r="D15" s="8">
        <v>1000</v>
      </c>
      <c r="G15" s="4" t="s">
        <v>21</v>
      </c>
      <c r="H15" s="3">
        <v>1</v>
      </c>
      <c r="K15" s="7" t="s">
        <v>1109</v>
      </c>
      <c r="L15" s="8">
        <v>36.5</v>
      </c>
    </row>
    <row r="16" spans="2:12" x14ac:dyDescent="0.25">
      <c r="K16" s="7" t="s">
        <v>1110</v>
      </c>
      <c r="L16" s="8">
        <v>36</v>
      </c>
    </row>
    <row r="17" spans="2:12" x14ac:dyDescent="0.25">
      <c r="G17" s="4" t="s">
        <v>1112</v>
      </c>
      <c r="H17" t="s">
        <v>191</v>
      </c>
      <c r="K17" s="7" t="s">
        <v>1111</v>
      </c>
      <c r="L17" s="8">
        <v>43.2</v>
      </c>
    </row>
    <row r="18" spans="2:12" x14ac:dyDescent="0.25">
      <c r="B18" s="10" t="s">
        <v>6</v>
      </c>
      <c r="C18" s="7" t="s">
        <v>195</v>
      </c>
      <c r="G18" s="3" t="s">
        <v>1103</v>
      </c>
      <c r="H18" s="5">
        <v>20</v>
      </c>
      <c r="K18" s="7" t="s">
        <v>192</v>
      </c>
      <c r="L18" s="8">
        <v>41.615384615384613</v>
      </c>
    </row>
    <row r="19" spans="2:12" x14ac:dyDescent="0.25">
      <c r="B19" s="7" t="s">
        <v>138</v>
      </c>
      <c r="C19" s="12">
        <v>0</v>
      </c>
      <c r="G19" s="3" t="s">
        <v>1097</v>
      </c>
      <c r="H19" s="5">
        <v>10</v>
      </c>
    </row>
    <row r="20" spans="2:12" x14ac:dyDescent="0.25">
      <c r="B20" s="7" t="s">
        <v>143</v>
      </c>
      <c r="C20" s="12">
        <v>0.125</v>
      </c>
      <c r="G20" s="3" t="s">
        <v>1104</v>
      </c>
      <c r="H20" s="5">
        <v>10</v>
      </c>
    </row>
    <row r="21" spans="2:12" x14ac:dyDescent="0.25">
      <c r="B21" s="7" t="s">
        <v>141</v>
      </c>
      <c r="C21" s="12">
        <v>0.2</v>
      </c>
      <c r="G21" s="3" t="s">
        <v>1098</v>
      </c>
      <c r="H21" s="5">
        <v>20</v>
      </c>
    </row>
    <row r="22" spans="2:12" x14ac:dyDescent="0.25">
      <c r="B22" s="7" t="s">
        <v>140</v>
      </c>
      <c r="C22" s="12">
        <v>0.21428571428571427</v>
      </c>
      <c r="G22" s="3" t="s">
        <v>1105</v>
      </c>
      <c r="H22" s="5">
        <v>30</v>
      </c>
    </row>
    <row r="23" spans="2:12" x14ac:dyDescent="0.25">
      <c r="B23" s="7" t="s">
        <v>139</v>
      </c>
      <c r="C23" s="12">
        <v>0.25</v>
      </c>
      <c r="G23" s="3" t="s">
        <v>1099</v>
      </c>
      <c r="H23" s="5">
        <v>40</v>
      </c>
    </row>
    <row r="24" spans="2:12" x14ac:dyDescent="0.25">
      <c r="B24" s="7" t="s">
        <v>146</v>
      </c>
      <c r="C24" s="12">
        <v>0.2857142857142857</v>
      </c>
      <c r="G24" s="3" t="s">
        <v>1102</v>
      </c>
      <c r="H24" s="5">
        <v>30</v>
      </c>
    </row>
    <row r="25" spans="2:12" x14ac:dyDescent="0.25">
      <c r="B25" s="7" t="s">
        <v>145</v>
      </c>
      <c r="C25" s="12">
        <v>0.36363636363636365</v>
      </c>
      <c r="G25" s="3" t="s">
        <v>1106</v>
      </c>
      <c r="H25" s="5">
        <v>20</v>
      </c>
    </row>
    <row r="26" spans="2:12" x14ac:dyDescent="0.25">
      <c r="B26" s="7" t="s">
        <v>144</v>
      </c>
      <c r="C26" s="12">
        <v>0.4</v>
      </c>
      <c r="G26" s="3" t="s">
        <v>1107</v>
      </c>
      <c r="H26" s="5">
        <v>20</v>
      </c>
    </row>
    <row r="27" spans="2:12" x14ac:dyDescent="0.25">
      <c r="B27" s="7" t="s">
        <v>147</v>
      </c>
      <c r="C27" s="12">
        <v>0.5</v>
      </c>
      <c r="G27" s="3" t="s">
        <v>1108</v>
      </c>
      <c r="H27" s="5">
        <v>20</v>
      </c>
    </row>
    <row r="28" spans="2:12" x14ac:dyDescent="0.25">
      <c r="B28" s="7" t="s">
        <v>142</v>
      </c>
      <c r="C28" s="12">
        <v>0.5</v>
      </c>
      <c r="G28" s="3" t="s">
        <v>1100</v>
      </c>
      <c r="H28" s="5">
        <v>30</v>
      </c>
    </row>
    <row r="29" spans="2:12" x14ac:dyDescent="0.25">
      <c r="G29" s="3" t="s">
        <v>1101</v>
      </c>
      <c r="H29" s="5">
        <v>10</v>
      </c>
    </row>
    <row r="30" spans="2:12" x14ac:dyDescent="0.25">
      <c r="G30" s="3" t="s">
        <v>192</v>
      </c>
      <c r="H30" s="5">
        <v>260</v>
      </c>
    </row>
    <row r="31" spans="2:12" x14ac:dyDescent="0.25">
      <c r="F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AE8-FDC3-46F3-B3AF-8999373F3D4A}">
  <dimension ref="A1:W83"/>
  <sheetViews>
    <sheetView workbookViewId="0">
      <selection activeCell="T7" sqref="T7"/>
    </sheetView>
  </sheetViews>
  <sheetFormatPr defaultRowHeight="15" x14ac:dyDescent="0.25"/>
  <sheetData>
    <row r="1" spans="1:23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CEC8-4D4D-4301-A31F-D8124025B742}">
  <dimension ref="B1:P28"/>
  <sheetViews>
    <sheetView topLeftCell="A4" zoomScaleNormal="100" workbookViewId="0">
      <selection activeCell="M14" sqref="M14"/>
    </sheetView>
  </sheetViews>
  <sheetFormatPr defaultRowHeight="15" x14ac:dyDescent="0.25"/>
  <cols>
    <col min="2" max="2" width="20" bestFit="1" customWidth="1"/>
    <col min="3" max="3" width="16.28515625" bestFit="1" customWidth="1"/>
    <col min="4" max="4" width="5.5703125" bestFit="1" customWidth="1"/>
    <col min="5" max="5" width="11.28515625" bestFit="1" customWidth="1"/>
    <col min="6" max="7" width="20" bestFit="1" customWidth="1"/>
    <col min="8" max="8" width="16.28515625" bestFit="1" customWidth="1"/>
    <col min="9" max="9" width="5.5703125" bestFit="1" customWidth="1"/>
    <col min="10" max="10" width="11.28515625" bestFit="1" customWidth="1"/>
    <col min="15" max="15" width="12.28515625" bestFit="1" customWidth="1"/>
    <col min="16" max="16" width="17.85546875" bestFit="1" customWidth="1"/>
  </cols>
  <sheetData>
    <row r="1" spans="2:16" x14ac:dyDescent="0.25">
      <c r="O1" s="2"/>
      <c r="P1" s="2"/>
    </row>
    <row r="2" spans="2:16" x14ac:dyDescent="0.25">
      <c r="B2" s="4" t="s">
        <v>21</v>
      </c>
      <c r="C2" s="3">
        <v>0</v>
      </c>
    </row>
    <row r="4" spans="2:16" x14ac:dyDescent="0.25">
      <c r="B4" s="4" t="s">
        <v>191</v>
      </c>
      <c r="C4" s="4" t="s">
        <v>1113</v>
      </c>
      <c r="G4" s="4" t="s">
        <v>193</v>
      </c>
      <c r="H4" t="s">
        <v>191</v>
      </c>
    </row>
    <row r="5" spans="2:16" x14ac:dyDescent="0.25">
      <c r="B5" s="4" t="s">
        <v>5</v>
      </c>
      <c r="C5" t="s">
        <v>131</v>
      </c>
      <c r="D5" t="s">
        <v>132</v>
      </c>
      <c r="E5" t="s">
        <v>192</v>
      </c>
      <c r="G5" s="3" t="s">
        <v>165</v>
      </c>
      <c r="H5" s="5">
        <v>760</v>
      </c>
    </row>
    <row r="6" spans="2:16" x14ac:dyDescent="0.25">
      <c r="B6" s="3" t="s">
        <v>136</v>
      </c>
      <c r="C6" s="5">
        <v>240</v>
      </c>
      <c r="D6" s="5">
        <v>170</v>
      </c>
      <c r="E6" s="5">
        <v>410</v>
      </c>
      <c r="G6" s="3" t="s">
        <v>166</v>
      </c>
      <c r="H6" s="5">
        <v>240</v>
      </c>
    </row>
    <row r="7" spans="2:16" x14ac:dyDescent="0.25">
      <c r="B7" s="3" t="s">
        <v>137</v>
      </c>
      <c r="C7" s="5">
        <v>60</v>
      </c>
      <c r="D7" s="5">
        <v>80</v>
      </c>
      <c r="E7" s="5">
        <v>140</v>
      </c>
      <c r="G7" s="3" t="s">
        <v>192</v>
      </c>
      <c r="H7" s="5">
        <v>1000</v>
      </c>
    </row>
    <row r="8" spans="2:16" x14ac:dyDescent="0.25">
      <c r="B8" s="3" t="s">
        <v>135</v>
      </c>
      <c r="C8" s="5">
        <v>20</v>
      </c>
      <c r="D8" s="5">
        <v>30</v>
      </c>
      <c r="E8" s="5">
        <v>50</v>
      </c>
    </row>
    <row r="9" spans="2:16" x14ac:dyDescent="0.25">
      <c r="B9" s="3" t="s">
        <v>133</v>
      </c>
      <c r="C9" s="5">
        <v>20</v>
      </c>
      <c r="D9" s="5">
        <v>50</v>
      </c>
      <c r="E9" s="5">
        <v>70</v>
      </c>
    </row>
    <row r="10" spans="2:16" x14ac:dyDescent="0.25">
      <c r="B10" s="3" t="s">
        <v>134</v>
      </c>
      <c r="C10" s="5">
        <v>40</v>
      </c>
      <c r="D10" s="5">
        <v>30</v>
      </c>
      <c r="E10" s="5">
        <v>70</v>
      </c>
    </row>
    <row r="11" spans="2:16" x14ac:dyDescent="0.25">
      <c r="B11" s="3" t="s">
        <v>192</v>
      </c>
      <c r="C11" s="5">
        <v>380</v>
      </c>
      <c r="D11" s="5">
        <v>360</v>
      </c>
      <c r="E11" s="5">
        <v>740</v>
      </c>
    </row>
    <row r="13" spans="2:16" x14ac:dyDescent="0.25">
      <c r="G13" s="4" t="s">
        <v>191</v>
      </c>
      <c r="H13" s="4" t="s">
        <v>1113</v>
      </c>
    </row>
    <row r="14" spans="2:16" x14ac:dyDescent="0.25">
      <c r="G14" s="4" t="s">
        <v>193</v>
      </c>
      <c r="H14" t="s">
        <v>131</v>
      </c>
      <c r="I14" t="s">
        <v>132</v>
      </c>
    </row>
    <row r="15" spans="2:16" x14ac:dyDescent="0.25">
      <c r="G15" s="3" t="s">
        <v>174</v>
      </c>
      <c r="H15" s="5">
        <v>220</v>
      </c>
      <c r="I15" s="5">
        <v>240</v>
      </c>
    </row>
    <row r="16" spans="2:16" x14ac:dyDescent="0.25">
      <c r="B16" s="4" t="s">
        <v>193</v>
      </c>
      <c r="C16" t="s">
        <v>1115</v>
      </c>
      <c r="G16" s="3" t="s">
        <v>176</v>
      </c>
      <c r="H16" s="5">
        <v>20</v>
      </c>
      <c r="I16" s="5">
        <v>20</v>
      </c>
    </row>
    <row r="17" spans="2:9" x14ac:dyDescent="0.25">
      <c r="B17" s="3" t="s">
        <v>156</v>
      </c>
      <c r="C17" s="18">
        <v>781.26315789473688</v>
      </c>
      <c r="G17" s="3" t="s">
        <v>175</v>
      </c>
      <c r="H17" s="5">
        <v>200</v>
      </c>
      <c r="I17" s="5">
        <v>260</v>
      </c>
    </row>
    <row r="18" spans="2:9" x14ac:dyDescent="0.25">
      <c r="B18" s="3" t="s">
        <v>157</v>
      </c>
      <c r="C18" s="18">
        <v>796.375</v>
      </c>
      <c r="G18" s="3" t="s">
        <v>177</v>
      </c>
      <c r="H18" s="5">
        <v>10</v>
      </c>
      <c r="I18" s="5">
        <v>30</v>
      </c>
    </row>
    <row r="19" spans="2:9" x14ac:dyDescent="0.25">
      <c r="B19" s="3" t="s">
        <v>154</v>
      </c>
      <c r="C19" s="18">
        <v>914.57142857142856</v>
      </c>
    </row>
    <row r="20" spans="2:9" x14ac:dyDescent="0.25">
      <c r="B20" s="3" t="s">
        <v>155</v>
      </c>
      <c r="C20" s="18">
        <v>935.25</v>
      </c>
    </row>
    <row r="21" spans="2:9" x14ac:dyDescent="0.25">
      <c r="B21" s="3" t="s">
        <v>158</v>
      </c>
      <c r="C21" s="18">
        <v>947.5333333333333</v>
      </c>
      <c r="G21" s="4" t="s">
        <v>193</v>
      </c>
      <c r="H21" t="s">
        <v>1116</v>
      </c>
    </row>
    <row r="22" spans="2:9" x14ac:dyDescent="0.25">
      <c r="B22" s="3" t="s">
        <v>153</v>
      </c>
      <c r="C22" s="18">
        <v>973.75</v>
      </c>
      <c r="G22" s="3" t="s">
        <v>131</v>
      </c>
      <c r="H22" s="18">
        <v>3.4177777777777747</v>
      </c>
    </row>
    <row r="23" spans="2:9" x14ac:dyDescent="0.25">
      <c r="B23" s="3" t="s">
        <v>192</v>
      </c>
      <c r="C23" s="5">
        <v>890.42</v>
      </c>
      <c r="G23" s="3" t="s">
        <v>132</v>
      </c>
      <c r="H23" s="18">
        <v>3.4054545454545426</v>
      </c>
    </row>
    <row r="24" spans="2:9" x14ac:dyDescent="0.25">
      <c r="G24" s="3" t="s">
        <v>192</v>
      </c>
      <c r="H24" s="5">
        <v>3.4110000000000023</v>
      </c>
    </row>
    <row r="27" spans="2:9" x14ac:dyDescent="0.25">
      <c r="G27" s="3" t="s">
        <v>131</v>
      </c>
      <c r="H27" s="18">
        <v>3.4177777777777747</v>
      </c>
    </row>
    <row r="28" spans="2:9" x14ac:dyDescent="0.25">
      <c r="G28" s="3" t="s">
        <v>132</v>
      </c>
      <c r="H28" s="18">
        <v>3.4054545454545426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EB7-CA22-4D5D-BD36-B1ACE8722C37}">
  <dimension ref="A1"/>
  <sheetViews>
    <sheetView workbookViewId="0">
      <selection activeCell="H2" sqref="H2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7DB-0850-45AF-B6AC-D980E9551DF8}">
  <dimension ref="B2:Q25"/>
  <sheetViews>
    <sheetView workbookViewId="0">
      <selection activeCell="L6" sqref="L6"/>
    </sheetView>
  </sheetViews>
  <sheetFormatPr defaultRowHeight="15" x14ac:dyDescent="0.25"/>
  <cols>
    <col min="2" max="2" width="11.28515625" bestFit="1" customWidth="1"/>
    <col min="3" max="3" width="26" bestFit="1" customWidth="1"/>
    <col min="7" max="7" width="14.140625" bestFit="1" customWidth="1"/>
    <col min="8" max="8" width="22.42578125" bestFit="1" customWidth="1"/>
    <col min="11" max="11" width="22.42578125" bestFit="1" customWidth="1"/>
    <col min="12" max="12" width="17.5703125" bestFit="1" customWidth="1"/>
    <col min="13" max="13" width="7.5703125" bestFit="1" customWidth="1"/>
    <col min="14" max="14" width="7.85546875" bestFit="1" customWidth="1"/>
    <col min="15" max="15" width="14.7109375" bestFit="1" customWidth="1"/>
    <col min="16" max="16" width="14.140625" bestFit="1" customWidth="1"/>
    <col min="17" max="17" width="10.42578125" bestFit="1" customWidth="1"/>
    <col min="18" max="18" width="20" bestFit="1" customWidth="1"/>
    <col min="19" max="19" width="22.42578125" bestFit="1" customWidth="1"/>
    <col min="20" max="20" width="20" bestFit="1" customWidth="1"/>
    <col min="21" max="21" width="22.42578125" bestFit="1" customWidth="1"/>
    <col min="22" max="22" width="20" bestFit="1" customWidth="1"/>
    <col min="23" max="23" width="22.42578125" bestFit="1" customWidth="1"/>
    <col min="24" max="24" width="25" bestFit="1" customWidth="1"/>
    <col min="25" max="25" width="27.42578125" bestFit="1" customWidth="1"/>
  </cols>
  <sheetData>
    <row r="2" spans="2:17" x14ac:dyDescent="0.25">
      <c r="G2" s="4" t="s">
        <v>17</v>
      </c>
      <c r="H2" t="s">
        <v>1119</v>
      </c>
    </row>
    <row r="3" spans="2:17" x14ac:dyDescent="0.25">
      <c r="B3" s="4" t="s">
        <v>6</v>
      </c>
      <c r="C3" t="s">
        <v>1117</v>
      </c>
    </row>
    <row r="4" spans="2:17" x14ac:dyDescent="0.25">
      <c r="B4" s="3" t="s">
        <v>139</v>
      </c>
      <c r="C4" s="19">
        <v>24</v>
      </c>
      <c r="G4" s="4" t="s">
        <v>193</v>
      </c>
      <c r="H4" t="s">
        <v>1120</v>
      </c>
      <c r="K4" s="4" t="s">
        <v>1120</v>
      </c>
      <c r="L4" s="4" t="s">
        <v>1113</v>
      </c>
    </row>
    <row r="5" spans="2:17" x14ac:dyDescent="0.25">
      <c r="B5" s="3" t="s">
        <v>146</v>
      </c>
      <c r="C5" s="19">
        <v>26.571428571428573</v>
      </c>
      <c r="G5" s="3" t="s">
        <v>136</v>
      </c>
      <c r="H5" s="17">
        <v>0.56666666666666665</v>
      </c>
      <c r="K5" s="4" t="s">
        <v>193</v>
      </c>
      <c r="L5" t="s">
        <v>159</v>
      </c>
      <c r="M5" t="s">
        <v>162</v>
      </c>
      <c r="N5" t="s">
        <v>160</v>
      </c>
      <c r="O5" t="s">
        <v>164</v>
      </c>
      <c r="P5" t="s">
        <v>163</v>
      </c>
      <c r="Q5" t="s">
        <v>161</v>
      </c>
    </row>
    <row r="6" spans="2:17" x14ac:dyDescent="0.25">
      <c r="B6" s="3" t="s">
        <v>147</v>
      </c>
      <c r="C6" s="19">
        <v>23.5</v>
      </c>
      <c r="G6" s="3" t="s">
        <v>137</v>
      </c>
      <c r="H6" s="17">
        <v>0.16666666666666666</v>
      </c>
      <c r="K6" s="3" t="s">
        <v>1118</v>
      </c>
      <c r="L6" s="5"/>
      <c r="M6" s="5">
        <v>20</v>
      </c>
      <c r="N6" s="5">
        <v>10</v>
      </c>
      <c r="O6" s="5">
        <v>40</v>
      </c>
      <c r="P6" s="5">
        <v>20</v>
      </c>
      <c r="Q6" s="5">
        <v>10</v>
      </c>
    </row>
    <row r="7" spans="2:17" x14ac:dyDescent="0.25">
      <c r="B7" s="3" t="s">
        <v>140</v>
      </c>
      <c r="C7" s="19">
        <v>28.5</v>
      </c>
      <c r="G7" s="3" t="s">
        <v>135</v>
      </c>
      <c r="H7" s="17">
        <v>5.5555555555555552E-2</v>
      </c>
      <c r="K7" s="3" t="s">
        <v>1119</v>
      </c>
      <c r="L7" s="5">
        <v>170</v>
      </c>
      <c r="M7" s="5">
        <v>130</v>
      </c>
      <c r="N7" s="5">
        <v>160</v>
      </c>
      <c r="O7" s="5">
        <v>150</v>
      </c>
      <c r="P7" s="5">
        <v>170</v>
      </c>
      <c r="Q7" s="5">
        <v>120</v>
      </c>
    </row>
    <row r="8" spans="2:17" x14ac:dyDescent="0.25">
      <c r="B8" s="3" t="s">
        <v>143</v>
      </c>
      <c r="C8" s="19">
        <v>33.375</v>
      </c>
      <c r="G8" s="3" t="s">
        <v>133</v>
      </c>
      <c r="H8" s="17">
        <v>7.7777777777777779E-2</v>
      </c>
      <c r="K8" s="3" t="s">
        <v>192</v>
      </c>
      <c r="L8" s="5">
        <v>170</v>
      </c>
      <c r="M8" s="5">
        <v>150</v>
      </c>
      <c r="N8" s="5">
        <v>170</v>
      </c>
      <c r="O8" s="5">
        <v>190</v>
      </c>
      <c r="P8" s="5">
        <v>190</v>
      </c>
      <c r="Q8" s="5">
        <v>130</v>
      </c>
    </row>
    <row r="9" spans="2:17" x14ac:dyDescent="0.25">
      <c r="B9" s="3" t="s">
        <v>142</v>
      </c>
      <c r="C9" s="19">
        <v>42.375</v>
      </c>
      <c r="G9" s="3" t="s">
        <v>134</v>
      </c>
      <c r="H9" s="17">
        <v>0.13333333333333333</v>
      </c>
    </row>
    <row r="10" spans="2:17" x14ac:dyDescent="0.25">
      <c r="B10" s="3" t="s">
        <v>144</v>
      </c>
      <c r="C10" s="19">
        <v>38.799999999999997</v>
      </c>
      <c r="G10" s="3" t="s">
        <v>192</v>
      </c>
      <c r="H10" s="17">
        <v>1</v>
      </c>
    </row>
    <row r="11" spans="2:17" x14ac:dyDescent="0.25">
      <c r="B11" s="3" t="s">
        <v>141</v>
      </c>
      <c r="C11" s="19">
        <v>38.799999999999997</v>
      </c>
      <c r="L11" s="16" t="s">
        <v>159</v>
      </c>
      <c r="M11" s="16" t="s">
        <v>162</v>
      </c>
      <c r="N11" s="16" t="s">
        <v>160</v>
      </c>
      <c r="O11" s="16" t="s">
        <v>164</v>
      </c>
      <c r="P11" s="16" t="s">
        <v>163</v>
      </c>
      <c r="Q11" s="16" t="s">
        <v>161</v>
      </c>
    </row>
    <row r="12" spans="2:17" x14ac:dyDescent="0.25">
      <c r="B12" s="3" t="s">
        <v>145</v>
      </c>
      <c r="C12" s="19">
        <v>26</v>
      </c>
      <c r="L12" s="21">
        <v>170</v>
      </c>
      <c r="M12" s="21">
        <v>150</v>
      </c>
      <c r="N12" s="21">
        <v>170</v>
      </c>
      <c r="O12" s="21">
        <v>190</v>
      </c>
      <c r="P12" s="21">
        <v>190</v>
      </c>
      <c r="Q12" s="21">
        <v>130</v>
      </c>
    </row>
    <row r="13" spans="2:17" x14ac:dyDescent="0.25">
      <c r="B13" s="3" t="s">
        <v>138</v>
      </c>
      <c r="C13" s="19">
        <v>33.833333333333336</v>
      </c>
      <c r="L13" s="5">
        <v>170</v>
      </c>
      <c r="M13" s="5">
        <v>130</v>
      </c>
      <c r="N13" s="5">
        <v>160</v>
      </c>
      <c r="O13" s="5">
        <v>150</v>
      </c>
      <c r="P13" s="5">
        <v>170</v>
      </c>
      <c r="Q13" s="5">
        <v>120</v>
      </c>
    </row>
    <row r="14" spans="2:17" x14ac:dyDescent="0.25">
      <c r="B14" s="3" t="s">
        <v>192</v>
      </c>
      <c r="C14" s="5">
        <v>31.35</v>
      </c>
    </row>
    <row r="15" spans="2:17" x14ac:dyDescent="0.25">
      <c r="G15" s="4" t="s">
        <v>193</v>
      </c>
      <c r="H15" t="s">
        <v>1120</v>
      </c>
      <c r="L15" s="16" t="s">
        <v>159</v>
      </c>
      <c r="M15" s="16" t="s">
        <v>162</v>
      </c>
      <c r="N15" s="16" t="s">
        <v>160</v>
      </c>
      <c r="O15" s="16" t="s">
        <v>164</v>
      </c>
      <c r="P15" s="16" t="s">
        <v>163</v>
      </c>
      <c r="Q15" s="16" t="s">
        <v>161</v>
      </c>
    </row>
    <row r="16" spans="2:17" x14ac:dyDescent="0.25">
      <c r="G16" s="3" t="s">
        <v>1118</v>
      </c>
      <c r="H16" s="5">
        <v>100</v>
      </c>
      <c r="L16" s="24">
        <f t="shared" ref="L16:Q16" si="0">L12/L12</f>
        <v>1</v>
      </c>
      <c r="M16" s="24">
        <f t="shared" si="0"/>
        <v>1</v>
      </c>
      <c r="N16" s="24">
        <f t="shared" si="0"/>
        <v>1</v>
      </c>
      <c r="O16" s="24">
        <f t="shared" si="0"/>
        <v>1</v>
      </c>
      <c r="P16" s="24">
        <f t="shared" si="0"/>
        <v>1</v>
      </c>
      <c r="Q16" s="24">
        <f t="shared" si="0"/>
        <v>1</v>
      </c>
    </row>
    <row r="17" spans="7:17" x14ac:dyDescent="0.25">
      <c r="G17" s="3" t="s">
        <v>1119</v>
      </c>
      <c r="H17" s="5">
        <v>900</v>
      </c>
      <c r="L17" s="23">
        <f t="shared" ref="L17:Q17" si="1">L13/L12</f>
        <v>1</v>
      </c>
      <c r="M17" s="22">
        <f t="shared" si="1"/>
        <v>0.8666666666666667</v>
      </c>
      <c r="N17" s="22">
        <f t="shared" si="1"/>
        <v>0.94117647058823528</v>
      </c>
      <c r="O17" s="22">
        <f t="shared" si="1"/>
        <v>0.78947368421052633</v>
      </c>
      <c r="P17" s="22">
        <f t="shared" si="1"/>
        <v>0.89473684210526316</v>
      </c>
      <c r="Q17" s="22">
        <f t="shared" si="1"/>
        <v>0.92307692307692313</v>
      </c>
    </row>
    <row r="18" spans="7:17" x14ac:dyDescent="0.25">
      <c r="G18" s="3" t="s">
        <v>192</v>
      </c>
      <c r="H18" s="5">
        <v>1000</v>
      </c>
    </row>
    <row r="23" spans="7:17" x14ac:dyDescent="0.25">
      <c r="G23" s="20" t="s">
        <v>1121</v>
      </c>
      <c r="H23" s="21">
        <v>1000</v>
      </c>
      <c r="I23" s="23">
        <f>H23/H23</f>
        <v>1</v>
      </c>
    </row>
    <row r="24" spans="7:17" x14ac:dyDescent="0.25">
      <c r="G24" s="3" t="s">
        <v>1122</v>
      </c>
      <c r="H24" s="5">
        <v>900</v>
      </c>
      <c r="I24" s="23">
        <f>H24/H23</f>
        <v>0.9</v>
      </c>
    </row>
    <row r="25" spans="7:17" x14ac:dyDescent="0.25">
      <c r="G25" t="s">
        <v>1123</v>
      </c>
      <c r="H25">
        <v>26</v>
      </c>
      <c r="I25" s="22">
        <f>H25/H24</f>
        <v>2.8888888888888888E-2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16A-9A89-4A0D-A355-CCAFA54BE7DE}">
  <dimension ref="A1:Y39"/>
  <sheetViews>
    <sheetView workbookViewId="0">
      <selection activeCell="S2" sqref="S2"/>
    </sheetView>
  </sheetViews>
  <sheetFormatPr defaultRowHeight="15" x14ac:dyDescent="0.25"/>
  <sheetData>
    <row r="1" spans="1:2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545C-EE85-4A14-A9C2-180756596580}">
  <dimension ref="B1:O1035"/>
  <sheetViews>
    <sheetView topLeftCell="A19" zoomScaleNormal="100" workbookViewId="0">
      <selection activeCell="D41" sqref="D41"/>
    </sheetView>
  </sheetViews>
  <sheetFormatPr defaultRowHeight="15" x14ac:dyDescent="0.25"/>
  <cols>
    <col min="2" max="2" width="18" style="29" bestFit="1" customWidth="1"/>
    <col min="3" max="3" width="22.140625" style="9" bestFit="1" customWidth="1"/>
    <col min="5" max="5" width="18" bestFit="1" customWidth="1"/>
    <col min="6" max="6" width="14.28515625" bestFit="1" customWidth="1"/>
    <col min="7" max="7" width="17.85546875" bestFit="1" customWidth="1"/>
    <col min="8" max="8" width="12.7109375" bestFit="1" customWidth="1"/>
    <col min="9" max="9" width="12" bestFit="1" customWidth="1"/>
    <col min="10" max="10" width="13.140625" bestFit="1" customWidth="1"/>
    <col min="11" max="11" width="20.140625" bestFit="1" customWidth="1"/>
    <col min="12" max="12" width="20" bestFit="1" customWidth="1"/>
    <col min="13" max="13" width="20" style="7" bestFit="1" customWidth="1"/>
    <col min="14" max="14" width="13.42578125" style="7" bestFit="1" customWidth="1"/>
    <col min="15" max="15" width="9.140625" style="7"/>
  </cols>
  <sheetData>
    <row r="1" spans="2:7" ht="15.75" thickBot="1" x14ac:dyDescent="0.3">
      <c r="B1" s="28" t="s">
        <v>26</v>
      </c>
      <c r="C1" s="30" t="s">
        <v>24</v>
      </c>
    </row>
    <row r="2" spans="2:7" x14ac:dyDescent="0.25">
      <c r="B2" s="29">
        <v>7</v>
      </c>
      <c r="C2" s="9">
        <v>3.3</v>
      </c>
      <c r="E2" s="25"/>
      <c r="F2" s="25" t="s">
        <v>26</v>
      </c>
      <c r="G2" s="25" t="s">
        <v>24</v>
      </c>
    </row>
    <row r="3" spans="2:7" x14ac:dyDescent="0.25">
      <c r="B3" s="29">
        <v>9</v>
      </c>
      <c r="C3" s="9">
        <v>2.8</v>
      </c>
      <c r="E3" s="26" t="s">
        <v>26</v>
      </c>
      <c r="F3" s="26">
        <v>1</v>
      </c>
      <c r="G3" s="26"/>
    </row>
    <row r="4" spans="2:7" ht="15.75" thickBot="1" x14ac:dyDescent="0.3">
      <c r="B4" s="29">
        <v>8</v>
      </c>
      <c r="C4" s="9">
        <v>4.3</v>
      </c>
      <c r="E4" s="27" t="s">
        <v>24</v>
      </c>
      <c r="F4" s="27">
        <v>-0.14814425583553983</v>
      </c>
      <c r="G4" s="27">
        <v>1</v>
      </c>
    </row>
    <row r="5" spans="2:7" x14ac:dyDescent="0.25">
      <c r="B5" s="29">
        <v>9</v>
      </c>
      <c r="C5" s="9">
        <v>3.2</v>
      </c>
    </row>
    <row r="6" spans="2:7" x14ac:dyDescent="0.25">
      <c r="B6" s="29">
        <v>4</v>
      </c>
      <c r="C6" s="9">
        <v>2.7</v>
      </c>
    </row>
    <row r="7" spans="2:7" x14ac:dyDescent="0.25">
      <c r="B7" s="29">
        <v>3</v>
      </c>
      <c r="C7" s="9">
        <v>2.5</v>
      </c>
    </row>
    <row r="8" spans="2:7" x14ac:dyDescent="0.25">
      <c r="B8" s="29">
        <v>10</v>
      </c>
      <c r="C8" s="9">
        <v>2.8</v>
      </c>
    </row>
    <row r="9" spans="2:7" x14ac:dyDescent="0.25">
      <c r="B9" s="29">
        <v>9</v>
      </c>
      <c r="C9" s="9">
        <v>3.9</v>
      </c>
    </row>
    <row r="10" spans="2:7" x14ac:dyDescent="0.25">
      <c r="B10" s="29">
        <v>7</v>
      </c>
      <c r="C10" s="9">
        <v>4.5</v>
      </c>
    </row>
    <row r="11" spans="2:7" x14ac:dyDescent="0.25">
      <c r="B11" s="29">
        <v>6</v>
      </c>
      <c r="C11" s="9">
        <v>4</v>
      </c>
    </row>
    <row r="12" spans="2:7" x14ac:dyDescent="0.25">
      <c r="B12" s="29">
        <v>8</v>
      </c>
      <c r="C12" s="9">
        <v>3</v>
      </c>
      <c r="E12" t="s">
        <v>1124</v>
      </c>
    </row>
    <row r="13" spans="2:7" ht="15.75" thickBot="1" x14ac:dyDescent="0.3">
      <c r="B13" s="29">
        <v>10</v>
      </c>
      <c r="C13" s="9">
        <v>2.9</v>
      </c>
    </row>
    <row r="14" spans="2:7" x14ac:dyDescent="0.25">
      <c r="B14" s="29">
        <v>8</v>
      </c>
      <c r="C14" s="9">
        <v>4.2</v>
      </c>
      <c r="E14" s="34" t="s">
        <v>1125</v>
      </c>
      <c r="F14" s="34"/>
    </row>
    <row r="15" spans="2:7" x14ac:dyDescent="0.25">
      <c r="B15" s="29">
        <v>11</v>
      </c>
      <c r="C15" s="9">
        <v>3.9</v>
      </c>
      <c r="E15" s="31" t="s">
        <v>1126</v>
      </c>
      <c r="F15" s="31">
        <v>0.14814425583555957</v>
      </c>
    </row>
    <row r="16" spans="2:7" x14ac:dyDescent="0.25">
      <c r="B16" s="29">
        <v>3</v>
      </c>
      <c r="C16" s="9">
        <v>3.3</v>
      </c>
      <c r="E16" s="31" t="s">
        <v>1127</v>
      </c>
      <c r="F16" s="31">
        <v>2.1946720537071727E-2</v>
      </c>
    </row>
    <row r="17" spans="2:13" x14ac:dyDescent="0.25">
      <c r="B17" s="29">
        <v>8</v>
      </c>
      <c r="C17" s="9">
        <v>3.6</v>
      </c>
      <c r="E17" s="31" t="s">
        <v>1128</v>
      </c>
      <c r="F17" s="31">
        <v>2.0966707230996647E-2</v>
      </c>
    </row>
    <row r="18" spans="2:13" x14ac:dyDescent="0.25">
      <c r="B18" s="29">
        <v>7</v>
      </c>
      <c r="C18" s="9">
        <v>2.5</v>
      </c>
      <c r="E18" s="31" t="s">
        <v>1129</v>
      </c>
      <c r="F18" s="31">
        <v>0.63076526694726576</v>
      </c>
    </row>
    <row r="19" spans="2:13" ht="15.75" thickBot="1" x14ac:dyDescent="0.3">
      <c r="B19" s="29">
        <v>11</v>
      </c>
      <c r="C19" s="9">
        <v>3.5</v>
      </c>
      <c r="E19" s="32" t="s">
        <v>1130</v>
      </c>
      <c r="F19" s="32">
        <v>1000</v>
      </c>
    </row>
    <row r="20" spans="2:13" x14ac:dyDescent="0.25">
      <c r="B20" s="29">
        <v>8</v>
      </c>
      <c r="C20" s="9">
        <v>2.1</v>
      </c>
    </row>
    <row r="21" spans="2:13" ht="15.75" thickBot="1" x14ac:dyDescent="0.3">
      <c r="B21" s="29">
        <v>11</v>
      </c>
      <c r="C21" s="9">
        <v>3.1</v>
      </c>
      <c r="E21" t="s">
        <v>1131</v>
      </c>
    </row>
    <row r="22" spans="2:13" x14ac:dyDescent="0.25">
      <c r="B22" s="29">
        <v>10</v>
      </c>
      <c r="C22" s="9">
        <v>4.3</v>
      </c>
      <c r="E22" s="33"/>
      <c r="F22" s="33" t="s">
        <v>1136</v>
      </c>
      <c r="G22" s="33" t="s">
        <v>1137</v>
      </c>
      <c r="H22" s="33" t="s">
        <v>1138</v>
      </c>
      <c r="I22" s="33" t="s">
        <v>1139</v>
      </c>
      <c r="J22" s="33" t="s">
        <v>1140</v>
      </c>
    </row>
    <row r="23" spans="2:13" x14ac:dyDescent="0.25">
      <c r="B23" s="29">
        <v>4</v>
      </c>
      <c r="C23" s="9">
        <v>3</v>
      </c>
      <c r="E23" s="31" t="s">
        <v>1132</v>
      </c>
      <c r="F23" s="31">
        <v>1</v>
      </c>
      <c r="G23" s="31">
        <v>8.9099076569198701</v>
      </c>
      <c r="H23" s="31">
        <v>8.9099076569198701</v>
      </c>
      <c r="I23" s="31">
        <v>22.394308731345326</v>
      </c>
      <c r="J23" s="31">
        <v>2.5404415213317621E-6</v>
      </c>
    </row>
    <row r="24" spans="2:13" x14ac:dyDescent="0.25">
      <c r="B24" s="29">
        <v>9</v>
      </c>
      <c r="C24" s="9">
        <v>3.9</v>
      </c>
      <c r="E24" s="31" t="s">
        <v>1133</v>
      </c>
      <c r="F24" s="31">
        <v>998</v>
      </c>
      <c r="G24" s="31">
        <v>397.06909234308137</v>
      </c>
      <c r="H24" s="31">
        <v>0.39786482198705547</v>
      </c>
      <c r="I24" s="31"/>
      <c r="J24" s="31"/>
    </row>
    <row r="25" spans="2:13" ht="15.75" thickBot="1" x14ac:dyDescent="0.3">
      <c r="B25" s="29">
        <v>7</v>
      </c>
      <c r="C25" s="9">
        <v>4.0999999999999996</v>
      </c>
      <c r="E25" s="32" t="s">
        <v>1134</v>
      </c>
      <c r="F25" s="32">
        <v>999</v>
      </c>
      <c r="G25" s="32">
        <v>405.97900000000124</v>
      </c>
      <c r="H25" s="32"/>
      <c r="I25" s="32"/>
      <c r="J25" s="32"/>
    </row>
    <row r="26" spans="2:13" ht="15.75" thickBot="1" x14ac:dyDescent="0.3">
      <c r="B26" s="29">
        <v>12</v>
      </c>
      <c r="C26" s="9">
        <v>3.1</v>
      </c>
    </row>
    <row r="27" spans="2:13" x14ac:dyDescent="0.25">
      <c r="B27" s="29">
        <v>12</v>
      </c>
      <c r="C27" s="9">
        <v>2.9</v>
      </c>
      <c r="E27" s="33"/>
      <c r="F27" s="33" t="s">
        <v>1141</v>
      </c>
      <c r="G27" s="33" t="s">
        <v>1129</v>
      </c>
      <c r="H27" s="33" t="s">
        <v>1142</v>
      </c>
      <c r="I27" s="33" t="s">
        <v>1143</v>
      </c>
      <c r="J27" s="33" t="s">
        <v>1144</v>
      </c>
      <c r="K27" s="33" t="s">
        <v>1145</v>
      </c>
      <c r="L27" s="33" t="s">
        <v>1146</v>
      </c>
      <c r="M27" s="37" t="s">
        <v>1147</v>
      </c>
    </row>
    <row r="28" spans="2:13" x14ac:dyDescent="0.25">
      <c r="B28" s="29">
        <v>12</v>
      </c>
      <c r="C28" s="9">
        <v>3.3</v>
      </c>
      <c r="E28" s="31" t="s">
        <v>1135</v>
      </c>
      <c r="F28" s="31">
        <v>3.679649030561948</v>
      </c>
      <c r="G28" s="31">
        <v>6.0171932022941445E-2</v>
      </c>
      <c r="H28" s="31">
        <v>61.152250008509398</v>
      </c>
      <c r="I28" s="31">
        <v>0</v>
      </c>
      <c r="J28" s="31">
        <v>3.561571010041781</v>
      </c>
      <c r="K28" s="31">
        <v>3.7977270510821151</v>
      </c>
      <c r="L28" s="31">
        <v>3.561571010041781</v>
      </c>
      <c r="M28" s="38">
        <v>3.7977270510821151</v>
      </c>
    </row>
    <row r="29" spans="2:13" ht="15.75" thickBot="1" x14ac:dyDescent="0.3">
      <c r="B29" s="29">
        <v>3</v>
      </c>
      <c r="C29" s="9">
        <v>4</v>
      </c>
      <c r="E29" s="32" t="s">
        <v>1148</v>
      </c>
      <c r="F29" s="32">
        <v>-3.4222806441012103E-2</v>
      </c>
      <c r="G29" s="32">
        <v>7.2318063852287104E-3</v>
      </c>
      <c r="H29" s="32">
        <v>-4.7322625382938517</v>
      </c>
      <c r="I29" s="32">
        <v>2.540441521339393E-6</v>
      </c>
      <c r="J29" s="32">
        <v>-4.8414097198093677E-2</v>
      </c>
      <c r="K29" s="32">
        <v>-2.003151568393053E-2</v>
      </c>
      <c r="L29" s="32">
        <v>-4.8414097198093677E-2</v>
      </c>
      <c r="M29" s="39">
        <v>-2.003151568393053E-2</v>
      </c>
    </row>
    <row r="30" spans="2:13" x14ac:dyDescent="0.25">
      <c r="B30" s="29">
        <v>6</v>
      </c>
      <c r="C30" s="9">
        <v>3.3</v>
      </c>
      <c r="G30" s="36" t="s">
        <v>1153</v>
      </c>
      <c r="H30" s="35">
        <f>-_xlfn.T.INV.2T(0.05, 999)</f>
        <v>-1.9623414611334626</v>
      </c>
    </row>
    <row r="31" spans="2:13" x14ac:dyDescent="0.25">
      <c r="B31" s="29">
        <v>6</v>
      </c>
      <c r="C31" s="9">
        <v>3.4</v>
      </c>
      <c r="H31" s="35">
        <f>_xlfn.T.INV.2T(0.05, 999)</f>
        <v>1.9623414611334626</v>
      </c>
      <c r="I31" s="3" t="s">
        <v>1153</v>
      </c>
    </row>
    <row r="32" spans="2:13" x14ac:dyDescent="0.25">
      <c r="B32" s="29">
        <v>10</v>
      </c>
      <c r="C32" s="9">
        <v>5</v>
      </c>
    </row>
    <row r="33" spans="2:15" x14ac:dyDescent="0.25">
      <c r="B33" s="29">
        <v>5</v>
      </c>
      <c r="C33" s="9">
        <v>3.5</v>
      </c>
      <c r="E33" t="s">
        <v>1149</v>
      </c>
    </row>
    <row r="34" spans="2:15" ht="15.75" thickBot="1" x14ac:dyDescent="0.3">
      <c r="B34" s="29">
        <v>9</v>
      </c>
      <c r="C34" s="9">
        <v>3.8</v>
      </c>
    </row>
    <row r="35" spans="2:15" x14ac:dyDescent="0.25">
      <c r="B35" s="29">
        <v>5</v>
      </c>
      <c r="C35" s="9">
        <v>3.3</v>
      </c>
      <c r="E35" s="33" t="s">
        <v>1150</v>
      </c>
      <c r="F35" s="33" t="s">
        <v>1152</v>
      </c>
      <c r="G35" s="33" t="s">
        <v>1151</v>
      </c>
      <c r="J35" s="4" t="s">
        <v>193</v>
      </c>
      <c r="K35" t="s">
        <v>1154</v>
      </c>
      <c r="M35" s="7" t="s">
        <v>1155</v>
      </c>
      <c r="N35" s="7" t="s">
        <v>1157</v>
      </c>
      <c r="O35" s="7" t="s">
        <v>1156</v>
      </c>
    </row>
    <row r="36" spans="2:15" x14ac:dyDescent="0.25">
      <c r="B36" s="29">
        <v>10</v>
      </c>
      <c r="C36" s="9">
        <v>3.7</v>
      </c>
      <c r="E36" s="31">
        <v>1</v>
      </c>
      <c r="F36" s="31">
        <v>3.4400893854748631</v>
      </c>
      <c r="G36" s="31">
        <v>-0.14008938547486327</v>
      </c>
      <c r="J36" s="3" t="s">
        <v>153</v>
      </c>
      <c r="K36" s="5">
        <v>1780</v>
      </c>
      <c r="M36" s="7" t="s">
        <v>153</v>
      </c>
      <c r="N36" s="8">
        <v>1780</v>
      </c>
      <c r="O36" s="8">
        <v>10</v>
      </c>
    </row>
    <row r="37" spans="2:15" x14ac:dyDescent="0.25">
      <c r="B37" s="29">
        <v>16</v>
      </c>
      <c r="C37" s="9">
        <v>3.7</v>
      </c>
      <c r="E37" s="31">
        <v>2</v>
      </c>
      <c r="F37" s="31">
        <v>3.3716437725928392</v>
      </c>
      <c r="G37" s="31">
        <v>-0.57164377259283938</v>
      </c>
      <c r="J37" s="3" t="s">
        <v>158</v>
      </c>
      <c r="K37" s="5">
        <v>1160</v>
      </c>
      <c r="M37" s="7" t="s">
        <v>158</v>
      </c>
      <c r="N37" s="8">
        <v>1160</v>
      </c>
      <c r="O37" s="8">
        <v>10</v>
      </c>
    </row>
    <row r="38" spans="2:15" x14ac:dyDescent="0.25">
      <c r="B38" s="29">
        <v>6</v>
      </c>
      <c r="C38" s="9">
        <v>4.2</v>
      </c>
      <c r="E38" s="31">
        <v>3</v>
      </c>
      <c r="F38" s="31">
        <v>3.4058665790338511</v>
      </c>
      <c r="G38" s="31">
        <v>0.89413342096614867</v>
      </c>
      <c r="J38" s="3" t="s">
        <v>155</v>
      </c>
      <c r="K38" s="5">
        <v>1340</v>
      </c>
      <c r="M38" s="7" t="s">
        <v>155</v>
      </c>
      <c r="N38" s="8">
        <v>1340</v>
      </c>
      <c r="O38" s="7">
        <v>0</v>
      </c>
    </row>
    <row r="39" spans="2:15" x14ac:dyDescent="0.25">
      <c r="B39" s="29">
        <v>4</v>
      </c>
      <c r="C39" s="9">
        <v>3.5</v>
      </c>
      <c r="E39" s="31">
        <v>4</v>
      </c>
      <c r="F39" s="31">
        <v>3.3716437725928392</v>
      </c>
      <c r="G39" s="31">
        <v>-0.17164377259283903</v>
      </c>
      <c r="J39" s="3" t="s">
        <v>157</v>
      </c>
      <c r="K39" s="5">
        <v>1180</v>
      </c>
      <c r="M39" s="7" t="s">
        <v>157</v>
      </c>
      <c r="N39" s="8">
        <v>1180</v>
      </c>
      <c r="O39" s="8">
        <v>20</v>
      </c>
    </row>
    <row r="40" spans="2:15" x14ac:dyDescent="0.25">
      <c r="B40" s="29">
        <v>5</v>
      </c>
      <c r="C40" s="9">
        <v>2.9</v>
      </c>
      <c r="E40" s="31">
        <v>5</v>
      </c>
      <c r="F40" s="31">
        <v>3.5427578047978998</v>
      </c>
      <c r="G40" s="31">
        <v>-0.84275780479789963</v>
      </c>
      <c r="J40" s="3" t="s">
        <v>154</v>
      </c>
      <c r="K40" s="5">
        <v>1100</v>
      </c>
      <c r="M40" s="7" t="s">
        <v>154</v>
      </c>
      <c r="N40" s="8">
        <v>1100</v>
      </c>
      <c r="O40" s="7">
        <v>0</v>
      </c>
    </row>
    <row r="41" spans="2:15" x14ac:dyDescent="0.25">
      <c r="B41" s="29">
        <v>8</v>
      </c>
      <c r="C41" s="9">
        <v>2.8</v>
      </c>
      <c r="E41" s="31">
        <v>6</v>
      </c>
      <c r="F41" s="31">
        <v>3.5769806112389118</v>
      </c>
      <c r="G41" s="31">
        <v>-1.0769806112389118</v>
      </c>
      <c r="J41" s="3" t="s">
        <v>156</v>
      </c>
      <c r="K41" s="5">
        <v>1290</v>
      </c>
      <c r="M41" s="7" t="s">
        <v>156</v>
      </c>
      <c r="N41" s="8">
        <v>1290</v>
      </c>
      <c r="O41" s="7">
        <v>0</v>
      </c>
    </row>
    <row r="42" spans="2:15" x14ac:dyDescent="0.25">
      <c r="B42" s="29">
        <v>6</v>
      </c>
      <c r="C42" s="9">
        <v>3.4</v>
      </c>
      <c r="E42" s="31">
        <v>7</v>
      </c>
      <c r="F42" s="31">
        <v>3.3374209661518268</v>
      </c>
      <c r="G42" s="31">
        <v>-0.537420966151827</v>
      </c>
      <c r="J42" s="3" t="s">
        <v>192</v>
      </c>
      <c r="K42" s="5">
        <v>7850</v>
      </c>
    </row>
    <row r="43" spans="2:15" x14ac:dyDescent="0.25">
      <c r="B43" s="29">
        <v>8</v>
      </c>
      <c r="C43" s="9">
        <v>3.1</v>
      </c>
      <c r="E43" s="31">
        <v>8</v>
      </c>
      <c r="F43" s="31">
        <v>3.3716437725928392</v>
      </c>
      <c r="G43" s="31">
        <v>0.52835622740716071</v>
      </c>
    </row>
    <row r="44" spans="2:15" x14ac:dyDescent="0.25">
      <c r="B44" s="29">
        <v>11</v>
      </c>
      <c r="C44" s="9">
        <v>3.6</v>
      </c>
      <c r="E44" s="31">
        <v>9</v>
      </c>
      <c r="F44" s="31">
        <v>3.4400893854748631</v>
      </c>
      <c r="G44" s="31">
        <v>1.0599106145251369</v>
      </c>
    </row>
    <row r="45" spans="2:15" x14ac:dyDescent="0.25">
      <c r="B45" s="29">
        <v>5</v>
      </c>
      <c r="C45" s="9">
        <v>4.0999999999999996</v>
      </c>
      <c r="E45" s="31">
        <v>10</v>
      </c>
      <c r="F45" s="31">
        <v>3.4743121919158755</v>
      </c>
      <c r="G45" s="31">
        <v>0.52568780808412452</v>
      </c>
    </row>
    <row r="46" spans="2:15" x14ac:dyDescent="0.25">
      <c r="B46" s="29">
        <v>7</v>
      </c>
      <c r="C46" s="9">
        <v>3.6</v>
      </c>
      <c r="E46" s="31">
        <v>11</v>
      </c>
      <c r="F46" s="31">
        <v>3.4058665790338511</v>
      </c>
      <c r="G46" s="31">
        <v>-0.40586657903385115</v>
      </c>
      <c r="J46" s="4" t="s">
        <v>25</v>
      </c>
      <c r="K46" t="s">
        <v>176</v>
      </c>
    </row>
    <row r="47" spans="2:15" x14ac:dyDescent="0.25">
      <c r="B47" s="29">
        <v>14</v>
      </c>
      <c r="C47" s="9">
        <v>3</v>
      </c>
      <c r="E47" s="31">
        <v>12</v>
      </c>
      <c r="F47" s="31">
        <v>3.3374209661518268</v>
      </c>
      <c r="G47" s="31">
        <v>-0.43742096615182691</v>
      </c>
    </row>
    <row r="48" spans="2:15" x14ac:dyDescent="0.25">
      <c r="B48" s="29">
        <v>12</v>
      </c>
      <c r="C48" s="9">
        <v>2.6</v>
      </c>
      <c r="E48" s="31">
        <v>13</v>
      </c>
      <c r="F48" s="31">
        <v>3.4058665790338511</v>
      </c>
      <c r="G48" s="31">
        <v>0.79413342096614903</v>
      </c>
      <c r="J48" s="4" t="s">
        <v>193</v>
      </c>
      <c r="K48" t="s">
        <v>191</v>
      </c>
    </row>
    <row r="49" spans="2:11" x14ac:dyDescent="0.25">
      <c r="B49" s="29">
        <v>7</v>
      </c>
      <c r="C49" s="9">
        <v>3.8</v>
      </c>
      <c r="E49" s="31">
        <v>14</v>
      </c>
      <c r="F49" s="31">
        <v>3.3031981597108149</v>
      </c>
      <c r="G49" s="31">
        <v>0.59680184028918504</v>
      </c>
      <c r="J49" s="3" t="s">
        <v>153</v>
      </c>
      <c r="K49" s="5">
        <v>10</v>
      </c>
    </row>
    <row r="50" spans="2:11" x14ac:dyDescent="0.25">
      <c r="B50" s="29">
        <v>14</v>
      </c>
      <c r="C50" s="9">
        <v>2.1</v>
      </c>
      <c r="E50" s="31">
        <v>15</v>
      </c>
      <c r="F50" s="31">
        <v>3.5769806112389118</v>
      </c>
      <c r="G50" s="31">
        <v>-0.27698061123891193</v>
      </c>
      <c r="J50" s="3" t="s">
        <v>158</v>
      </c>
      <c r="K50" s="5">
        <v>10</v>
      </c>
    </row>
    <row r="51" spans="2:11" x14ac:dyDescent="0.25">
      <c r="B51" s="29">
        <v>5</v>
      </c>
      <c r="C51" s="9">
        <v>2.7</v>
      </c>
      <c r="E51" s="31">
        <v>16</v>
      </c>
      <c r="F51" s="31">
        <v>3.4058665790338511</v>
      </c>
      <c r="G51" s="31">
        <v>0.19413342096614894</v>
      </c>
      <c r="J51" s="3" t="s">
        <v>157</v>
      </c>
      <c r="K51" s="5">
        <v>20</v>
      </c>
    </row>
    <row r="52" spans="2:11" x14ac:dyDescent="0.25">
      <c r="B52" s="29">
        <v>8</v>
      </c>
      <c r="C52" s="9">
        <v>3.7</v>
      </c>
      <c r="E52" s="31">
        <v>17</v>
      </c>
      <c r="F52" s="31">
        <v>3.4400893854748631</v>
      </c>
      <c r="G52" s="31">
        <v>-0.94008938547486309</v>
      </c>
      <c r="J52" s="3" t="s">
        <v>192</v>
      </c>
      <c r="K52" s="5">
        <v>40</v>
      </c>
    </row>
    <row r="53" spans="2:11" x14ac:dyDescent="0.25">
      <c r="B53" s="29">
        <v>7</v>
      </c>
      <c r="C53" s="9">
        <v>3.5</v>
      </c>
      <c r="E53" s="31">
        <v>18</v>
      </c>
      <c r="F53" s="31">
        <v>3.3031981597108149</v>
      </c>
      <c r="G53" s="31">
        <v>0.19680184028918513</v>
      </c>
    </row>
    <row r="54" spans="2:11" x14ac:dyDescent="0.25">
      <c r="B54" s="29">
        <v>3</v>
      </c>
      <c r="C54" s="9">
        <v>4.0999999999999996</v>
      </c>
      <c r="E54" s="31">
        <v>19</v>
      </c>
      <c r="F54" s="31">
        <v>3.4058665790338511</v>
      </c>
      <c r="G54" s="31">
        <v>-1.3058665790338511</v>
      </c>
    </row>
    <row r="55" spans="2:11" x14ac:dyDescent="0.25">
      <c r="B55" s="29">
        <v>12</v>
      </c>
      <c r="C55" s="9">
        <v>3.9</v>
      </c>
      <c r="E55" s="31">
        <v>20</v>
      </c>
      <c r="F55" s="31">
        <v>3.3031981597108149</v>
      </c>
      <c r="G55" s="31">
        <v>-0.20319815971081479</v>
      </c>
    </row>
    <row r="56" spans="2:11" x14ac:dyDescent="0.25">
      <c r="B56" s="29">
        <v>2</v>
      </c>
      <c r="C56" s="9">
        <v>2.9</v>
      </c>
      <c r="E56" s="31">
        <v>21</v>
      </c>
      <c r="F56" s="31">
        <v>3.3374209661518268</v>
      </c>
      <c r="G56" s="31">
        <v>0.962579033848173</v>
      </c>
    </row>
    <row r="57" spans="2:11" x14ac:dyDescent="0.25">
      <c r="B57" s="29">
        <v>7</v>
      </c>
      <c r="C57" s="9">
        <v>4</v>
      </c>
      <c r="E57" s="31">
        <v>22</v>
      </c>
      <c r="F57" s="31">
        <v>3.5427578047978998</v>
      </c>
      <c r="G57" s="31">
        <v>-0.54275780479789981</v>
      </c>
    </row>
    <row r="58" spans="2:11" x14ac:dyDescent="0.25">
      <c r="B58" s="29">
        <v>8</v>
      </c>
      <c r="C58" s="9">
        <v>2.8</v>
      </c>
      <c r="E58" s="31">
        <v>23</v>
      </c>
      <c r="F58" s="31">
        <v>3.3716437725928392</v>
      </c>
      <c r="G58" s="31">
        <v>0.52835622740716071</v>
      </c>
    </row>
    <row r="59" spans="2:11" x14ac:dyDescent="0.25">
      <c r="B59" s="29">
        <v>12</v>
      </c>
      <c r="C59" s="9">
        <v>2.8</v>
      </c>
      <c r="E59" s="31">
        <v>24</v>
      </c>
      <c r="F59" s="31">
        <v>3.4400893854748631</v>
      </c>
      <c r="G59" s="31">
        <v>0.65991061452513655</v>
      </c>
    </row>
    <row r="60" spans="2:11" x14ac:dyDescent="0.25">
      <c r="B60" s="29">
        <v>9</v>
      </c>
      <c r="C60" s="9">
        <v>2.9</v>
      </c>
      <c r="E60" s="31">
        <v>25</v>
      </c>
      <c r="F60" s="31">
        <v>3.2689753532698029</v>
      </c>
      <c r="G60" s="31">
        <v>-0.16897535326980284</v>
      </c>
    </row>
    <row r="61" spans="2:11" x14ac:dyDescent="0.25">
      <c r="B61" s="29">
        <v>6</v>
      </c>
      <c r="C61" s="9">
        <v>2.9</v>
      </c>
      <c r="E61" s="31">
        <v>26</v>
      </c>
      <c r="F61" s="31">
        <v>3.2689753532698029</v>
      </c>
      <c r="G61" s="31">
        <v>-0.36897535326980302</v>
      </c>
    </row>
    <row r="62" spans="2:11" x14ac:dyDescent="0.25">
      <c r="B62" s="29">
        <v>7</v>
      </c>
      <c r="C62" s="9">
        <v>3.6</v>
      </c>
      <c r="E62" s="31">
        <v>27</v>
      </c>
      <c r="F62" s="31">
        <v>3.2689753532698029</v>
      </c>
      <c r="G62" s="31">
        <v>3.1024646730196892E-2</v>
      </c>
    </row>
    <row r="63" spans="2:11" x14ac:dyDescent="0.25">
      <c r="B63" s="29">
        <v>6</v>
      </c>
      <c r="C63" s="9">
        <v>4.3</v>
      </c>
      <c r="E63" s="31">
        <v>28</v>
      </c>
      <c r="F63" s="31">
        <v>3.5769806112389118</v>
      </c>
      <c r="G63" s="31">
        <v>0.42301938876108824</v>
      </c>
    </row>
    <row r="64" spans="2:11" x14ac:dyDescent="0.25">
      <c r="B64" s="29">
        <v>4</v>
      </c>
      <c r="C64" s="9">
        <v>3.2</v>
      </c>
      <c r="E64" s="31">
        <v>29</v>
      </c>
      <c r="F64" s="31">
        <v>3.4743121919158755</v>
      </c>
      <c r="G64" s="31">
        <v>-0.17431219191587566</v>
      </c>
    </row>
    <row r="65" spans="2:7" x14ac:dyDescent="0.25">
      <c r="B65" s="29">
        <v>11</v>
      </c>
      <c r="C65" s="9">
        <v>2.2000000000000002</v>
      </c>
      <c r="E65" s="31">
        <v>30</v>
      </c>
      <c r="F65" s="31">
        <v>3.4743121919158755</v>
      </c>
      <c r="G65" s="31">
        <v>-7.4312191915875569E-2</v>
      </c>
    </row>
    <row r="66" spans="2:7" x14ac:dyDescent="0.25">
      <c r="B66" s="29">
        <v>6</v>
      </c>
      <c r="C66" s="9">
        <v>3.6</v>
      </c>
      <c r="E66" s="31">
        <v>31</v>
      </c>
      <c r="F66" s="31">
        <v>3.3374209661518268</v>
      </c>
      <c r="G66" s="31">
        <v>1.6625790338481732</v>
      </c>
    </row>
    <row r="67" spans="2:7" x14ac:dyDescent="0.25">
      <c r="B67" s="29">
        <v>9</v>
      </c>
      <c r="C67" s="9">
        <v>3.1</v>
      </c>
      <c r="E67" s="31">
        <v>32</v>
      </c>
      <c r="F67" s="31">
        <v>3.5085349983568874</v>
      </c>
      <c r="G67" s="31">
        <v>-8.5349983568874244E-3</v>
      </c>
    </row>
    <row r="68" spans="2:7" x14ac:dyDescent="0.25">
      <c r="B68" s="29">
        <v>9</v>
      </c>
      <c r="C68" s="9">
        <v>3.5</v>
      </c>
      <c r="E68" s="31">
        <v>33</v>
      </c>
      <c r="F68" s="31">
        <v>3.3716437725928392</v>
      </c>
      <c r="G68" s="31">
        <v>0.42835622740716062</v>
      </c>
    </row>
    <row r="69" spans="2:7" x14ac:dyDescent="0.25">
      <c r="B69" s="29">
        <v>8</v>
      </c>
      <c r="C69" s="9">
        <v>2.8</v>
      </c>
      <c r="E69" s="31">
        <v>34</v>
      </c>
      <c r="F69" s="31">
        <v>3.5085349983568874</v>
      </c>
      <c r="G69" s="31">
        <v>-0.2085349983568876</v>
      </c>
    </row>
    <row r="70" spans="2:7" x14ac:dyDescent="0.25">
      <c r="B70" s="29">
        <v>5</v>
      </c>
      <c r="C70" s="9">
        <v>3.7</v>
      </c>
      <c r="E70" s="31">
        <v>35</v>
      </c>
      <c r="F70" s="31">
        <v>3.3374209661518268</v>
      </c>
      <c r="G70" s="31">
        <v>0.36257903384817336</v>
      </c>
    </row>
    <row r="71" spans="2:7" x14ac:dyDescent="0.25">
      <c r="B71" s="29">
        <v>8</v>
      </c>
      <c r="C71" s="9">
        <v>3.5</v>
      </c>
      <c r="E71" s="31">
        <v>36</v>
      </c>
      <c r="F71" s="31">
        <v>3.1320841275057543</v>
      </c>
      <c r="G71" s="31">
        <v>0.56791587249424591</v>
      </c>
    </row>
    <row r="72" spans="2:7" x14ac:dyDescent="0.25">
      <c r="B72" s="29">
        <v>9</v>
      </c>
      <c r="C72" s="9">
        <v>3.3</v>
      </c>
      <c r="E72" s="31">
        <v>37</v>
      </c>
      <c r="F72" s="31">
        <v>3.4743121919158755</v>
      </c>
      <c r="G72" s="31">
        <v>0.7256878080841247</v>
      </c>
    </row>
    <row r="73" spans="2:7" x14ac:dyDescent="0.25">
      <c r="B73" s="29">
        <v>7</v>
      </c>
      <c r="C73" s="9">
        <v>2.5</v>
      </c>
      <c r="E73" s="31">
        <v>38</v>
      </c>
      <c r="F73" s="31">
        <v>3.5427578047978998</v>
      </c>
      <c r="G73" s="31">
        <v>-4.2757804797899812E-2</v>
      </c>
    </row>
    <row r="74" spans="2:7" x14ac:dyDescent="0.25">
      <c r="B74" s="29">
        <v>10</v>
      </c>
      <c r="C74" s="9">
        <v>2.6</v>
      </c>
      <c r="E74" s="31">
        <v>39</v>
      </c>
      <c r="F74" s="31">
        <v>3.5085349983568874</v>
      </c>
      <c r="G74" s="31">
        <v>-0.60853499835688751</v>
      </c>
    </row>
    <row r="75" spans="2:7" x14ac:dyDescent="0.25">
      <c r="B75" s="29">
        <v>5</v>
      </c>
      <c r="C75" s="9">
        <v>3.5</v>
      </c>
      <c r="E75" s="31">
        <v>40</v>
      </c>
      <c r="F75" s="31">
        <v>3.4058665790338511</v>
      </c>
      <c r="G75" s="31">
        <v>-0.60586657903385133</v>
      </c>
    </row>
    <row r="76" spans="2:7" x14ac:dyDescent="0.25">
      <c r="B76" s="29">
        <v>5</v>
      </c>
      <c r="C76" s="9">
        <v>4</v>
      </c>
      <c r="E76" s="31">
        <v>41</v>
      </c>
      <c r="F76" s="31">
        <v>3.4743121919158755</v>
      </c>
      <c r="G76" s="31">
        <v>-7.4312191915875569E-2</v>
      </c>
    </row>
    <row r="77" spans="2:7" x14ac:dyDescent="0.25">
      <c r="B77" s="29">
        <v>5</v>
      </c>
      <c r="C77" s="9">
        <v>4.9000000000000004</v>
      </c>
      <c r="E77" s="31">
        <v>42</v>
      </c>
      <c r="F77" s="31">
        <v>3.4058665790338511</v>
      </c>
      <c r="G77" s="31">
        <v>-0.30586657903385106</v>
      </c>
    </row>
    <row r="78" spans="2:7" x14ac:dyDescent="0.25">
      <c r="B78" s="29">
        <v>7</v>
      </c>
      <c r="C78" s="9">
        <v>2.6</v>
      </c>
      <c r="E78" s="31">
        <v>43</v>
      </c>
      <c r="F78" s="31">
        <v>3.3031981597108149</v>
      </c>
      <c r="G78" s="31">
        <v>0.29680184028918521</v>
      </c>
    </row>
    <row r="79" spans="2:7" x14ac:dyDescent="0.25">
      <c r="B79" s="29">
        <v>7</v>
      </c>
      <c r="C79" s="9">
        <v>2</v>
      </c>
      <c r="E79" s="31">
        <v>44</v>
      </c>
      <c r="F79" s="31">
        <v>3.5085349983568874</v>
      </c>
      <c r="G79" s="31">
        <v>0.59146500164311222</v>
      </c>
    </row>
    <row r="80" spans="2:7" x14ac:dyDescent="0.25">
      <c r="B80" s="29">
        <v>11</v>
      </c>
      <c r="C80" s="9">
        <v>2.9</v>
      </c>
      <c r="E80" s="31">
        <v>45</v>
      </c>
      <c r="F80" s="31">
        <v>3.4400893854748631</v>
      </c>
      <c r="G80" s="31">
        <v>0.159910614525137</v>
      </c>
    </row>
    <row r="81" spans="2:7" x14ac:dyDescent="0.25">
      <c r="B81" s="29">
        <v>7</v>
      </c>
      <c r="C81" s="9">
        <v>4.3</v>
      </c>
      <c r="E81" s="31">
        <v>46</v>
      </c>
      <c r="F81" s="31">
        <v>3.2005297403877786</v>
      </c>
      <c r="G81" s="31">
        <v>-0.2005297403877786</v>
      </c>
    </row>
    <row r="82" spans="2:7" x14ac:dyDescent="0.25">
      <c r="B82" s="29">
        <v>11</v>
      </c>
      <c r="C82" s="9">
        <v>3.1</v>
      </c>
      <c r="E82" s="31">
        <v>47</v>
      </c>
      <c r="F82" s="31">
        <v>3.2689753532698029</v>
      </c>
      <c r="G82" s="31">
        <v>-0.66897535326980284</v>
      </c>
    </row>
    <row r="83" spans="2:7" x14ac:dyDescent="0.25">
      <c r="B83" s="29">
        <v>7</v>
      </c>
      <c r="C83" s="9">
        <v>3.5</v>
      </c>
      <c r="E83" s="31">
        <v>48</v>
      </c>
      <c r="F83" s="31">
        <v>3.4400893854748631</v>
      </c>
      <c r="G83" s="31">
        <v>0.35991061452513673</v>
      </c>
    </row>
    <row r="84" spans="2:7" x14ac:dyDescent="0.25">
      <c r="B84" s="29">
        <v>10</v>
      </c>
      <c r="C84" s="9">
        <v>3.3</v>
      </c>
      <c r="E84" s="31">
        <v>49</v>
      </c>
      <c r="F84" s="31">
        <v>3.2005297403877786</v>
      </c>
      <c r="G84" s="31">
        <v>-1.1005297403877785</v>
      </c>
    </row>
    <row r="85" spans="2:7" x14ac:dyDescent="0.25">
      <c r="B85" s="29">
        <v>7</v>
      </c>
      <c r="C85" s="9">
        <v>4.2</v>
      </c>
      <c r="E85" s="31">
        <v>50</v>
      </c>
      <c r="F85" s="31">
        <v>3.5085349983568874</v>
      </c>
      <c r="G85" s="31">
        <v>-0.80853499835688725</v>
      </c>
    </row>
    <row r="86" spans="2:7" x14ac:dyDescent="0.25">
      <c r="B86" s="29">
        <v>13</v>
      </c>
      <c r="C86" s="9">
        <v>3</v>
      </c>
      <c r="E86" s="31">
        <v>51</v>
      </c>
      <c r="F86" s="31">
        <v>3.4058665790338511</v>
      </c>
      <c r="G86" s="31">
        <v>0.29413342096614903</v>
      </c>
    </row>
    <row r="87" spans="2:7" x14ac:dyDescent="0.25">
      <c r="B87" s="29">
        <v>10</v>
      </c>
      <c r="C87" s="9">
        <v>4</v>
      </c>
      <c r="E87" s="31">
        <v>52</v>
      </c>
      <c r="F87" s="31">
        <v>3.4400893854748631</v>
      </c>
      <c r="G87" s="31">
        <v>5.9910614525136907E-2</v>
      </c>
    </row>
    <row r="88" spans="2:7" x14ac:dyDescent="0.25">
      <c r="B88" s="29">
        <v>9</v>
      </c>
      <c r="C88" s="9">
        <v>4</v>
      </c>
      <c r="E88" s="31">
        <v>53</v>
      </c>
      <c r="F88" s="31">
        <v>3.5769806112389118</v>
      </c>
      <c r="G88" s="31">
        <v>0.52301938876108789</v>
      </c>
    </row>
    <row r="89" spans="2:7" x14ac:dyDescent="0.25">
      <c r="B89" s="29">
        <v>7</v>
      </c>
      <c r="C89" s="9">
        <v>3.9</v>
      </c>
      <c r="E89" s="31">
        <v>54</v>
      </c>
      <c r="F89" s="31">
        <v>3.2689753532698029</v>
      </c>
      <c r="G89" s="31">
        <v>0.63102464673019698</v>
      </c>
    </row>
    <row r="90" spans="2:7" x14ac:dyDescent="0.25">
      <c r="B90" s="29">
        <v>9</v>
      </c>
      <c r="C90" s="9">
        <v>3.7</v>
      </c>
      <c r="E90" s="31">
        <v>55</v>
      </c>
      <c r="F90" s="31">
        <v>3.6112034176799237</v>
      </c>
      <c r="G90" s="31">
        <v>-0.71120341767992379</v>
      </c>
    </row>
    <row r="91" spans="2:7" x14ac:dyDescent="0.25">
      <c r="B91" s="29">
        <v>7</v>
      </c>
      <c r="C91" s="9">
        <v>4.4000000000000004</v>
      </c>
      <c r="E91" s="31">
        <v>56</v>
      </c>
      <c r="F91" s="31">
        <v>3.4400893854748631</v>
      </c>
      <c r="G91" s="31">
        <v>0.55991061452513691</v>
      </c>
    </row>
    <row r="92" spans="2:7" x14ac:dyDescent="0.25">
      <c r="B92" s="29">
        <v>7</v>
      </c>
      <c r="C92" s="9">
        <v>2.6</v>
      </c>
      <c r="E92" s="31">
        <v>57</v>
      </c>
      <c r="F92" s="31">
        <v>3.4058665790338511</v>
      </c>
      <c r="G92" s="31">
        <v>-0.60586657903385133</v>
      </c>
    </row>
    <row r="93" spans="2:7" x14ac:dyDescent="0.25">
      <c r="B93" s="29">
        <v>6</v>
      </c>
      <c r="C93" s="9">
        <v>4.4000000000000004</v>
      </c>
      <c r="E93" s="31">
        <v>58</v>
      </c>
      <c r="F93" s="31">
        <v>3.2689753532698029</v>
      </c>
      <c r="G93" s="31">
        <v>-0.46897535326980311</v>
      </c>
    </row>
    <row r="94" spans="2:7" x14ac:dyDescent="0.25">
      <c r="B94" s="29">
        <v>11</v>
      </c>
      <c r="C94" s="9">
        <v>2.5</v>
      </c>
      <c r="E94" s="31">
        <v>59</v>
      </c>
      <c r="F94" s="31">
        <v>3.3716437725928392</v>
      </c>
      <c r="G94" s="31">
        <v>-0.47164377259283929</v>
      </c>
    </row>
    <row r="95" spans="2:7" x14ac:dyDescent="0.25">
      <c r="B95" s="29">
        <v>3</v>
      </c>
      <c r="C95" s="9">
        <v>3.3</v>
      </c>
      <c r="E95" s="31">
        <v>60</v>
      </c>
      <c r="F95" s="31">
        <v>3.4743121919158755</v>
      </c>
      <c r="G95" s="31">
        <v>-0.57431219191587557</v>
      </c>
    </row>
    <row r="96" spans="2:7" x14ac:dyDescent="0.25">
      <c r="B96" s="29">
        <v>8</v>
      </c>
      <c r="C96" s="9">
        <v>4.5999999999999996</v>
      </c>
      <c r="E96" s="31">
        <v>61</v>
      </c>
      <c r="F96" s="31">
        <v>3.4400893854748631</v>
      </c>
      <c r="G96" s="31">
        <v>0.159910614525137</v>
      </c>
    </row>
    <row r="97" spans="2:7" x14ac:dyDescent="0.25">
      <c r="B97" s="29">
        <v>6</v>
      </c>
      <c r="C97" s="9">
        <v>3.4</v>
      </c>
      <c r="E97" s="31">
        <v>62</v>
      </c>
      <c r="F97" s="31">
        <v>3.4743121919158755</v>
      </c>
      <c r="G97" s="31">
        <v>0.82568780808412434</v>
      </c>
    </row>
    <row r="98" spans="2:7" x14ac:dyDescent="0.25">
      <c r="B98" s="29">
        <v>5</v>
      </c>
      <c r="C98" s="9">
        <v>2.5</v>
      </c>
      <c r="E98" s="31">
        <v>63</v>
      </c>
      <c r="F98" s="31">
        <v>3.5427578047978998</v>
      </c>
      <c r="G98" s="31">
        <v>-0.34275780479789963</v>
      </c>
    </row>
    <row r="99" spans="2:7" x14ac:dyDescent="0.25">
      <c r="B99" s="29">
        <v>11</v>
      </c>
      <c r="C99" s="9">
        <v>3.5</v>
      </c>
      <c r="E99" s="31">
        <v>64</v>
      </c>
      <c r="F99" s="31">
        <v>3.3031981597108149</v>
      </c>
      <c r="G99" s="31">
        <v>-1.1031981597108147</v>
      </c>
    </row>
    <row r="100" spans="2:7" x14ac:dyDescent="0.25">
      <c r="B100" s="29">
        <v>8</v>
      </c>
      <c r="C100" s="9">
        <v>3.8</v>
      </c>
      <c r="E100" s="31">
        <v>65</v>
      </c>
      <c r="F100" s="31">
        <v>3.4743121919158755</v>
      </c>
      <c r="G100" s="31">
        <v>0.12568780808412461</v>
      </c>
    </row>
    <row r="101" spans="2:7" x14ac:dyDescent="0.25">
      <c r="B101" s="29">
        <v>5</v>
      </c>
      <c r="C101" s="9">
        <v>4</v>
      </c>
      <c r="E101" s="31">
        <v>66</v>
      </c>
      <c r="F101" s="31">
        <v>3.3716437725928392</v>
      </c>
      <c r="G101" s="31">
        <v>-0.27164377259283912</v>
      </c>
    </row>
    <row r="102" spans="2:7" x14ac:dyDescent="0.25">
      <c r="B102" s="29">
        <v>7</v>
      </c>
      <c r="C102" s="9">
        <v>3.3</v>
      </c>
      <c r="E102" s="31">
        <v>67</v>
      </c>
      <c r="F102" s="31">
        <v>3.3716437725928392</v>
      </c>
      <c r="G102" s="31">
        <v>0.12835622740716079</v>
      </c>
    </row>
    <row r="103" spans="2:7" x14ac:dyDescent="0.25">
      <c r="B103" s="29">
        <v>9</v>
      </c>
      <c r="C103" s="9">
        <v>2.8</v>
      </c>
      <c r="E103" s="31">
        <v>68</v>
      </c>
      <c r="F103" s="31">
        <v>3.4058665790338511</v>
      </c>
      <c r="G103" s="31">
        <v>-0.60586657903385133</v>
      </c>
    </row>
    <row r="104" spans="2:7" x14ac:dyDescent="0.25">
      <c r="B104" s="29">
        <v>8</v>
      </c>
      <c r="C104" s="9">
        <v>4.3</v>
      </c>
      <c r="E104" s="31">
        <v>69</v>
      </c>
      <c r="F104" s="31">
        <v>3.5085349983568874</v>
      </c>
      <c r="G104" s="31">
        <v>0.19146500164311275</v>
      </c>
    </row>
    <row r="105" spans="2:7" x14ac:dyDescent="0.25">
      <c r="B105" s="29">
        <v>9</v>
      </c>
      <c r="C105" s="9">
        <v>3.2</v>
      </c>
      <c r="E105" s="31">
        <v>70</v>
      </c>
      <c r="F105" s="31">
        <v>3.4058665790338511</v>
      </c>
      <c r="G105" s="31">
        <v>9.4133420966148851E-2</v>
      </c>
    </row>
    <row r="106" spans="2:7" x14ac:dyDescent="0.25">
      <c r="B106" s="29">
        <v>4</v>
      </c>
      <c r="C106" s="9">
        <v>2.7</v>
      </c>
      <c r="E106" s="31">
        <v>71</v>
      </c>
      <c r="F106" s="31">
        <v>3.3716437725928392</v>
      </c>
      <c r="G106" s="31">
        <v>-7.1643772592839383E-2</v>
      </c>
    </row>
    <row r="107" spans="2:7" x14ac:dyDescent="0.25">
      <c r="B107" s="29">
        <v>3</v>
      </c>
      <c r="C107" s="9">
        <v>2.5</v>
      </c>
      <c r="E107" s="31">
        <v>72</v>
      </c>
      <c r="F107" s="31">
        <v>3.4400893854748631</v>
      </c>
      <c r="G107" s="31">
        <v>-0.94008938547486309</v>
      </c>
    </row>
    <row r="108" spans="2:7" x14ac:dyDescent="0.25">
      <c r="B108" s="29">
        <v>10</v>
      </c>
      <c r="C108" s="9">
        <v>2.8</v>
      </c>
      <c r="E108" s="31">
        <v>73</v>
      </c>
      <c r="F108" s="31">
        <v>3.3374209661518268</v>
      </c>
      <c r="G108" s="31">
        <v>-0.73742096615182673</v>
      </c>
    </row>
    <row r="109" spans="2:7" x14ac:dyDescent="0.25">
      <c r="B109" s="29">
        <v>9</v>
      </c>
      <c r="C109" s="9">
        <v>3.9</v>
      </c>
      <c r="E109" s="31">
        <v>74</v>
      </c>
      <c r="F109" s="31">
        <v>3.5085349983568874</v>
      </c>
      <c r="G109" s="31">
        <v>-8.5349983568874244E-3</v>
      </c>
    </row>
    <row r="110" spans="2:7" x14ac:dyDescent="0.25">
      <c r="B110" s="29">
        <v>7</v>
      </c>
      <c r="C110" s="9">
        <v>4.5</v>
      </c>
      <c r="E110" s="31">
        <v>75</v>
      </c>
      <c r="F110" s="31">
        <v>3.5085349983568874</v>
      </c>
      <c r="G110" s="31">
        <v>0.49146500164311258</v>
      </c>
    </row>
    <row r="111" spans="2:7" x14ac:dyDescent="0.25">
      <c r="B111" s="29">
        <v>6</v>
      </c>
      <c r="C111" s="9">
        <v>4</v>
      </c>
      <c r="E111" s="31">
        <v>76</v>
      </c>
      <c r="F111" s="31">
        <v>3.5085349983568874</v>
      </c>
      <c r="G111" s="31">
        <v>1.3914650016431129</v>
      </c>
    </row>
    <row r="112" spans="2:7" x14ac:dyDescent="0.25">
      <c r="B112" s="29">
        <v>8</v>
      </c>
      <c r="C112" s="9">
        <v>3</v>
      </c>
      <c r="E112" s="31">
        <v>77</v>
      </c>
      <c r="F112" s="31">
        <v>3.4400893854748631</v>
      </c>
      <c r="G112" s="31">
        <v>-0.840089385474863</v>
      </c>
    </row>
    <row r="113" spans="2:7" x14ac:dyDescent="0.25">
      <c r="B113" s="29">
        <v>10</v>
      </c>
      <c r="C113" s="9">
        <v>2.9</v>
      </c>
      <c r="E113" s="31">
        <v>78</v>
      </c>
      <c r="F113" s="31">
        <v>3.4400893854748631</v>
      </c>
      <c r="G113" s="31">
        <v>-1.4400893854748631</v>
      </c>
    </row>
    <row r="114" spans="2:7" x14ac:dyDescent="0.25">
      <c r="B114" s="29">
        <v>8</v>
      </c>
      <c r="C114" s="9">
        <v>4.2</v>
      </c>
      <c r="E114" s="31">
        <v>79</v>
      </c>
      <c r="F114" s="31">
        <v>3.3031981597108149</v>
      </c>
      <c r="G114" s="31">
        <v>-0.40319815971081496</v>
      </c>
    </row>
    <row r="115" spans="2:7" x14ac:dyDescent="0.25">
      <c r="B115" s="29">
        <v>11</v>
      </c>
      <c r="C115" s="9">
        <v>3.9</v>
      </c>
      <c r="E115" s="31">
        <v>80</v>
      </c>
      <c r="F115" s="31">
        <v>3.4400893854748631</v>
      </c>
      <c r="G115" s="31">
        <v>0.85991061452513673</v>
      </c>
    </row>
    <row r="116" spans="2:7" x14ac:dyDescent="0.25">
      <c r="B116" s="29">
        <v>3</v>
      </c>
      <c r="C116" s="9">
        <v>3.3</v>
      </c>
      <c r="E116" s="31">
        <v>81</v>
      </c>
      <c r="F116" s="31">
        <v>3.3031981597108149</v>
      </c>
      <c r="G116" s="31">
        <v>-0.20319815971081479</v>
      </c>
    </row>
    <row r="117" spans="2:7" x14ac:dyDescent="0.25">
      <c r="B117" s="29">
        <v>8</v>
      </c>
      <c r="C117" s="9">
        <v>3.6</v>
      </c>
      <c r="E117" s="31">
        <v>82</v>
      </c>
      <c r="F117" s="31">
        <v>3.4400893854748631</v>
      </c>
      <c r="G117" s="31">
        <v>5.9910614525136907E-2</v>
      </c>
    </row>
    <row r="118" spans="2:7" x14ac:dyDescent="0.25">
      <c r="B118" s="29">
        <v>7</v>
      </c>
      <c r="C118" s="9">
        <v>2.5</v>
      </c>
      <c r="E118" s="31">
        <v>83</v>
      </c>
      <c r="F118" s="31">
        <v>3.3374209661518268</v>
      </c>
      <c r="G118" s="31">
        <v>-3.7420966151826995E-2</v>
      </c>
    </row>
    <row r="119" spans="2:7" x14ac:dyDescent="0.25">
      <c r="B119" s="29">
        <v>11</v>
      </c>
      <c r="C119" s="9">
        <v>3.5</v>
      </c>
      <c r="E119" s="31">
        <v>84</v>
      </c>
      <c r="F119" s="31">
        <v>3.4400893854748631</v>
      </c>
      <c r="G119" s="31">
        <v>0.75991061452513708</v>
      </c>
    </row>
    <row r="120" spans="2:7" x14ac:dyDescent="0.25">
      <c r="B120" s="29">
        <v>8</v>
      </c>
      <c r="C120" s="9">
        <v>2.1</v>
      </c>
      <c r="E120" s="31">
        <v>85</v>
      </c>
      <c r="F120" s="31">
        <v>3.2347525468287905</v>
      </c>
      <c r="G120" s="31">
        <v>-0.23475254682879054</v>
      </c>
    </row>
    <row r="121" spans="2:7" x14ac:dyDescent="0.25">
      <c r="B121" s="29">
        <v>11</v>
      </c>
      <c r="C121" s="9">
        <v>3.1</v>
      </c>
      <c r="E121" s="31">
        <v>86</v>
      </c>
      <c r="F121" s="31">
        <v>3.3374209661518268</v>
      </c>
      <c r="G121" s="31">
        <v>0.66257903384817318</v>
      </c>
    </row>
    <row r="122" spans="2:7" x14ac:dyDescent="0.25">
      <c r="B122" s="29">
        <v>10</v>
      </c>
      <c r="C122" s="9">
        <v>4.3</v>
      </c>
      <c r="E122" s="31">
        <v>87</v>
      </c>
      <c r="F122" s="31">
        <v>3.3716437725928392</v>
      </c>
      <c r="G122" s="31">
        <v>0.62835622740716079</v>
      </c>
    </row>
    <row r="123" spans="2:7" x14ac:dyDescent="0.25">
      <c r="B123" s="29">
        <v>4</v>
      </c>
      <c r="C123" s="9">
        <v>3</v>
      </c>
      <c r="E123" s="31">
        <v>88</v>
      </c>
      <c r="F123" s="31">
        <v>3.4400893854748631</v>
      </c>
      <c r="G123" s="31">
        <v>0.45991061452513682</v>
      </c>
    </row>
    <row r="124" spans="2:7" x14ac:dyDescent="0.25">
      <c r="B124" s="29">
        <v>9</v>
      </c>
      <c r="C124" s="9">
        <v>3.9</v>
      </c>
      <c r="E124" s="31">
        <v>89</v>
      </c>
      <c r="F124" s="31">
        <v>3.3716437725928392</v>
      </c>
      <c r="G124" s="31">
        <v>0.32835622740716097</v>
      </c>
    </row>
    <row r="125" spans="2:7" x14ac:dyDescent="0.25">
      <c r="B125" s="29">
        <v>7</v>
      </c>
      <c r="C125" s="9">
        <v>4.0999999999999996</v>
      </c>
      <c r="E125" s="31">
        <v>90</v>
      </c>
      <c r="F125" s="31">
        <v>3.4400893854748631</v>
      </c>
      <c r="G125" s="31">
        <v>0.95991061452513726</v>
      </c>
    </row>
    <row r="126" spans="2:7" x14ac:dyDescent="0.25">
      <c r="B126" s="29">
        <v>12</v>
      </c>
      <c r="C126" s="9">
        <v>3.1</v>
      </c>
      <c r="E126" s="31">
        <v>91</v>
      </c>
      <c r="F126" s="31">
        <v>3.4400893854748631</v>
      </c>
      <c r="G126" s="31">
        <v>-0.840089385474863</v>
      </c>
    </row>
    <row r="127" spans="2:7" x14ac:dyDescent="0.25">
      <c r="B127" s="29">
        <v>12</v>
      </c>
      <c r="C127" s="9">
        <v>2.9</v>
      </c>
      <c r="E127" s="31">
        <v>92</v>
      </c>
      <c r="F127" s="31">
        <v>3.4743121919158755</v>
      </c>
      <c r="G127" s="31">
        <v>0.92568780808412487</v>
      </c>
    </row>
    <row r="128" spans="2:7" x14ac:dyDescent="0.25">
      <c r="B128" s="29">
        <v>12</v>
      </c>
      <c r="C128" s="9">
        <v>3.3</v>
      </c>
      <c r="E128" s="31">
        <v>93</v>
      </c>
      <c r="F128" s="31">
        <v>3.3031981597108149</v>
      </c>
      <c r="G128" s="31">
        <v>-0.80319815971081487</v>
      </c>
    </row>
    <row r="129" spans="2:7" x14ac:dyDescent="0.25">
      <c r="B129" s="29">
        <v>3</v>
      </c>
      <c r="C129" s="9">
        <v>4</v>
      </c>
      <c r="E129" s="31">
        <v>94</v>
      </c>
      <c r="F129" s="31">
        <v>3.5769806112389118</v>
      </c>
      <c r="G129" s="31">
        <v>-0.27698061123891193</v>
      </c>
    </row>
    <row r="130" spans="2:7" x14ac:dyDescent="0.25">
      <c r="B130" s="29">
        <v>6</v>
      </c>
      <c r="C130" s="9">
        <v>3.3</v>
      </c>
      <c r="E130" s="31">
        <v>95</v>
      </c>
      <c r="F130" s="31">
        <v>3.4058665790338511</v>
      </c>
      <c r="G130" s="31">
        <v>1.1941334209661485</v>
      </c>
    </row>
    <row r="131" spans="2:7" x14ac:dyDescent="0.25">
      <c r="B131" s="29">
        <v>6</v>
      </c>
      <c r="C131" s="9">
        <v>3.4</v>
      </c>
      <c r="E131" s="31">
        <v>96</v>
      </c>
      <c r="F131" s="31">
        <v>3.4743121919158755</v>
      </c>
      <c r="G131" s="31">
        <v>-7.4312191915875569E-2</v>
      </c>
    </row>
    <row r="132" spans="2:7" x14ac:dyDescent="0.25">
      <c r="B132" s="29">
        <v>10</v>
      </c>
      <c r="C132" s="9">
        <v>5</v>
      </c>
      <c r="E132" s="31">
        <v>97</v>
      </c>
      <c r="F132" s="31">
        <v>3.5085349983568874</v>
      </c>
      <c r="G132" s="31">
        <v>-1.0085349983568874</v>
      </c>
    </row>
    <row r="133" spans="2:7" x14ac:dyDescent="0.25">
      <c r="B133" s="29">
        <v>5</v>
      </c>
      <c r="C133" s="9">
        <v>3.5</v>
      </c>
      <c r="E133" s="31">
        <v>98</v>
      </c>
      <c r="F133" s="31">
        <v>3.3031981597108149</v>
      </c>
      <c r="G133" s="31">
        <v>0.19680184028918513</v>
      </c>
    </row>
    <row r="134" spans="2:7" x14ac:dyDescent="0.25">
      <c r="B134" s="29">
        <v>9</v>
      </c>
      <c r="C134" s="9">
        <v>3.8</v>
      </c>
      <c r="E134" s="31">
        <v>99</v>
      </c>
      <c r="F134" s="31">
        <v>3.4058665790338511</v>
      </c>
      <c r="G134" s="31">
        <v>0.39413342096614867</v>
      </c>
    </row>
    <row r="135" spans="2:7" x14ac:dyDescent="0.25">
      <c r="B135" s="29">
        <v>5</v>
      </c>
      <c r="C135" s="9">
        <v>3.3</v>
      </c>
      <c r="E135" s="31">
        <v>100</v>
      </c>
      <c r="F135" s="31">
        <v>3.5085349983568874</v>
      </c>
      <c r="G135" s="31">
        <v>0.49146500164311258</v>
      </c>
    </row>
    <row r="136" spans="2:7" x14ac:dyDescent="0.25">
      <c r="B136" s="29">
        <v>10</v>
      </c>
      <c r="C136" s="9">
        <v>3.7</v>
      </c>
      <c r="E136" s="31">
        <v>101</v>
      </c>
      <c r="F136" s="31">
        <v>3.4400893854748631</v>
      </c>
      <c r="G136" s="31">
        <v>-0.14008938547486327</v>
      </c>
    </row>
    <row r="137" spans="2:7" x14ac:dyDescent="0.25">
      <c r="B137" s="29">
        <v>16</v>
      </c>
      <c r="C137" s="9">
        <v>3.7</v>
      </c>
      <c r="E137" s="31">
        <v>102</v>
      </c>
      <c r="F137" s="31">
        <v>3.3716437725928392</v>
      </c>
      <c r="G137" s="31">
        <v>-0.57164377259283938</v>
      </c>
    </row>
    <row r="138" spans="2:7" x14ac:dyDescent="0.25">
      <c r="B138" s="29">
        <v>6</v>
      </c>
      <c r="C138" s="9">
        <v>4.2</v>
      </c>
      <c r="E138" s="31">
        <v>103</v>
      </c>
      <c r="F138" s="31">
        <v>3.4058665790338511</v>
      </c>
      <c r="G138" s="31">
        <v>0.89413342096614867</v>
      </c>
    </row>
    <row r="139" spans="2:7" x14ac:dyDescent="0.25">
      <c r="B139" s="29">
        <v>4</v>
      </c>
      <c r="C139" s="9">
        <v>3.5</v>
      </c>
      <c r="E139" s="31">
        <v>104</v>
      </c>
      <c r="F139" s="31">
        <v>3.3716437725928392</v>
      </c>
      <c r="G139" s="31">
        <v>-0.17164377259283903</v>
      </c>
    </row>
    <row r="140" spans="2:7" x14ac:dyDescent="0.25">
      <c r="B140" s="29">
        <v>5</v>
      </c>
      <c r="C140" s="9">
        <v>2.9</v>
      </c>
      <c r="E140" s="31">
        <v>105</v>
      </c>
      <c r="F140" s="31">
        <v>3.5427578047978998</v>
      </c>
      <c r="G140" s="31">
        <v>-0.84275780479789963</v>
      </c>
    </row>
    <row r="141" spans="2:7" x14ac:dyDescent="0.25">
      <c r="B141" s="29">
        <v>8</v>
      </c>
      <c r="C141" s="9">
        <v>2.8</v>
      </c>
      <c r="E141" s="31">
        <v>106</v>
      </c>
      <c r="F141" s="31">
        <v>3.5769806112389118</v>
      </c>
      <c r="G141" s="31">
        <v>-1.0769806112389118</v>
      </c>
    </row>
    <row r="142" spans="2:7" x14ac:dyDescent="0.25">
      <c r="B142" s="29">
        <v>6</v>
      </c>
      <c r="C142" s="9">
        <v>3.4</v>
      </c>
      <c r="E142" s="31">
        <v>107</v>
      </c>
      <c r="F142" s="31">
        <v>3.3374209661518268</v>
      </c>
      <c r="G142" s="31">
        <v>-0.537420966151827</v>
      </c>
    </row>
    <row r="143" spans="2:7" x14ac:dyDescent="0.25">
      <c r="B143" s="29">
        <v>8</v>
      </c>
      <c r="C143" s="9">
        <v>3.1</v>
      </c>
      <c r="E143" s="31">
        <v>108</v>
      </c>
      <c r="F143" s="31">
        <v>3.3716437725928392</v>
      </c>
      <c r="G143" s="31">
        <v>0.52835622740716071</v>
      </c>
    </row>
    <row r="144" spans="2:7" x14ac:dyDescent="0.25">
      <c r="B144" s="29">
        <v>11</v>
      </c>
      <c r="C144" s="9">
        <v>3.6</v>
      </c>
      <c r="E144" s="31">
        <v>109</v>
      </c>
      <c r="F144" s="31">
        <v>3.4400893854748631</v>
      </c>
      <c r="G144" s="31">
        <v>1.0599106145251369</v>
      </c>
    </row>
    <row r="145" spans="2:7" x14ac:dyDescent="0.25">
      <c r="B145" s="29">
        <v>5</v>
      </c>
      <c r="C145" s="9">
        <v>4.0999999999999996</v>
      </c>
      <c r="E145" s="31">
        <v>110</v>
      </c>
      <c r="F145" s="31">
        <v>3.4743121919158755</v>
      </c>
      <c r="G145" s="31">
        <v>0.52568780808412452</v>
      </c>
    </row>
    <row r="146" spans="2:7" x14ac:dyDescent="0.25">
      <c r="B146" s="29">
        <v>7</v>
      </c>
      <c r="C146" s="9">
        <v>3.6</v>
      </c>
      <c r="E146" s="31">
        <v>111</v>
      </c>
      <c r="F146" s="31">
        <v>3.4058665790338511</v>
      </c>
      <c r="G146" s="31">
        <v>-0.40586657903385115</v>
      </c>
    </row>
    <row r="147" spans="2:7" x14ac:dyDescent="0.25">
      <c r="B147" s="29">
        <v>14</v>
      </c>
      <c r="C147" s="9">
        <v>3</v>
      </c>
      <c r="E147" s="31">
        <v>112</v>
      </c>
      <c r="F147" s="31">
        <v>3.3374209661518268</v>
      </c>
      <c r="G147" s="31">
        <v>-0.43742096615182691</v>
      </c>
    </row>
    <row r="148" spans="2:7" x14ac:dyDescent="0.25">
      <c r="B148" s="29">
        <v>12</v>
      </c>
      <c r="C148" s="9">
        <v>2.6</v>
      </c>
      <c r="E148" s="31">
        <v>113</v>
      </c>
      <c r="F148" s="31">
        <v>3.4058665790338511</v>
      </c>
      <c r="G148" s="31">
        <v>0.79413342096614903</v>
      </c>
    </row>
    <row r="149" spans="2:7" x14ac:dyDescent="0.25">
      <c r="B149" s="29">
        <v>7</v>
      </c>
      <c r="C149" s="9">
        <v>3.8</v>
      </c>
      <c r="E149" s="31">
        <v>114</v>
      </c>
      <c r="F149" s="31">
        <v>3.3031981597108149</v>
      </c>
      <c r="G149" s="31">
        <v>0.59680184028918504</v>
      </c>
    </row>
    <row r="150" spans="2:7" x14ac:dyDescent="0.25">
      <c r="B150" s="29">
        <v>14</v>
      </c>
      <c r="C150" s="9">
        <v>2.1</v>
      </c>
      <c r="E150" s="31">
        <v>115</v>
      </c>
      <c r="F150" s="31">
        <v>3.5769806112389118</v>
      </c>
      <c r="G150" s="31">
        <v>-0.27698061123891193</v>
      </c>
    </row>
    <row r="151" spans="2:7" x14ac:dyDescent="0.25">
      <c r="B151" s="29">
        <v>5</v>
      </c>
      <c r="C151" s="9">
        <v>2.7</v>
      </c>
      <c r="E151" s="31">
        <v>116</v>
      </c>
      <c r="F151" s="31">
        <v>3.4058665790338511</v>
      </c>
      <c r="G151" s="31">
        <v>0.19413342096614894</v>
      </c>
    </row>
    <row r="152" spans="2:7" x14ac:dyDescent="0.25">
      <c r="B152" s="29">
        <v>8</v>
      </c>
      <c r="C152" s="9">
        <v>3.7</v>
      </c>
      <c r="E152" s="31">
        <v>117</v>
      </c>
      <c r="F152" s="31">
        <v>3.4400893854748631</v>
      </c>
      <c r="G152" s="31">
        <v>-0.94008938547486309</v>
      </c>
    </row>
    <row r="153" spans="2:7" x14ac:dyDescent="0.25">
      <c r="B153" s="29">
        <v>7</v>
      </c>
      <c r="C153" s="9">
        <v>3.5</v>
      </c>
      <c r="E153" s="31">
        <v>118</v>
      </c>
      <c r="F153" s="31">
        <v>3.3031981597108149</v>
      </c>
      <c r="G153" s="31">
        <v>0.19680184028918513</v>
      </c>
    </row>
    <row r="154" spans="2:7" x14ac:dyDescent="0.25">
      <c r="B154" s="29">
        <v>3</v>
      </c>
      <c r="C154" s="9">
        <v>4.0999999999999996</v>
      </c>
      <c r="E154" s="31">
        <v>119</v>
      </c>
      <c r="F154" s="31">
        <v>3.4058665790338511</v>
      </c>
      <c r="G154" s="31">
        <v>-1.3058665790338511</v>
      </c>
    </row>
    <row r="155" spans="2:7" x14ac:dyDescent="0.25">
      <c r="B155" s="29">
        <v>12</v>
      </c>
      <c r="C155" s="9">
        <v>3.9</v>
      </c>
      <c r="E155" s="31">
        <v>120</v>
      </c>
      <c r="F155" s="31">
        <v>3.3031981597108149</v>
      </c>
      <c r="G155" s="31">
        <v>-0.20319815971081479</v>
      </c>
    </row>
    <row r="156" spans="2:7" x14ac:dyDescent="0.25">
      <c r="B156" s="29">
        <v>2</v>
      </c>
      <c r="C156" s="9">
        <v>2.9</v>
      </c>
      <c r="E156" s="31">
        <v>121</v>
      </c>
      <c r="F156" s="31">
        <v>3.3374209661518268</v>
      </c>
      <c r="G156" s="31">
        <v>0.962579033848173</v>
      </c>
    </row>
    <row r="157" spans="2:7" x14ac:dyDescent="0.25">
      <c r="B157" s="29">
        <v>7</v>
      </c>
      <c r="C157" s="9">
        <v>4</v>
      </c>
      <c r="E157" s="31">
        <v>122</v>
      </c>
      <c r="F157" s="31">
        <v>3.5427578047978998</v>
      </c>
      <c r="G157" s="31">
        <v>-0.54275780479789981</v>
      </c>
    </row>
    <row r="158" spans="2:7" x14ac:dyDescent="0.25">
      <c r="B158" s="29">
        <v>8</v>
      </c>
      <c r="C158" s="9">
        <v>2.8</v>
      </c>
      <c r="E158" s="31">
        <v>123</v>
      </c>
      <c r="F158" s="31">
        <v>3.3716437725928392</v>
      </c>
      <c r="G158" s="31">
        <v>0.52835622740716071</v>
      </c>
    </row>
    <row r="159" spans="2:7" x14ac:dyDescent="0.25">
      <c r="B159" s="29">
        <v>12</v>
      </c>
      <c r="C159" s="9">
        <v>2.8</v>
      </c>
      <c r="E159" s="31">
        <v>124</v>
      </c>
      <c r="F159" s="31">
        <v>3.4400893854748631</v>
      </c>
      <c r="G159" s="31">
        <v>0.65991061452513655</v>
      </c>
    </row>
    <row r="160" spans="2:7" x14ac:dyDescent="0.25">
      <c r="B160" s="29">
        <v>9</v>
      </c>
      <c r="C160" s="9">
        <v>2.9</v>
      </c>
      <c r="E160" s="31">
        <v>125</v>
      </c>
      <c r="F160" s="31">
        <v>3.2689753532698029</v>
      </c>
      <c r="G160" s="31">
        <v>-0.16897535326980284</v>
      </c>
    </row>
    <row r="161" spans="2:7" x14ac:dyDescent="0.25">
      <c r="B161" s="29">
        <v>6</v>
      </c>
      <c r="C161" s="9">
        <v>2.9</v>
      </c>
      <c r="E161" s="31">
        <v>126</v>
      </c>
      <c r="F161" s="31">
        <v>3.2689753532698029</v>
      </c>
      <c r="G161" s="31">
        <v>-0.36897535326980302</v>
      </c>
    </row>
    <row r="162" spans="2:7" x14ac:dyDescent="0.25">
      <c r="B162" s="29">
        <v>7</v>
      </c>
      <c r="C162" s="9">
        <v>3.6</v>
      </c>
      <c r="E162" s="31">
        <v>127</v>
      </c>
      <c r="F162" s="31">
        <v>3.2689753532698029</v>
      </c>
      <c r="G162" s="31">
        <v>3.1024646730196892E-2</v>
      </c>
    </row>
    <row r="163" spans="2:7" x14ac:dyDescent="0.25">
      <c r="B163" s="29">
        <v>6</v>
      </c>
      <c r="C163" s="9">
        <v>4.3</v>
      </c>
      <c r="E163" s="31">
        <v>128</v>
      </c>
      <c r="F163" s="31">
        <v>3.5769806112389118</v>
      </c>
      <c r="G163" s="31">
        <v>0.42301938876108824</v>
      </c>
    </row>
    <row r="164" spans="2:7" x14ac:dyDescent="0.25">
      <c r="B164" s="29">
        <v>4</v>
      </c>
      <c r="C164" s="9">
        <v>3.2</v>
      </c>
      <c r="E164" s="31">
        <v>129</v>
      </c>
      <c r="F164" s="31">
        <v>3.4743121919158755</v>
      </c>
      <c r="G164" s="31">
        <v>-0.17431219191587566</v>
      </c>
    </row>
    <row r="165" spans="2:7" x14ac:dyDescent="0.25">
      <c r="B165" s="29">
        <v>11</v>
      </c>
      <c r="C165" s="9">
        <v>2.2000000000000002</v>
      </c>
      <c r="E165" s="31">
        <v>130</v>
      </c>
      <c r="F165" s="31">
        <v>3.4743121919158755</v>
      </c>
      <c r="G165" s="31">
        <v>-7.4312191915875569E-2</v>
      </c>
    </row>
    <row r="166" spans="2:7" x14ac:dyDescent="0.25">
      <c r="B166" s="29">
        <v>6</v>
      </c>
      <c r="C166" s="9">
        <v>3.6</v>
      </c>
      <c r="E166" s="31">
        <v>131</v>
      </c>
      <c r="F166" s="31">
        <v>3.3374209661518268</v>
      </c>
      <c r="G166" s="31">
        <v>1.6625790338481732</v>
      </c>
    </row>
    <row r="167" spans="2:7" x14ac:dyDescent="0.25">
      <c r="B167" s="29">
        <v>9</v>
      </c>
      <c r="C167" s="9">
        <v>3.1</v>
      </c>
      <c r="E167" s="31">
        <v>132</v>
      </c>
      <c r="F167" s="31">
        <v>3.5085349983568874</v>
      </c>
      <c r="G167" s="31">
        <v>-8.5349983568874244E-3</v>
      </c>
    </row>
    <row r="168" spans="2:7" x14ac:dyDescent="0.25">
      <c r="B168" s="29">
        <v>9</v>
      </c>
      <c r="C168" s="9">
        <v>3.5</v>
      </c>
      <c r="E168" s="31">
        <v>133</v>
      </c>
      <c r="F168" s="31">
        <v>3.3716437725928392</v>
      </c>
      <c r="G168" s="31">
        <v>0.42835622740716062</v>
      </c>
    </row>
    <row r="169" spans="2:7" x14ac:dyDescent="0.25">
      <c r="B169" s="29">
        <v>8</v>
      </c>
      <c r="C169" s="9">
        <v>2.8</v>
      </c>
      <c r="E169" s="31">
        <v>134</v>
      </c>
      <c r="F169" s="31">
        <v>3.5085349983568874</v>
      </c>
      <c r="G169" s="31">
        <v>-0.2085349983568876</v>
      </c>
    </row>
    <row r="170" spans="2:7" x14ac:dyDescent="0.25">
      <c r="B170" s="29">
        <v>5</v>
      </c>
      <c r="C170" s="9">
        <v>3.7</v>
      </c>
      <c r="E170" s="31">
        <v>135</v>
      </c>
      <c r="F170" s="31">
        <v>3.3374209661518268</v>
      </c>
      <c r="G170" s="31">
        <v>0.36257903384817336</v>
      </c>
    </row>
    <row r="171" spans="2:7" x14ac:dyDescent="0.25">
      <c r="B171" s="29">
        <v>8</v>
      </c>
      <c r="C171" s="9">
        <v>3.5</v>
      </c>
      <c r="E171" s="31">
        <v>136</v>
      </c>
      <c r="F171" s="31">
        <v>3.1320841275057543</v>
      </c>
      <c r="G171" s="31">
        <v>0.56791587249424591</v>
      </c>
    </row>
    <row r="172" spans="2:7" x14ac:dyDescent="0.25">
      <c r="B172" s="29">
        <v>9</v>
      </c>
      <c r="C172" s="9">
        <v>3.3</v>
      </c>
      <c r="E172" s="31">
        <v>137</v>
      </c>
      <c r="F172" s="31">
        <v>3.4743121919158755</v>
      </c>
      <c r="G172" s="31">
        <v>0.7256878080841247</v>
      </c>
    </row>
    <row r="173" spans="2:7" x14ac:dyDescent="0.25">
      <c r="B173" s="29">
        <v>7</v>
      </c>
      <c r="C173" s="9">
        <v>2.5</v>
      </c>
      <c r="E173" s="31">
        <v>138</v>
      </c>
      <c r="F173" s="31">
        <v>3.5427578047978998</v>
      </c>
      <c r="G173" s="31">
        <v>-4.2757804797899812E-2</v>
      </c>
    </row>
    <row r="174" spans="2:7" x14ac:dyDescent="0.25">
      <c r="B174" s="29">
        <v>10</v>
      </c>
      <c r="C174" s="9">
        <v>2.6</v>
      </c>
      <c r="E174" s="31">
        <v>139</v>
      </c>
      <c r="F174" s="31">
        <v>3.5085349983568874</v>
      </c>
      <c r="G174" s="31">
        <v>-0.60853499835688751</v>
      </c>
    </row>
    <row r="175" spans="2:7" x14ac:dyDescent="0.25">
      <c r="B175" s="29">
        <v>5</v>
      </c>
      <c r="C175" s="9">
        <v>3.5</v>
      </c>
      <c r="E175" s="31">
        <v>140</v>
      </c>
      <c r="F175" s="31">
        <v>3.4058665790338511</v>
      </c>
      <c r="G175" s="31">
        <v>-0.60586657903385133</v>
      </c>
    </row>
    <row r="176" spans="2:7" x14ac:dyDescent="0.25">
      <c r="B176" s="29">
        <v>5</v>
      </c>
      <c r="C176" s="9">
        <v>4</v>
      </c>
      <c r="E176" s="31">
        <v>141</v>
      </c>
      <c r="F176" s="31">
        <v>3.4743121919158755</v>
      </c>
      <c r="G176" s="31">
        <v>-7.4312191915875569E-2</v>
      </c>
    </row>
    <row r="177" spans="2:7" x14ac:dyDescent="0.25">
      <c r="B177" s="29">
        <v>5</v>
      </c>
      <c r="C177" s="9">
        <v>4.9000000000000004</v>
      </c>
      <c r="E177" s="31">
        <v>142</v>
      </c>
      <c r="F177" s="31">
        <v>3.4058665790338511</v>
      </c>
      <c r="G177" s="31">
        <v>-0.30586657903385106</v>
      </c>
    </row>
    <row r="178" spans="2:7" x14ac:dyDescent="0.25">
      <c r="B178" s="29">
        <v>7</v>
      </c>
      <c r="C178" s="9">
        <v>2.6</v>
      </c>
      <c r="E178" s="31">
        <v>143</v>
      </c>
      <c r="F178" s="31">
        <v>3.3031981597108149</v>
      </c>
      <c r="G178" s="31">
        <v>0.29680184028918521</v>
      </c>
    </row>
    <row r="179" spans="2:7" x14ac:dyDescent="0.25">
      <c r="B179" s="29">
        <v>7</v>
      </c>
      <c r="C179" s="9">
        <v>2</v>
      </c>
      <c r="E179" s="31">
        <v>144</v>
      </c>
      <c r="F179" s="31">
        <v>3.5085349983568874</v>
      </c>
      <c r="G179" s="31">
        <v>0.59146500164311222</v>
      </c>
    </row>
    <row r="180" spans="2:7" x14ac:dyDescent="0.25">
      <c r="B180" s="29">
        <v>11</v>
      </c>
      <c r="C180" s="9">
        <v>2.9</v>
      </c>
      <c r="E180" s="31">
        <v>145</v>
      </c>
      <c r="F180" s="31">
        <v>3.4400893854748631</v>
      </c>
      <c r="G180" s="31">
        <v>0.159910614525137</v>
      </c>
    </row>
    <row r="181" spans="2:7" x14ac:dyDescent="0.25">
      <c r="B181" s="29">
        <v>7</v>
      </c>
      <c r="C181" s="9">
        <v>4.3</v>
      </c>
      <c r="E181" s="31">
        <v>146</v>
      </c>
      <c r="F181" s="31">
        <v>3.2005297403877786</v>
      </c>
      <c r="G181" s="31">
        <v>-0.2005297403877786</v>
      </c>
    </row>
    <row r="182" spans="2:7" x14ac:dyDescent="0.25">
      <c r="B182" s="29">
        <v>11</v>
      </c>
      <c r="C182" s="9">
        <v>3.1</v>
      </c>
      <c r="E182" s="31">
        <v>147</v>
      </c>
      <c r="F182" s="31">
        <v>3.2689753532698029</v>
      </c>
      <c r="G182" s="31">
        <v>-0.66897535326980284</v>
      </c>
    </row>
    <row r="183" spans="2:7" x14ac:dyDescent="0.25">
      <c r="B183" s="29">
        <v>7</v>
      </c>
      <c r="C183" s="9">
        <v>3.5</v>
      </c>
      <c r="E183" s="31">
        <v>148</v>
      </c>
      <c r="F183" s="31">
        <v>3.4400893854748631</v>
      </c>
      <c r="G183" s="31">
        <v>0.35991061452513673</v>
      </c>
    </row>
    <row r="184" spans="2:7" x14ac:dyDescent="0.25">
      <c r="B184" s="29">
        <v>10</v>
      </c>
      <c r="C184" s="9">
        <v>3.3</v>
      </c>
      <c r="E184" s="31">
        <v>149</v>
      </c>
      <c r="F184" s="31">
        <v>3.2005297403877786</v>
      </c>
      <c r="G184" s="31">
        <v>-1.1005297403877785</v>
      </c>
    </row>
    <row r="185" spans="2:7" x14ac:dyDescent="0.25">
      <c r="B185" s="29">
        <v>7</v>
      </c>
      <c r="C185" s="9">
        <v>4.2</v>
      </c>
      <c r="E185" s="31">
        <v>150</v>
      </c>
      <c r="F185" s="31">
        <v>3.5085349983568874</v>
      </c>
      <c r="G185" s="31">
        <v>-0.80853499835688725</v>
      </c>
    </row>
    <row r="186" spans="2:7" x14ac:dyDescent="0.25">
      <c r="B186" s="29">
        <v>13</v>
      </c>
      <c r="C186" s="9">
        <v>3</v>
      </c>
      <c r="E186" s="31">
        <v>151</v>
      </c>
      <c r="F186" s="31">
        <v>3.4058665790338511</v>
      </c>
      <c r="G186" s="31">
        <v>0.29413342096614903</v>
      </c>
    </row>
    <row r="187" spans="2:7" x14ac:dyDescent="0.25">
      <c r="B187" s="29">
        <v>10</v>
      </c>
      <c r="C187" s="9">
        <v>4</v>
      </c>
      <c r="E187" s="31">
        <v>152</v>
      </c>
      <c r="F187" s="31">
        <v>3.4400893854748631</v>
      </c>
      <c r="G187" s="31">
        <v>5.9910614525136907E-2</v>
      </c>
    </row>
    <row r="188" spans="2:7" x14ac:dyDescent="0.25">
      <c r="B188" s="29">
        <v>9</v>
      </c>
      <c r="C188" s="9">
        <v>4</v>
      </c>
      <c r="E188" s="31">
        <v>153</v>
      </c>
      <c r="F188" s="31">
        <v>3.5769806112389118</v>
      </c>
      <c r="G188" s="31">
        <v>0.52301938876108789</v>
      </c>
    </row>
    <row r="189" spans="2:7" x14ac:dyDescent="0.25">
      <c r="B189" s="29">
        <v>7</v>
      </c>
      <c r="C189" s="9">
        <v>3.9</v>
      </c>
      <c r="E189" s="31">
        <v>154</v>
      </c>
      <c r="F189" s="31">
        <v>3.2689753532698029</v>
      </c>
      <c r="G189" s="31">
        <v>0.63102464673019698</v>
      </c>
    </row>
    <row r="190" spans="2:7" x14ac:dyDescent="0.25">
      <c r="B190" s="29">
        <v>9</v>
      </c>
      <c r="C190" s="9">
        <v>3.7</v>
      </c>
      <c r="E190" s="31">
        <v>155</v>
      </c>
      <c r="F190" s="31">
        <v>3.6112034176799237</v>
      </c>
      <c r="G190" s="31">
        <v>-0.71120341767992379</v>
      </c>
    </row>
    <row r="191" spans="2:7" x14ac:dyDescent="0.25">
      <c r="B191" s="29">
        <v>7</v>
      </c>
      <c r="C191" s="9">
        <v>4.4000000000000004</v>
      </c>
      <c r="E191" s="31">
        <v>156</v>
      </c>
      <c r="F191" s="31">
        <v>3.4400893854748631</v>
      </c>
      <c r="G191" s="31">
        <v>0.55991061452513691</v>
      </c>
    </row>
    <row r="192" spans="2:7" x14ac:dyDescent="0.25">
      <c r="B192" s="29">
        <v>7</v>
      </c>
      <c r="C192" s="9">
        <v>2.6</v>
      </c>
      <c r="E192" s="31">
        <v>157</v>
      </c>
      <c r="F192" s="31">
        <v>3.4058665790338511</v>
      </c>
      <c r="G192" s="31">
        <v>-0.60586657903385133</v>
      </c>
    </row>
    <row r="193" spans="2:7" x14ac:dyDescent="0.25">
      <c r="B193" s="29">
        <v>6</v>
      </c>
      <c r="C193" s="9">
        <v>4.4000000000000004</v>
      </c>
      <c r="E193" s="31">
        <v>158</v>
      </c>
      <c r="F193" s="31">
        <v>3.2689753532698029</v>
      </c>
      <c r="G193" s="31">
        <v>-0.46897535326980311</v>
      </c>
    </row>
    <row r="194" spans="2:7" x14ac:dyDescent="0.25">
      <c r="B194" s="29">
        <v>11</v>
      </c>
      <c r="C194" s="9">
        <v>2.5</v>
      </c>
      <c r="E194" s="31">
        <v>159</v>
      </c>
      <c r="F194" s="31">
        <v>3.3716437725928392</v>
      </c>
      <c r="G194" s="31">
        <v>-0.47164377259283929</v>
      </c>
    </row>
    <row r="195" spans="2:7" x14ac:dyDescent="0.25">
      <c r="B195" s="29">
        <v>3</v>
      </c>
      <c r="C195" s="9">
        <v>3.3</v>
      </c>
      <c r="E195" s="31">
        <v>160</v>
      </c>
      <c r="F195" s="31">
        <v>3.4743121919158755</v>
      </c>
      <c r="G195" s="31">
        <v>-0.57431219191587557</v>
      </c>
    </row>
    <row r="196" spans="2:7" x14ac:dyDescent="0.25">
      <c r="B196" s="29">
        <v>8</v>
      </c>
      <c r="C196" s="9">
        <v>4.5999999999999996</v>
      </c>
      <c r="E196" s="31">
        <v>161</v>
      </c>
      <c r="F196" s="31">
        <v>3.4400893854748631</v>
      </c>
      <c r="G196" s="31">
        <v>0.159910614525137</v>
      </c>
    </row>
    <row r="197" spans="2:7" x14ac:dyDescent="0.25">
      <c r="B197" s="29">
        <v>6</v>
      </c>
      <c r="C197" s="9">
        <v>3.4</v>
      </c>
      <c r="E197" s="31">
        <v>162</v>
      </c>
      <c r="F197" s="31">
        <v>3.4743121919158755</v>
      </c>
      <c r="G197" s="31">
        <v>0.82568780808412434</v>
      </c>
    </row>
    <row r="198" spans="2:7" x14ac:dyDescent="0.25">
      <c r="B198" s="29">
        <v>5</v>
      </c>
      <c r="C198" s="9">
        <v>2.5</v>
      </c>
      <c r="E198" s="31">
        <v>163</v>
      </c>
      <c r="F198" s="31">
        <v>3.5427578047978998</v>
      </c>
      <c r="G198" s="31">
        <v>-0.34275780479789963</v>
      </c>
    </row>
    <row r="199" spans="2:7" x14ac:dyDescent="0.25">
      <c r="B199" s="29">
        <v>11</v>
      </c>
      <c r="C199" s="9">
        <v>3.5</v>
      </c>
      <c r="E199" s="31">
        <v>164</v>
      </c>
      <c r="F199" s="31">
        <v>3.3031981597108149</v>
      </c>
      <c r="G199" s="31">
        <v>-1.1031981597108147</v>
      </c>
    </row>
    <row r="200" spans="2:7" x14ac:dyDescent="0.25">
      <c r="B200" s="29">
        <v>8</v>
      </c>
      <c r="C200" s="9">
        <v>3.8</v>
      </c>
      <c r="E200" s="31">
        <v>165</v>
      </c>
      <c r="F200" s="31">
        <v>3.4743121919158755</v>
      </c>
      <c r="G200" s="31">
        <v>0.12568780808412461</v>
      </c>
    </row>
    <row r="201" spans="2:7" x14ac:dyDescent="0.25">
      <c r="B201" s="29">
        <v>5</v>
      </c>
      <c r="C201" s="9">
        <v>4</v>
      </c>
      <c r="E201" s="31">
        <v>166</v>
      </c>
      <c r="F201" s="31">
        <v>3.3716437725928392</v>
      </c>
      <c r="G201" s="31">
        <v>-0.27164377259283912</v>
      </c>
    </row>
    <row r="202" spans="2:7" x14ac:dyDescent="0.25">
      <c r="B202" s="29">
        <v>7</v>
      </c>
      <c r="C202" s="9">
        <v>3.3</v>
      </c>
      <c r="E202" s="31">
        <v>167</v>
      </c>
      <c r="F202" s="31">
        <v>3.3716437725928392</v>
      </c>
      <c r="G202" s="31">
        <v>0.12835622740716079</v>
      </c>
    </row>
    <row r="203" spans="2:7" x14ac:dyDescent="0.25">
      <c r="B203" s="29">
        <v>9</v>
      </c>
      <c r="C203" s="9">
        <v>2.8</v>
      </c>
      <c r="E203" s="31">
        <v>168</v>
      </c>
      <c r="F203" s="31">
        <v>3.4058665790338511</v>
      </c>
      <c r="G203" s="31">
        <v>-0.60586657903385133</v>
      </c>
    </row>
    <row r="204" spans="2:7" x14ac:dyDescent="0.25">
      <c r="B204" s="29">
        <v>8</v>
      </c>
      <c r="C204" s="9">
        <v>4.3</v>
      </c>
      <c r="E204" s="31">
        <v>169</v>
      </c>
      <c r="F204" s="31">
        <v>3.5085349983568874</v>
      </c>
      <c r="G204" s="31">
        <v>0.19146500164311275</v>
      </c>
    </row>
    <row r="205" spans="2:7" x14ac:dyDescent="0.25">
      <c r="B205" s="29">
        <v>9</v>
      </c>
      <c r="C205" s="9">
        <v>3.2</v>
      </c>
      <c r="E205" s="31">
        <v>170</v>
      </c>
      <c r="F205" s="31">
        <v>3.4058665790338511</v>
      </c>
      <c r="G205" s="31">
        <v>9.4133420966148851E-2</v>
      </c>
    </row>
    <row r="206" spans="2:7" x14ac:dyDescent="0.25">
      <c r="B206" s="29">
        <v>4</v>
      </c>
      <c r="C206" s="9">
        <v>2.7</v>
      </c>
      <c r="E206" s="31">
        <v>171</v>
      </c>
      <c r="F206" s="31">
        <v>3.3716437725928392</v>
      </c>
      <c r="G206" s="31">
        <v>-7.1643772592839383E-2</v>
      </c>
    </row>
    <row r="207" spans="2:7" x14ac:dyDescent="0.25">
      <c r="B207" s="29">
        <v>3</v>
      </c>
      <c r="C207" s="9">
        <v>2.5</v>
      </c>
      <c r="E207" s="31">
        <v>172</v>
      </c>
      <c r="F207" s="31">
        <v>3.4400893854748631</v>
      </c>
      <c r="G207" s="31">
        <v>-0.94008938547486309</v>
      </c>
    </row>
    <row r="208" spans="2:7" x14ac:dyDescent="0.25">
      <c r="B208" s="29">
        <v>10</v>
      </c>
      <c r="C208" s="9">
        <v>2.8</v>
      </c>
      <c r="E208" s="31">
        <v>173</v>
      </c>
      <c r="F208" s="31">
        <v>3.3374209661518268</v>
      </c>
      <c r="G208" s="31">
        <v>-0.73742096615182673</v>
      </c>
    </row>
    <row r="209" spans="2:7" x14ac:dyDescent="0.25">
      <c r="B209" s="29">
        <v>9</v>
      </c>
      <c r="C209" s="9">
        <v>3.9</v>
      </c>
      <c r="E209" s="31">
        <v>174</v>
      </c>
      <c r="F209" s="31">
        <v>3.5085349983568874</v>
      </c>
      <c r="G209" s="31">
        <v>-8.5349983568874244E-3</v>
      </c>
    </row>
    <row r="210" spans="2:7" x14ac:dyDescent="0.25">
      <c r="B210" s="29">
        <v>7</v>
      </c>
      <c r="C210" s="9">
        <v>4.5</v>
      </c>
      <c r="E210" s="31">
        <v>175</v>
      </c>
      <c r="F210" s="31">
        <v>3.5085349983568874</v>
      </c>
      <c r="G210" s="31">
        <v>0.49146500164311258</v>
      </c>
    </row>
    <row r="211" spans="2:7" x14ac:dyDescent="0.25">
      <c r="B211" s="29">
        <v>6</v>
      </c>
      <c r="C211" s="9">
        <v>4</v>
      </c>
      <c r="E211" s="31">
        <v>176</v>
      </c>
      <c r="F211" s="31">
        <v>3.5085349983568874</v>
      </c>
      <c r="G211" s="31">
        <v>1.3914650016431129</v>
      </c>
    </row>
    <row r="212" spans="2:7" x14ac:dyDescent="0.25">
      <c r="B212" s="29">
        <v>8</v>
      </c>
      <c r="C212" s="9">
        <v>3</v>
      </c>
      <c r="E212" s="31">
        <v>177</v>
      </c>
      <c r="F212" s="31">
        <v>3.4400893854748631</v>
      </c>
      <c r="G212" s="31">
        <v>-0.840089385474863</v>
      </c>
    </row>
    <row r="213" spans="2:7" x14ac:dyDescent="0.25">
      <c r="B213" s="29">
        <v>10</v>
      </c>
      <c r="C213" s="9">
        <v>2.9</v>
      </c>
      <c r="E213" s="31">
        <v>178</v>
      </c>
      <c r="F213" s="31">
        <v>3.4400893854748631</v>
      </c>
      <c r="G213" s="31">
        <v>-1.4400893854748631</v>
      </c>
    </row>
    <row r="214" spans="2:7" x14ac:dyDescent="0.25">
      <c r="B214" s="29">
        <v>8</v>
      </c>
      <c r="C214" s="9">
        <v>4.2</v>
      </c>
      <c r="E214" s="31">
        <v>179</v>
      </c>
      <c r="F214" s="31">
        <v>3.3031981597108149</v>
      </c>
      <c r="G214" s="31">
        <v>-0.40319815971081496</v>
      </c>
    </row>
    <row r="215" spans="2:7" x14ac:dyDescent="0.25">
      <c r="B215" s="29">
        <v>11</v>
      </c>
      <c r="C215" s="9">
        <v>3.9</v>
      </c>
      <c r="E215" s="31">
        <v>180</v>
      </c>
      <c r="F215" s="31">
        <v>3.4400893854748631</v>
      </c>
      <c r="G215" s="31">
        <v>0.85991061452513673</v>
      </c>
    </row>
    <row r="216" spans="2:7" x14ac:dyDescent="0.25">
      <c r="B216" s="29">
        <v>3</v>
      </c>
      <c r="C216" s="9">
        <v>3.3</v>
      </c>
      <c r="E216" s="31">
        <v>181</v>
      </c>
      <c r="F216" s="31">
        <v>3.3031981597108149</v>
      </c>
      <c r="G216" s="31">
        <v>-0.20319815971081479</v>
      </c>
    </row>
    <row r="217" spans="2:7" x14ac:dyDescent="0.25">
      <c r="B217" s="29">
        <v>8</v>
      </c>
      <c r="C217" s="9">
        <v>3.6</v>
      </c>
      <c r="E217" s="31">
        <v>182</v>
      </c>
      <c r="F217" s="31">
        <v>3.4400893854748631</v>
      </c>
      <c r="G217" s="31">
        <v>5.9910614525136907E-2</v>
      </c>
    </row>
    <row r="218" spans="2:7" x14ac:dyDescent="0.25">
      <c r="B218" s="29">
        <v>7</v>
      </c>
      <c r="C218" s="9">
        <v>2.5</v>
      </c>
      <c r="E218" s="31">
        <v>183</v>
      </c>
      <c r="F218" s="31">
        <v>3.3374209661518268</v>
      </c>
      <c r="G218" s="31">
        <v>-3.7420966151826995E-2</v>
      </c>
    </row>
    <row r="219" spans="2:7" x14ac:dyDescent="0.25">
      <c r="B219" s="29">
        <v>11</v>
      </c>
      <c r="C219" s="9">
        <v>3.5</v>
      </c>
      <c r="E219" s="31">
        <v>184</v>
      </c>
      <c r="F219" s="31">
        <v>3.4400893854748631</v>
      </c>
      <c r="G219" s="31">
        <v>0.75991061452513708</v>
      </c>
    </row>
    <row r="220" spans="2:7" x14ac:dyDescent="0.25">
      <c r="B220" s="29">
        <v>8</v>
      </c>
      <c r="C220" s="9">
        <v>2.1</v>
      </c>
      <c r="E220" s="31">
        <v>185</v>
      </c>
      <c r="F220" s="31">
        <v>3.2347525468287905</v>
      </c>
      <c r="G220" s="31">
        <v>-0.23475254682879054</v>
      </c>
    </row>
    <row r="221" spans="2:7" x14ac:dyDescent="0.25">
      <c r="B221" s="29">
        <v>11</v>
      </c>
      <c r="C221" s="9">
        <v>3.1</v>
      </c>
      <c r="E221" s="31">
        <v>186</v>
      </c>
      <c r="F221" s="31">
        <v>3.3374209661518268</v>
      </c>
      <c r="G221" s="31">
        <v>0.66257903384817318</v>
      </c>
    </row>
    <row r="222" spans="2:7" x14ac:dyDescent="0.25">
      <c r="B222" s="29">
        <v>10</v>
      </c>
      <c r="C222" s="9">
        <v>4.3</v>
      </c>
      <c r="E222" s="31">
        <v>187</v>
      </c>
      <c r="F222" s="31">
        <v>3.3716437725928392</v>
      </c>
      <c r="G222" s="31">
        <v>0.62835622740716079</v>
      </c>
    </row>
    <row r="223" spans="2:7" x14ac:dyDescent="0.25">
      <c r="B223" s="29">
        <v>4</v>
      </c>
      <c r="C223" s="9">
        <v>3</v>
      </c>
      <c r="E223" s="31">
        <v>188</v>
      </c>
      <c r="F223" s="31">
        <v>3.4400893854748631</v>
      </c>
      <c r="G223" s="31">
        <v>0.45991061452513682</v>
      </c>
    </row>
    <row r="224" spans="2:7" x14ac:dyDescent="0.25">
      <c r="B224" s="29">
        <v>9</v>
      </c>
      <c r="C224" s="9">
        <v>3.9</v>
      </c>
      <c r="E224" s="31">
        <v>189</v>
      </c>
      <c r="F224" s="31">
        <v>3.3716437725928392</v>
      </c>
      <c r="G224" s="31">
        <v>0.32835622740716097</v>
      </c>
    </row>
    <row r="225" spans="2:7" x14ac:dyDescent="0.25">
      <c r="B225" s="29">
        <v>7</v>
      </c>
      <c r="C225" s="9">
        <v>4.0999999999999996</v>
      </c>
      <c r="E225" s="31">
        <v>190</v>
      </c>
      <c r="F225" s="31">
        <v>3.4400893854748631</v>
      </c>
      <c r="G225" s="31">
        <v>0.95991061452513726</v>
      </c>
    </row>
    <row r="226" spans="2:7" x14ac:dyDescent="0.25">
      <c r="B226" s="29">
        <v>12</v>
      </c>
      <c r="C226" s="9">
        <v>3.1</v>
      </c>
      <c r="E226" s="31">
        <v>191</v>
      </c>
      <c r="F226" s="31">
        <v>3.4400893854748631</v>
      </c>
      <c r="G226" s="31">
        <v>-0.840089385474863</v>
      </c>
    </row>
    <row r="227" spans="2:7" x14ac:dyDescent="0.25">
      <c r="B227" s="29">
        <v>12</v>
      </c>
      <c r="C227" s="9">
        <v>2.9</v>
      </c>
      <c r="E227" s="31">
        <v>192</v>
      </c>
      <c r="F227" s="31">
        <v>3.4743121919158755</v>
      </c>
      <c r="G227" s="31">
        <v>0.92568780808412487</v>
      </c>
    </row>
    <row r="228" spans="2:7" x14ac:dyDescent="0.25">
      <c r="B228" s="29">
        <v>12</v>
      </c>
      <c r="C228" s="9">
        <v>3.3</v>
      </c>
      <c r="E228" s="31">
        <v>193</v>
      </c>
      <c r="F228" s="31">
        <v>3.3031981597108149</v>
      </c>
      <c r="G228" s="31">
        <v>-0.80319815971081487</v>
      </c>
    </row>
    <row r="229" spans="2:7" x14ac:dyDescent="0.25">
      <c r="B229" s="29">
        <v>3</v>
      </c>
      <c r="C229" s="9">
        <v>4</v>
      </c>
      <c r="E229" s="31">
        <v>194</v>
      </c>
      <c r="F229" s="31">
        <v>3.5769806112389118</v>
      </c>
      <c r="G229" s="31">
        <v>-0.27698061123891193</v>
      </c>
    </row>
    <row r="230" spans="2:7" x14ac:dyDescent="0.25">
      <c r="B230" s="29">
        <v>6</v>
      </c>
      <c r="C230" s="9">
        <v>3.3</v>
      </c>
      <c r="E230" s="31">
        <v>195</v>
      </c>
      <c r="F230" s="31">
        <v>3.4058665790338511</v>
      </c>
      <c r="G230" s="31">
        <v>1.1941334209661485</v>
      </c>
    </row>
    <row r="231" spans="2:7" x14ac:dyDescent="0.25">
      <c r="B231" s="29">
        <v>6</v>
      </c>
      <c r="C231" s="9">
        <v>3.4</v>
      </c>
      <c r="E231" s="31">
        <v>196</v>
      </c>
      <c r="F231" s="31">
        <v>3.4743121919158755</v>
      </c>
      <c r="G231" s="31">
        <v>-7.4312191915875569E-2</v>
      </c>
    </row>
    <row r="232" spans="2:7" x14ac:dyDescent="0.25">
      <c r="B232" s="29">
        <v>10</v>
      </c>
      <c r="C232" s="9">
        <v>5</v>
      </c>
      <c r="E232" s="31">
        <v>197</v>
      </c>
      <c r="F232" s="31">
        <v>3.5085349983568874</v>
      </c>
      <c r="G232" s="31">
        <v>-1.0085349983568874</v>
      </c>
    </row>
    <row r="233" spans="2:7" x14ac:dyDescent="0.25">
      <c r="B233" s="29">
        <v>5</v>
      </c>
      <c r="C233" s="9">
        <v>3.5</v>
      </c>
      <c r="E233" s="31">
        <v>198</v>
      </c>
      <c r="F233" s="31">
        <v>3.3031981597108149</v>
      </c>
      <c r="G233" s="31">
        <v>0.19680184028918513</v>
      </c>
    </row>
    <row r="234" spans="2:7" x14ac:dyDescent="0.25">
      <c r="B234" s="29">
        <v>9</v>
      </c>
      <c r="C234" s="9">
        <v>3.8</v>
      </c>
      <c r="E234" s="31">
        <v>199</v>
      </c>
      <c r="F234" s="31">
        <v>3.4058665790338511</v>
      </c>
      <c r="G234" s="31">
        <v>0.39413342096614867</v>
      </c>
    </row>
    <row r="235" spans="2:7" x14ac:dyDescent="0.25">
      <c r="B235" s="29">
        <v>5</v>
      </c>
      <c r="C235" s="9">
        <v>3.3</v>
      </c>
      <c r="E235" s="31">
        <v>200</v>
      </c>
      <c r="F235" s="31">
        <v>3.5085349983568874</v>
      </c>
      <c r="G235" s="31">
        <v>0.49146500164311258</v>
      </c>
    </row>
    <row r="236" spans="2:7" x14ac:dyDescent="0.25">
      <c r="B236" s="29">
        <v>10</v>
      </c>
      <c r="C236" s="9">
        <v>3.7</v>
      </c>
      <c r="E236" s="31">
        <v>201</v>
      </c>
      <c r="F236" s="31">
        <v>3.4400893854748631</v>
      </c>
      <c r="G236" s="31">
        <v>-0.14008938547486327</v>
      </c>
    </row>
    <row r="237" spans="2:7" x14ac:dyDescent="0.25">
      <c r="B237" s="29">
        <v>16</v>
      </c>
      <c r="C237" s="9">
        <v>3.7</v>
      </c>
      <c r="E237" s="31">
        <v>202</v>
      </c>
      <c r="F237" s="31">
        <v>3.3716437725928392</v>
      </c>
      <c r="G237" s="31">
        <v>-0.57164377259283938</v>
      </c>
    </row>
    <row r="238" spans="2:7" x14ac:dyDescent="0.25">
      <c r="B238" s="29">
        <v>6</v>
      </c>
      <c r="C238" s="9">
        <v>4.2</v>
      </c>
      <c r="E238" s="31">
        <v>203</v>
      </c>
      <c r="F238" s="31">
        <v>3.4058665790338511</v>
      </c>
      <c r="G238" s="31">
        <v>0.89413342096614867</v>
      </c>
    </row>
    <row r="239" spans="2:7" x14ac:dyDescent="0.25">
      <c r="B239" s="29">
        <v>4</v>
      </c>
      <c r="C239" s="9">
        <v>3.5</v>
      </c>
      <c r="E239" s="31">
        <v>204</v>
      </c>
      <c r="F239" s="31">
        <v>3.3716437725928392</v>
      </c>
      <c r="G239" s="31">
        <v>-0.17164377259283903</v>
      </c>
    </row>
    <row r="240" spans="2:7" x14ac:dyDescent="0.25">
      <c r="B240" s="29">
        <v>5</v>
      </c>
      <c r="C240" s="9">
        <v>2.9</v>
      </c>
      <c r="E240" s="31">
        <v>205</v>
      </c>
      <c r="F240" s="31">
        <v>3.5427578047978998</v>
      </c>
      <c r="G240" s="31">
        <v>-0.84275780479789963</v>
      </c>
    </row>
    <row r="241" spans="2:7" x14ac:dyDescent="0.25">
      <c r="B241" s="29">
        <v>8</v>
      </c>
      <c r="C241" s="9">
        <v>2.8</v>
      </c>
      <c r="E241" s="31">
        <v>206</v>
      </c>
      <c r="F241" s="31">
        <v>3.5769806112389118</v>
      </c>
      <c r="G241" s="31">
        <v>-1.0769806112389118</v>
      </c>
    </row>
    <row r="242" spans="2:7" x14ac:dyDescent="0.25">
      <c r="B242" s="29">
        <v>6</v>
      </c>
      <c r="C242" s="9">
        <v>3.4</v>
      </c>
      <c r="E242" s="31">
        <v>207</v>
      </c>
      <c r="F242" s="31">
        <v>3.3374209661518268</v>
      </c>
      <c r="G242" s="31">
        <v>-0.537420966151827</v>
      </c>
    </row>
    <row r="243" spans="2:7" x14ac:dyDescent="0.25">
      <c r="B243" s="29">
        <v>8</v>
      </c>
      <c r="C243" s="9">
        <v>3.1</v>
      </c>
      <c r="E243" s="31">
        <v>208</v>
      </c>
      <c r="F243" s="31">
        <v>3.3716437725928392</v>
      </c>
      <c r="G243" s="31">
        <v>0.52835622740716071</v>
      </c>
    </row>
    <row r="244" spans="2:7" x14ac:dyDescent="0.25">
      <c r="B244" s="29">
        <v>11</v>
      </c>
      <c r="C244" s="9">
        <v>3.6</v>
      </c>
      <c r="E244" s="31">
        <v>209</v>
      </c>
      <c r="F244" s="31">
        <v>3.4400893854748631</v>
      </c>
      <c r="G244" s="31">
        <v>1.0599106145251369</v>
      </c>
    </row>
    <row r="245" spans="2:7" x14ac:dyDescent="0.25">
      <c r="B245" s="29">
        <v>5</v>
      </c>
      <c r="C245" s="9">
        <v>4.0999999999999996</v>
      </c>
      <c r="E245" s="31">
        <v>210</v>
      </c>
      <c r="F245" s="31">
        <v>3.4743121919158755</v>
      </c>
      <c r="G245" s="31">
        <v>0.52568780808412452</v>
      </c>
    </row>
    <row r="246" spans="2:7" x14ac:dyDescent="0.25">
      <c r="B246" s="29">
        <v>7</v>
      </c>
      <c r="C246" s="9">
        <v>3.6</v>
      </c>
      <c r="E246" s="31">
        <v>211</v>
      </c>
      <c r="F246" s="31">
        <v>3.4058665790338511</v>
      </c>
      <c r="G246" s="31">
        <v>-0.40586657903385115</v>
      </c>
    </row>
    <row r="247" spans="2:7" x14ac:dyDescent="0.25">
      <c r="B247" s="29">
        <v>14</v>
      </c>
      <c r="C247" s="9">
        <v>3</v>
      </c>
      <c r="E247" s="31">
        <v>212</v>
      </c>
      <c r="F247" s="31">
        <v>3.3374209661518268</v>
      </c>
      <c r="G247" s="31">
        <v>-0.43742096615182691</v>
      </c>
    </row>
    <row r="248" spans="2:7" x14ac:dyDescent="0.25">
      <c r="B248" s="29">
        <v>12</v>
      </c>
      <c r="C248" s="9">
        <v>2.6</v>
      </c>
      <c r="E248" s="31">
        <v>213</v>
      </c>
      <c r="F248" s="31">
        <v>3.4058665790338511</v>
      </c>
      <c r="G248" s="31">
        <v>0.79413342096614903</v>
      </c>
    </row>
    <row r="249" spans="2:7" x14ac:dyDescent="0.25">
      <c r="B249" s="29">
        <v>7</v>
      </c>
      <c r="C249" s="9">
        <v>3.8</v>
      </c>
      <c r="E249" s="31">
        <v>214</v>
      </c>
      <c r="F249" s="31">
        <v>3.3031981597108149</v>
      </c>
      <c r="G249" s="31">
        <v>0.59680184028918504</v>
      </c>
    </row>
    <row r="250" spans="2:7" x14ac:dyDescent="0.25">
      <c r="B250" s="29">
        <v>14</v>
      </c>
      <c r="C250" s="9">
        <v>2.1</v>
      </c>
      <c r="E250" s="31">
        <v>215</v>
      </c>
      <c r="F250" s="31">
        <v>3.5769806112389118</v>
      </c>
      <c r="G250" s="31">
        <v>-0.27698061123891193</v>
      </c>
    </row>
    <row r="251" spans="2:7" x14ac:dyDescent="0.25">
      <c r="B251" s="29">
        <v>5</v>
      </c>
      <c r="C251" s="9">
        <v>2.7</v>
      </c>
      <c r="E251" s="31">
        <v>216</v>
      </c>
      <c r="F251" s="31">
        <v>3.4058665790338511</v>
      </c>
      <c r="G251" s="31">
        <v>0.19413342096614894</v>
      </c>
    </row>
    <row r="252" spans="2:7" x14ac:dyDescent="0.25">
      <c r="B252" s="29">
        <v>8</v>
      </c>
      <c r="C252" s="9">
        <v>3.7</v>
      </c>
      <c r="E252" s="31">
        <v>217</v>
      </c>
      <c r="F252" s="31">
        <v>3.4400893854748631</v>
      </c>
      <c r="G252" s="31">
        <v>-0.94008938547486309</v>
      </c>
    </row>
    <row r="253" spans="2:7" x14ac:dyDescent="0.25">
      <c r="B253" s="29">
        <v>7</v>
      </c>
      <c r="C253" s="9">
        <v>3.5</v>
      </c>
      <c r="E253" s="31">
        <v>218</v>
      </c>
      <c r="F253" s="31">
        <v>3.3031981597108149</v>
      </c>
      <c r="G253" s="31">
        <v>0.19680184028918513</v>
      </c>
    </row>
    <row r="254" spans="2:7" x14ac:dyDescent="0.25">
      <c r="B254" s="29">
        <v>3</v>
      </c>
      <c r="C254" s="9">
        <v>4.0999999999999996</v>
      </c>
      <c r="E254" s="31">
        <v>219</v>
      </c>
      <c r="F254" s="31">
        <v>3.4058665790338511</v>
      </c>
      <c r="G254" s="31">
        <v>-1.3058665790338511</v>
      </c>
    </row>
    <row r="255" spans="2:7" x14ac:dyDescent="0.25">
      <c r="B255" s="29">
        <v>12</v>
      </c>
      <c r="C255" s="9">
        <v>3.9</v>
      </c>
      <c r="E255" s="31">
        <v>220</v>
      </c>
      <c r="F255" s="31">
        <v>3.3031981597108149</v>
      </c>
      <c r="G255" s="31">
        <v>-0.20319815971081479</v>
      </c>
    </row>
    <row r="256" spans="2:7" x14ac:dyDescent="0.25">
      <c r="B256" s="29">
        <v>2</v>
      </c>
      <c r="C256" s="9">
        <v>2.9</v>
      </c>
      <c r="E256" s="31">
        <v>221</v>
      </c>
      <c r="F256" s="31">
        <v>3.3374209661518268</v>
      </c>
      <c r="G256" s="31">
        <v>0.962579033848173</v>
      </c>
    </row>
    <row r="257" spans="2:7" x14ac:dyDescent="0.25">
      <c r="B257" s="29">
        <v>7</v>
      </c>
      <c r="C257" s="9">
        <v>4</v>
      </c>
      <c r="E257" s="31">
        <v>222</v>
      </c>
      <c r="F257" s="31">
        <v>3.5427578047978998</v>
      </c>
      <c r="G257" s="31">
        <v>-0.54275780479789981</v>
      </c>
    </row>
    <row r="258" spans="2:7" x14ac:dyDescent="0.25">
      <c r="B258" s="29">
        <v>8</v>
      </c>
      <c r="C258" s="9">
        <v>2.8</v>
      </c>
      <c r="E258" s="31">
        <v>223</v>
      </c>
      <c r="F258" s="31">
        <v>3.3716437725928392</v>
      </c>
      <c r="G258" s="31">
        <v>0.52835622740716071</v>
      </c>
    </row>
    <row r="259" spans="2:7" x14ac:dyDescent="0.25">
      <c r="B259" s="29">
        <v>12</v>
      </c>
      <c r="C259" s="9">
        <v>2.8</v>
      </c>
      <c r="E259" s="31">
        <v>224</v>
      </c>
      <c r="F259" s="31">
        <v>3.4400893854748631</v>
      </c>
      <c r="G259" s="31">
        <v>0.65991061452513655</v>
      </c>
    </row>
    <row r="260" spans="2:7" x14ac:dyDescent="0.25">
      <c r="B260" s="29">
        <v>9</v>
      </c>
      <c r="C260" s="9">
        <v>2.9</v>
      </c>
      <c r="E260" s="31">
        <v>225</v>
      </c>
      <c r="F260" s="31">
        <v>3.2689753532698029</v>
      </c>
      <c r="G260" s="31">
        <v>-0.16897535326980284</v>
      </c>
    </row>
    <row r="261" spans="2:7" x14ac:dyDescent="0.25">
      <c r="B261" s="29">
        <v>6</v>
      </c>
      <c r="C261" s="9">
        <v>2.9</v>
      </c>
      <c r="E261" s="31">
        <v>226</v>
      </c>
      <c r="F261" s="31">
        <v>3.2689753532698029</v>
      </c>
      <c r="G261" s="31">
        <v>-0.36897535326980302</v>
      </c>
    </row>
    <row r="262" spans="2:7" x14ac:dyDescent="0.25">
      <c r="B262" s="29">
        <v>7</v>
      </c>
      <c r="C262" s="9">
        <v>3.6</v>
      </c>
      <c r="E262" s="31">
        <v>227</v>
      </c>
      <c r="F262" s="31">
        <v>3.2689753532698029</v>
      </c>
      <c r="G262" s="31">
        <v>3.1024646730196892E-2</v>
      </c>
    </row>
    <row r="263" spans="2:7" x14ac:dyDescent="0.25">
      <c r="B263" s="29">
        <v>6</v>
      </c>
      <c r="C263" s="9">
        <v>4.3</v>
      </c>
      <c r="E263" s="31">
        <v>228</v>
      </c>
      <c r="F263" s="31">
        <v>3.5769806112389118</v>
      </c>
      <c r="G263" s="31">
        <v>0.42301938876108824</v>
      </c>
    </row>
    <row r="264" spans="2:7" x14ac:dyDescent="0.25">
      <c r="B264" s="29">
        <v>4</v>
      </c>
      <c r="C264" s="9">
        <v>3.2</v>
      </c>
      <c r="E264" s="31">
        <v>229</v>
      </c>
      <c r="F264" s="31">
        <v>3.4743121919158755</v>
      </c>
      <c r="G264" s="31">
        <v>-0.17431219191587566</v>
      </c>
    </row>
    <row r="265" spans="2:7" x14ac:dyDescent="0.25">
      <c r="B265" s="29">
        <v>11</v>
      </c>
      <c r="C265" s="9">
        <v>2.2000000000000002</v>
      </c>
      <c r="E265" s="31">
        <v>230</v>
      </c>
      <c r="F265" s="31">
        <v>3.4743121919158755</v>
      </c>
      <c r="G265" s="31">
        <v>-7.4312191915875569E-2</v>
      </c>
    </row>
    <row r="266" spans="2:7" x14ac:dyDescent="0.25">
      <c r="B266" s="29">
        <v>6</v>
      </c>
      <c r="C266" s="9">
        <v>3.6</v>
      </c>
      <c r="E266" s="31">
        <v>231</v>
      </c>
      <c r="F266" s="31">
        <v>3.3374209661518268</v>
      </c>
      <c r="G266" s="31">
        <v>1.6625790338481732</v>
      </c>
    </row>
    <row r="267" spans="2:7" x14ac:dyDescent="0.25">
      <c r="B267" s="29">
        <v>9</v>
      </c>
      <c r="C267" s="9">
        <v>3.1</v>
      </c>
      <c r="E267" s="31">
        <v>232</v>
      </c>
      <c r="F267" s="31">
        <v>3.5085349983568874</v>
      </c>
      <c r="G267" s="31">
        <v>-8.5349983568874244E-3</v>
      </c>
    </row>
    <row r="268" spans="2:7" x14ac:dyDescent="0.25">
      <c r="B268" s="29">
        <v>9</v>
      </c>
      <c r="C268" s="9">
        <v>3.5</v>
      </c>
      <c r="E268" s="31">
        <v>233</v>
      </c>
      <c r="F268" s="31">
        <v>3.3716437725928392</v>
      </c>
      <c r="G268" s="31">
        <v>0.42835622740716062</v>
      </c>
    </row>
    <row r="269" spans="2:7" x14ac:dyDescent="0.25">
      <c r="B269" s="29">
        <v>8</v>
      </c>
      <c r="C269" s="9">
        <v>2.8</v>
      </c>
      <c r="E269" s="31">
        <v>234</v>
      </c>
      <c r="F269" s="31">
        <v>3.5085349983568874</v>
      </c>
      <c r="G269" s="31">
        <v>-0.2085349983568876</v>
      </c>
    </row>
    <row r="270" spans="2:7" x14ac:dyDescent="0.25">
      <c r="B270" s="29">
        <v>5</v>
      </c>
      <c r="C270" s="9">
        <v>3.7</v>
      </c>
      <c r="E270" s="31">
        <v>235</v>
      </c>
      <c r="F270" s="31">
        <v>3.3374209661518268</v>
      </c>
      <c r="G270" s="31">
        <v>0.36257903384817336</v>
      </c>
    </row>
    <row r="271" spans="2:7" x14ac:dyDescent="0.25">
      <c r="B271" s="29">
        <v>8</v>
      </c>
      <c r="C271" s="9">
        <v>3.5</v>
      </c>
      <c r="E271" s="31">
        <v>236</v>
      </c>
      <c r="F271" s="31">
        <v>3.1320841275057543</v>
      </c>
      <c r="G271" s="31">
        <v>0.56791587249424591</v>
      </c>
    </row>
    <row r="272" spans="2:7" x14ac:dyDescent="0.25">
      <c r="B272" s="29">
        <v>9</v>
      </c>
      <c r="C272" s="9">
        <v>3.3</v>
      </c>
      <c r="E272" s="31">
        <v>237</v>
      </c>
      <c r="F272" s="31">
        <v>3.4743121919158755</v>
      </c>
      <c r="G272" s="31">
        <v>0.7256878080841247</v>
      </c>
    </row>
    <row r="273" spans="2:7" x14ac:dyDescent="0.25">
      <c r="B273" s="29">
        <v>7</v>
      </c>
      <c r="C273" s="9">
        <v>2.5</v>
      </c>
      <c r="E273" s="31">
        <v>238</v>
      </c>
      <c r="F273" s="31">
        <v>3.5427578047978998</v>
      </c>
      <c r="G273" s="31">
        <v>-4.2757804797899812E-2</v>
      </c>
    </row>
    <row r="274" spans="2:7" x14ac:dyDescent="0.25">
      <c r="B274" s="29">
        <v>10</v>
      </c>
      <c r="C274" s="9">
        <v>2.6</v>
      </c>
      <c r="E274" s="31">
        <v>239</v>
      </c>
      <c r="F274" s="31">
        <v>3.5085349983568874</v>
      </c>
      <c r="G274" s="31">
        <v>-0.60853499835688751</v>
      </c>
    </row>
    <row r="275" spans="2:7" x14ac:dyDescent="0.25">
      <c r="B275" s="29">
        <v>5</v>
      </c>
      <c r="C275" s="9">
        <v>3.5</v>
      </c>
      <c r="E275" s="31">
        <v>240</v>
      </c>
      <c r="F275" s="31">
        <v>3.4058665790338511</v>
      </c>
      <c r="G275" s="31">
        <v>-0.60586657903385133</v>
      </c>
    </row>
    <row r="276" spans="2:7" x14ac:dyDescent="0.25">
      <c r="B276" s="29">
        <v>5</v>
      </c>
      <c r="C276" s="9">
        <v>4</v>
      </c>
      <c r="E276" s="31">
        <v>241</v>
      </c>
      <c r="F276" s="31">
        <v>3.4743121919158755</v>
      </c>
      <c r="G276" s="31">
        <v>-7.4312191915875569E-2</v>
      </c>
    </row>
    <row r="277" spans="2:7" x14ac:dyDescent="0.25">
      <c r="B277" s="29">
        <v>5</v>
      </c>
      <c r="C277" s="9">
        <v>4.9000000000000004</v>
      </c>
      <c r="E277" s="31">
        <v>242</v>
      </c>
      <c r="F277" s="31">
        <v>3.4058665790338511</v>
      </c>
      <c r="G277" s="31">
        <v>-0.30586657903385106</v>
      </c>
    </row>
    <row r="278" spans="2:7" x14ac:dyDescent="0.25">
      <c r="B278" s="29">
        <v>7</v>
      </c>
      <c r="C278" s="9">
        <v>2.6</v>
      </c>
      <c r="E278" s="31">
        <v>243</v>
      </c>
      <c r="F278" s="31">
        <v>3.3031981597108149</v>
      </c>
      <c r="G278" s="31">
        <v>0.29680184028918521</v>
      </c>
    </row>
    <row r="279" spans="2:7" x14ac:dyDescent="0.25">
      <c r="B279" s="29">
        <v>7</v>
      </c>
      <c r="C279" s="9">
        <v>2</v>
      </c>
      <c r="E279" s="31">
        <v>244</v>
      </c>
      <c r="F279" s="31">
        <v>3.5085349983568874</v>
      </c>
      <c r="G279" s="31">
        <v>0.59146500164311222</v>
      </c>
    </row>
    <row r="280" spans="2:7" x14ac:dyDescent="0.25">
      <c r="B280" s="29">
        <v>11</v>
      </c>
      <c r="C280" s="9">
        <v>2.9</v>
      </c>
      <c r="E280" s="31">
        <v>245</v>
      </c>
      <c r="F280" s="31">
        <v>3.4400893854748631</v>
      </c>
      <c r="G280" s="31">
        <v>0.159910614525137</v>
      </c>
    </row>
    <row r="281" spans="2:7" x14ac:dyDescent="0.25">
      <c r="B281" s="29">
        <v>7</v>
      </c>
      <c r="C281" s="9">
        <v>4.3</v>
      </c>
      <c r="E281" s="31">
        <v>246</v>
      </c>
      <c r="F281" s="31">
        <v>3.2005297403877786</v>
      </c>
      <c r="G281" s="31">
        <v>-0.2005297403877786</v>
      </c>
    </row>
    <row r="282" spans="2:7" x14ac:dyDescent="0.25">
      <c r="B282" s="29">
        <v>11</v>
      </c>
      <c r="C282" s="9">
        <v>3.1</v>
      </c>
      <c r="E282" s="31">
        <v>247</v>
      </c>
      <c r="F282" s="31">
        <v>3.2689753532698029</v>
      </c>
      <c r="G282" s="31">
        <v>-0.66897535326980284</v>
      </c>
    </row>
    <row r="283" spans="2:7" x14ac:dyDescent="0.25">
      <c r="B283" s="29">
        <v>7</v>
      </c>
      <c r="C283" s="9">
        <v>3.5</v>
      </c>
      <c r="E283" s="31">
        <v>248</v>
      </c>
      <c r="F283" s="31">
        <v>3.4400893854748631</v>
      </c>
      <c r="G283" s="31">
        <v>0.35991061452513673</v>
      </c>
    </row>
    <row r="284" spans="2:7" x14ac:dyDescent="0.25">
      <c r="B284" s="29">
        <v>10</v>
      </c>
      <c r="C284" s="9">
        <v>3.3</v>
      </c>
      <c r="E284" s="31">
        <v>249</v>
      </c>
      <c r="F284" s="31">
        <v>3.2005297403877786</v>
      </c>
      <c r="G284" s="31">
        <v>-1.1005297403877785</v>
      </c>
    </row>
    <row r="285" spans="2:7" x14ac:dyDescent="0.25">
      <c r="B285" s="29">
        <v>7</v>
      </c>
      <c r="C285" s="9">
        <v>4.2</v>
      </c>
      <c r="E285" s="31">
        <v>250</v>
      </c>
      <c r="F285" s="31">
        <v>3.5085349983568874</v>
      </c>
      <c r="G285" s="31">
        <v>-0.80853499835688725</v>
      </c>
    </row>
    <row r="286" spans="2:7" x14ac:dyDescent="0.25">
      <c r="B286" s="29">
        <v>13</v>
      </c>
      <c r="C286" s="9">
        <v>3</v>
      </c>
      <c r="E286" s="31">
        <v>251</v>
      </c>
      <c r="F286" s="31">
        <v>3.4058665790338511</v>
      </c>
      <c r="G286" s="31">
        <v>0.29413342096614903</v>
      </c>
    </row>
    <row r="287" spans="2:7" x14ac:dyDescent="0.25">
      <c r="B287" s="29">
        <v>10</v>
      </c>
      <c r="C287" s="9">
        <v>4</v>
      </c>
      <c r="E287" s="31">
        <v>252</v>
      </c>
      <c r="F287" s="31">
        <v>3.4400893854748631</v>
      </c>
      <c r="G287" s="31">
        <v>5.9910614525136907E-2</v>
      </c>
    </row>
    <row r="288" spans="2:7" x14ac:dyDescent="0.25">
      <c r="B288" s="29">
        <v>9</v>
      </c>
      <c r="C288" s="9">
        <v>4</v>
      </c>
      <c r="E288" s="31">
        <v>253</v>
      </c>
      <c r="F288" s="31">
        <v>3.5769806112389118</v>
      </c>
      <c r="G288" s="31">
        <v>0.52301938876108789</v>
      </c>
    </row>
    <row r="289" spans="2:7" x14ac:dyDescent="0.25">
      <c r="B289" s="29">
        <v>7</v>
      </c>
      <c r="C289" s="9">
        <v>3.9</v>
      </c>
      <c r="E289" s="31">
        <v>254</v>
      </c>
      <c r="F289" s="31">
        <v>3.2689753532698029</v>
      </c>
      <c r="G289" s="31">
        <v>0.63102464673019698</v>
      </c>
    </row>
    <row r="290" spans="2:7" x14ac:dyDescent="0.25">
      <c r="B290" s="29">
        <v>9</v>
      </c>
      <c r="C290" s="9">
        <v>3.7</v>
      </c>
      <c r="E290" s="31">
        <v>255</v>
      </c>
      <c r="F290" s="31">
        <v>3.6112034176799237</v>
      </c>
      <c r="G290" s="31">
        <v>-0.71120341767992379</v>
      </c>
    </row>
    <row r="291" spans="2:7" x14ac:dyDescent="0.25">
      <c r="B291" s="29">
        <v>7</v>
      </c>
      <c r="C291" s="9">
        <v>4.4000000000000004</v>
      </c>
      <c r="E291" s="31">
        <v>256</v>
      </c>
      <c r="F291" s="31">
        <v>3.4400893854748631</v>
      </c>
      <c r="G291" s="31">
        <v>0.55991061452513691</v>
      </c>
    </row>
    <row r="292" spans="2:7" x14ac:dyDescent="0.25">
      <c r="B292" s="29">
        <v>7</v>
      </c>
      <c r="C292" s="9">
        <v>2.6</v>
      </c>
      <c r="E292" s="31">
        <v>257</v>
      </c>
      <c r="F292" s="31">
        <v>3.4058665790338511</v>
      </c>
      <c r="G292" s="31">
        <v>-0.60586657903385133</v>
      </c>
    </row>
    <row r="293" spans="2:7" x14ac:dyDescent="0.25">
      <c r="B293" s="29">
        <v>6</v>
      </c>
      <c r="C293" s="9">
        <v>4.4000000000000004</v>
      </c>
      <c r="E293" s="31">
        <v>258</v>
      </c>
      <c r="F293" s="31">
        <v>3.2689753532698029</v>
      </c>
      <c r="G293" s="31">
        <v>-0.46897535326980311</v>
      </c>
    </row>
    <row r="294" spans="2:7" x14ac:dyDescent="0.25">
      <c r="B294" s="29">
        <v>11</v>
      </c>
      <c r="C294" s="9">
        <v>2.5</v>
      </c>
      <c r="E294" s="31">
        <v>259</v>
      </c>
      <c r="F294" s="31">
        <v>3.3716437725928392</v>
      </c>
      <c r="G294" s="31">
        <v>-0.47164377259283929</v>
      </c>
    </row>
    <row r="295" spans="2:7" x14ac:dyDescent="0.25">
      <c r="B295" s="29">
        <v>3</v>
      </c>
      <c r="C295" s="9">
        <v>3.3</v>
      </c>
      <c r="E295" s="31">
        <v>260</v>
      </c>
      <c r="F295" s="31">
        <v>3.4743121919158755</v>
      </c>
      <c r="G295" s="31">
        <v>-0.57431219191587557</v>
      </c>
    </row>
    <row r="296" spans="2:7" x14ac:dyDescent="0.25">
      <c r="B296" s="29">
        <v>8</v>
      </c>
      <c r="C296" s="9">
        <v>4.5999999999999996</v>
      </c>
      <c r="E296" s="31">
        <v>261</v>
      </c>
      <c r="F296" s="31">
        <v>3.4400893854748631</v>
      </c>
      <c r="G296" s="31">
        <v>0.159910614525137</v>
      </c>
    </row>
    <row r="297" spans="2:7" x14ac:dyDescent="0.25">
      <c r="B297" s="29">
        <v>6</v>
      </c>
      <c r="C297" s="9">
        <v>3.4</v>
      </c>
      <c r="E297" s="31">
        <v>262</v>
      </c>
      <c r="F297" s="31">
        <v>3.4743121919158755</v>
      </c>
      <c r="G297" s="31">
        <v>0.82568780808412434</v>
      </c>
    </row>
    <row r="298" spans="2:7" x14ac:dyDescent="0.25">
      <c r="B298" s="29">
        <v>5</v>
      </c>
      <c r="C298" s="9">
        <v>2.5</v>
      </c>
      <c r="E298" s="31">
        <v>263</v>
      </c>
      <c r="F298" s="31">
        <v>3.5427578047978998</v>
      </c>
      <c r="G298" s="31">
        <v>-0.34275780479789963</v>
      </c>
    </row>
    <row r="299" spans="2:7" x14ac:dyDescent="0.25">
      <c r="B299" s="29">
        <v>11</v>
      </c>
      <c r="C299" s="9">
        <v>3.5</v>
      </c>
      <c r="E299" s="31">
        <v>264</v>
      </c>
      <c r="F299" s="31">
        <v>3.3031981597108149</v>
      </c>
      <c r="G299" s="31">
        <v>-1.1031981597108147</v>
      </c>
    </row>
    <row r="300" spans="2:7" x14ac:dyDescent="0.25">
      <c r="B300" s="29">
        <v>8</v>
      </c>
      <c r="C300" s="9">
        <v>3.8</v>
      </c>
      <c r="E300" s="31">
        <v>265</v>
      </c>
      <c r="F300" s="31">
        <v>3.4743121919158755</v>
      </c>
      <c r="G300" s="31">
        <v>0.12568780808412461</v>
      </c>
    </row>
    <row r="301" spans="2:7" x14ac:dyDescent="0.25">
      <c r="B301" s="29">
        <v>5</v>
      </c>
      <c r="C301" s="9">
        <v>4</v>
      </c>
      <c r="E301" s="31">
        <v>266</v>
      </c>
      <c r="F301" s="31">
        <v>3.3716437725928392</v>
      </c>
      <c r="G301" s="31">
        <v>-0.27164377259283912</v>
      </c>
    </row>
    <row r="302" spans="2:7" x14ac:dyDescent="0.25">
      <c r="B302" s="29">
        <v>7</v>
      </c>
      <c r="C302" s="9">
        <v>3.3</v>
      </c>
      <c r="E302" s="31">
        <v>267</v>
      </c>
      <c r="F302" s="31">
        <v>3.3716437725928392</v>
      </c>
      <c r="G302" s="31">
        <v>0.12835622740716079</v>
      </c>
    </row>
    <row r="303" spans="2:7" x14ac:dyDescent="0.25">
      <c r="B303" s="29">
        <v>9</v>
      </c>
      <c r="C303" s="9">
        <v>2.8</v>
      </c>
      <c r="E303" s="31">
        <v>268</v>
      </c>
      <c r="F303" s="31">
        <v>3.4058665790338511</v>
      </c>
      <c r="G303" s="31">
        <v>-0.60586657903385133</v>
      </c>
    </row>
    <row r="304" spans="2:7" x14ac:dyDescent="0.25">
      <c r="B304" s="29">
        <v>8</v>
      </c>
      <c r="C304" s="9">
        <v>4.3</v>
      </c>
      <c r="E304" s="31">
        <v>269</v>
      </c>
      <c r="F304" s="31">
        <v>3.5085349983568874</v>
      </c>
      <c r="G304" s="31">
        <v>0.19146500164311275</v>
      </c>
    </row>
    <row r="305" spans="2:7" x14ac:dyDescent="0.25">
      <c r="B305" s="29">
        <v>9</v>
      </c>
      <c r="C305" s="9">
        <v>3.2</v>
      </c>
      <c r="E305" s="31">
        <v>270</v>
      </c>
      <c r="F305" s="31">
        <v>3.4058665790338511</v>
      </c>
      <c r="G305" s="31">
        <v>9.4133420966148851E-2</v>
      </c>
    </row>
    <row r="306" spans="2:7" x14ac:dyDescent="0.25">
      <c r="B306" s="29">
        <v>4</v>
      </c>
      <c r="C306" s="9">
        <v>2.7</v>
      </c>
      <c r="E306" s="31">
        <v>271</v>
      </c>
      <c r="F306" s="31">
        <v>3.3716437725928392</v>
      </c>
      <c r="G306" s="31">
        <v>-7.1643772592839383E-2</v>
      </c>
    </row>
    <row r="307" spans="2:7" x14ac:dyDescent="0.25">
      <c r="B307" s="29">
        <v>3</v>
      </c>
      <c r="C307" s="9">
        <v>2.5</v>
      </c>
      <c r="E307" s="31">
        <v>272</v>
      </c>
      <c r="F307" s="31">
        <v>3.4400893854748631</v>
      </c>
      <c r="G307" s="31">
        <v>-0.94008938547486309</v>
      </c>
    </row>
    <row r="308" spans="2:7" x14ac:dyDescent="0.25">
      <c r="B308" s="29">
        <v>10</v>
      </c>
      <c r="C308" s="9">
        <v>2.8</v>
      </c>
      <c r="E308" s="31">
        <v>273</v>
      </c>
      <c r="F308" s="31">
        <v>3.3374209661518268</v>
      </c>
      <c r="G308" s="31">
        <v>-0.73742096615182673</v>
      </c>
    </row>
    <row r="309" spans="2:7" x14ac:dyDescent="0.25">
      <c r="B309" s="29">
        <v>9</v>
      </c>
      <c r="C309" s="9">
        <v>3.9</v>
      </c>
      <c r="E309" s="31">
        <v>274</v>
      </c>
      <c r="F309" s="31">
        <v>3.5085349983568874</v>
      </c>
      <c r="G309" s="31">
        <v>-8.5349983568874244E-3</v>
      </c>
    </row>
    <row r="310" spans="2:7" x14ac:dyDescent="0.25">
      <c r="B310" s="29">
        <v>7</v>
      </c>
      <c r="C310" s="9">
        <v>4.5</v>
      </c>
      <c r="E310" s="31">
        <v>275</v>
      </c>
      <c r="F310" s="31">
        <v>3.5085349983568874</v>
      </c>
      <c r="G310" s="31">
        <v>0.49146500164311258</v>
      </c>
    </row>
    <row r="311" spans="2:7" x14ac:dyDescent="0.25">
      <c r="B311" s="29">
        <v>6</v>
      </c>
      <c r="C311" s="9">
        <v>4</v>
      </c>
      <c r="E311" s="31">
        <v>276</v>
      </c>
      <c r="F311" s="31">
        <v>3.5085349983568874</v>
      </c>
      <c r="G311" s="31">
        <v>1.3914650016431129</v>
      </c>
    </row>
    <row r="312" spans="2:7" x14ac:dyDescent="0.25">
      <c r="B312" s="29">
        <v>8</v>
      </c>
      <c r="C312" s="9">
        <v>3</v>
      </c>
      <c r="E312" s="31">
        <v>277</v>
      </c>
      <c r="F312" s="31">
        <v>3.4400893854748631</v>
      </c>
      <c r="G312" s="31">
        <v>-0.840089385474863</v>
      </c>
    </row>
    <row r="313" spans="2:7" x14ac:dyDescent="0.25">
      <c r="B313" s="29">
        <v>10</v>
      </c>
      <c r="C313" s="9">
        <v>2.9</v>
      </c>
      <c r="E313" s="31">
        <v>278</v>
      </c>
      <c r="F313" s="31">
        <v>3.4400893854748631</v>
      </c>
      <c r="G313" s="31">
        <v>-1.4400893854748631</v>
      </c>
    </row>
    <row r="314" spans="2:7" x14ac:dyDescent="0.25">
      <c r="B314" s="29">
        <v>8</v>
      </c>
      <c r="C314" s="9">
        <v>4.2</v>
      </c>
      <c r="E314" s="31">
        <v>279</v>
      </c>
      <c r="F314" s="31">
        <v>3.3031981597108149</v>
      </c>
      <c r="G314" s="31">
        <v>-0.40319815971081496</v>
      </c>
    </row>
    <row r="315" spans="2:7" x14ac:dyDescent="0.25">
      <c r="B315" s="29">
        <v>11</v>
      </c>
      <c r="C315" s="9">
        <v>3.9</v>
      </c>
      <c r="E315" s="31">
        <v>280</v>
      </c>
      <c r="F315" s="31">
        <v>3.4400893854748631</v>
      </c>
      <c r="G315" s="31">
        <v>0.85991061452513673</v>
      </c>
    </row>
    <row r="316" spans="2:7" x14ac:dyDescent="0.25">
      <c r="B316" s="29">
        <v>3</v>
      </c>
      <c r="C316" s="9">
        <v>3.3</v>
      </c>
      <c r="E316" s="31">
        <v>281</v>
      </c>
      <c r="F316" s="31">
        <v>3.3031981597108149</v>
      </c>
      <c r="G316" s="31">
        <v>-0.20319815971081479</v>
      </c>
    </row>
    <row r="317" spans="2:7" x14ac:dyDescent="0.25">
      <c r="B317" s="29">
        <v>8</v>
      </c>
      <c r="C317" s="9">
        <v>3.6</v>
      </c>
      <c r="E317" s="31">
        <v>282</v>
      </c>
      <c r="F317" s="31">
        <v>3.4400893854748631</v>
      </c>
      <c r="G317" s="31">
        <v>5.9910614525136907E-2</v>
      </c>
    </row>
    <row r="318" spans="2:7" x14ac:dyDescent="0.25">
      <c r="B318" s="29">
        <v>7</v>
      </c>
      <c r="C318" s="9">
        <v>2.5</v>
      </c>
      <c r="E318" s="31">
        <v>283</v>
      </c>
      <c r="F318" s="31">
        <v>3.3374209661518268</v>
      </c>
      <c r="G318" s="31">
        <v>-3.7420966151826995E-2</v>
      </c>
    </row>
    <row r="319" spans="2:7" x14ac:dyDescent="0.25">
      <c r="B319" s="29">
        <v>11</v>
      </c>
      <c r="C319" s="9">
        <v>3.5</v>
      </c>
      <c r="E319" s="31">
        <v>284</v>
      </c>
      <c r="F319" s="31">
        <v>3.4400893854748631</v>
      </c>
      <c r="G319" s="31">
        <v>0.75991061452513708</v>
      </c>
    </row>
    <row r="320" spans="2:7" x14ac:dyDescent="0.25">
      <c r="B320" s="29">
        <v>8</v>
      </c>
      <c r="C320" s="9">
        <v>2.1</v>
      </c>
      <c r="E320" s="31">
        <v>285</v>
      </c>
      <c r="F320" s="31">
        <v>3.2347525468287905</v>
      </c>
      <c r="G320" s="31">
        <v>-0.23475254682879054</v>
      </c>
    </row>
    <row r="321" spans="2:7" x14ac:dyDescent="0.25">
      <c r="B321" s="29">
        <v>11</v>
      </c>
      <c r="C321" s="9">
        <v>3.1</v>
      </c>
      <c r="E321" s="31">
        <v>286</v>
      </c>
      <c r="F321" s="31">
        <v>3.3374209661518268</v>
      </c>
      <c r="G321" s="31">
        <v>0.66257903384817318</v>
      </c>
    </row>
    <row r="322" spans="2:7" x14ac:dyDescent="0.25">
      <c r="B322" s="29">
        <v>10</v>
      </c>
      <c r="C322" s="9">
        <v>4.3</v>
      </c>
      <c r="E322" s="31">
        <v>287</v>
      </c>
      <c r="F322" s="31">
        <v>3.3716437725928392</v>
      </c>
      <c r="G322" s="31">
        <v>0.62835622740716079</v>
      </c>
    </row>
    <row r="323" spans="2:7" x14ac:dyDescent="0.25">
      <c r="B323" s="29">
        <v>4</v>
      </c>
      <c r="C323" s="9">
        <v>3</v>
      </c>
      <c r="E323" s="31">
        <v>288</v>
      </c>
      <c r="F323" s="31">
        <v>3.4400893854748631</v>
      </c>
      <c r="G323" s="31">
        <v>0.45991061452513682</v>
      </c>
    </row>
    <row r="324" spans="2:7" x14ac:dyDescent="0.25">
      <c r="B324" s="29">
        <v>9</v>
      </c>
      <c r="C324" s="9">
        <v>3.9</v>
      </c>
      <c r="E324" s="31">
        <v>289</v>
      </c>
      <c r="F324" s="31">
        <v>3.3716437725928392</v>
      </c>
      <c r="G324" s="31">
        <v>0.32835622740716097</v>
      </c>
    </row>
    <row r="325" spans="2:7" x14ac:dyDescent="0.25">
      <c r="B325" s="29">
        <v>7</v>
      </c>
      <c r="C325" s="9">
        <v>4.0999999999999996</v>
      </c>
      <c r="E325" s="31">
        <v>290</v>
      </c>
      <c r="F325" s="31">
        <v>3.4400893854748631</v>
      </c>
      <c r="G325" s="31">
        <v>0.95991061452513726</v>
      </c>
    </row>
    <row r="326" spans="2:7" x14ac:dyDescent="0.25">
      <c r="B326" s="29">
        <v>12</v>
      </c>
      <c r="C326" s="9">
        <v>3.1</v>
      </c>
      <c r="E326" s="31">
        <v>291</v>
      </c>
      <c r="F326" s="31">
        <v>3.4400893854748631</v>
      </c>
      <c r="G326" s="31">
        <v>-0.840089385474863</v>
      </c>
    </row>
    <row r="327" spans="2:7" x14ac:dyDescent="0.25">
      <c r="B327" s="29">
        <v>12</v>
      </c>
      <c r="C327" s="9">
        <v>2.9</v>
      </c>
      <c r="E327" s="31">
        <v>292</v>
      </c>
      <c r="F327" s="31">
        <v>3.4743121919158755</v>
      </c>
      <c r="G327" s="31">
        <v>0.92568780808412487</v>
      </c>
    </row>
    <row r="328" spans="2:7" x14ac:dyDescent="0.25">
      <c r="B328" s="29">
        <v>12</v>
      </c>
      <c r="C328" s="9">
        <v>3.3</v>
      </c>
      <c r="E328" s="31">
        <v>293</v>
      </c>
      <c r="F328" s="31">
        <v>3.3031981597108149</v>
      </c>
      <c r="G328" s="31">
        <v>-0.80319815971081487</v>
      </c>
    </row>
    <row r="329" spans="2:7" x14ac:dyDescent="0.25">
      <c r="B329" s="29">
        <v>3</v>
      </c>
      <c r="C329" s="9">
        <v>4</v>
      </c>
      <c r="E329" s="31">
        <v>294</v>
      </c>
      <c r="F329" s="31">
        <v>3.5769806112389118</v>
      </c>
      <c r="G329" s="31">
        <v>-0.27698061123891193</v>
      </c>
    </row>
    <row r="330" spans="2:7" x14ac:dyDescent="0.25">
      <c r="B330" s="29">
        <v>6</v>
      </c>
      <c r="C330" s="9">
        <v>3.3</v>
      </c>
      <c r="E330" s="31">
        <v>295</v>
      </c>
      <c r="F330" s="31">
        <v>3.4058665790338511</v>
      </c>
      <c r="G330" s="31">
        <v>1.1941334209661485</v>
      </c>
    </row>
    <row r="331" spans="2:7" x14ac:dyDescent="0.25">
      <c r="B331" s="29">
        <v>6</v>
      </c>
      <c r="C331" s="9">
        <v>3.4</v>
      </c>
      <c r="E331" s="31">
        <v>296</v>
      </c>
      <c r="F331" s="31">
        <v>3.4743121919158755</v>
      </c>
      <c r="G331" s="31">
        <v>-7.4312191915875569E-2</v>
      </c>
    </row>
    <row r="332" spans="2:7" x14ac:dyDescent="0.25">
      <c r="B332" s="29">
        <v>10</v>
      </c>
      <c r="C332" s="9">
        <v>5</v>
      </c>
      <c r="E332" s="31">
        <v>297</v>
      </c>
      <c r="F332" s="31">
        <v>3.5085349983568874</v>
      </c>
      <c r="G332" s="31">
        <v>-1.0085349983568874</v>
      </c>
    </row>
    <row r="333" spans="2:7" x14ac:dyDescent="0.25">
      <c r="B333" s="29">
        <v>5</v>
      </c>
      <c r="C333" s="9">
        <v>3.5</v>
      </c>
      <c r="E333" s="31">
        <v>298</v>
      </c>
      <c r="F333" s="31">
        <v>3.3031981597108149</v>
      </c>
      <c r="G333" s="31">
        <v>0.19680184028918513</v>
      </c>
    </row>
    <row r="334" spans="2:7" x14ac:dyDescent="0.25">
      <c r="B334" s="29">
        <v>9</v>
      </c>
      <c r="C334" s="9">
        <v>3.8</v>
      </c>
      <c r="E334" s="31">
        <v>299</v>
      </c>
      <c r="F334" s="31">
        <v>3.4058665790338511</v>
      </c>
      <c r="G334" s="31">
        <v>0.39413342096614867</v>
      </c>
    </row>
    <row r="335" spans="2:7" x14ac:dyDescent="0.25">
      <c r="B335" s="29">
        <v>5</v>
      </c>
      <c r="C335" s="9">
        <v>3.3</v>
      </c>
      <c r="E335" s="31">
        <v>300</v>
      </c>
      <c r="F335" s="31">
        <v>3.5085349983568874</v>
      </c>
      <c r="G335" s="31">
        <v>0.49146500164311258</v>
      </c>
    </row>
    <row r="336" spans="2:7" x14ac:dyDescent="0.25">
      <c r="B336" s="29">
        <v>10</v>
      </c>
      <c r="C336" s="9">
        <v>3.7</v>
      </c>
      <c r="E336" s="31">
        <v>301</v>
      </c>
      <c r="F336" s="31">
        <v>3.4400893854748631</v>
      </c>
      <c r="G336" s="31">
        <v>-0.14008938547486327</v>
      </c>
    </row>
    <row r="337" spans="2:7" x14ac:dyDescent="0.25">
      <c r="B337" s="29">
        <v>16</v>
      </c>
      <c r="C337" s="9">
        <v>3.7</v>
      </c>
      <c r="E337" s="31">
        <v>302</v>
      </c>
      <c r="F337" s="31">
        <v>3.3716437725928392</v>
      </c>
      <c r="G337" s="31">
        <v>-0.57164377259283938</v>
      </c>
    </row>
    <row r="338" spans="2:7" x14ac:dyDescent="0.25">
      <c r="B338" s="29">
        <v>6</v>
      </c>
      <c r="C338" s="9">
        <v>4.2</v>
      </c>
      <c r="E338" s="31">
        <v>303</v>
      </c>
      <c r="F338" s="31">
        <v>3.4058665790338511</v>
      </c>
      <c r="G338" s="31">
        <v>0.89413342096614867</v>
      </c>
    </row>
    <row r="339" spans="2:7" x14ac:dyDescent="0.25">
      <c r="B339" s="29">
        <v>4</v>
      </c>
      <c r="C339" s="9">
        <v>3.5</v>
      </c>
      <c r="E339" s="31">
        <v>304</v>
      </c>
      <c r="F339" s="31">
        <v>3.3716437725928392</v>
      </c>
      <c r="G339" s="31">
        <v>-0.17164377259283903</v>
      </c>
    </row>
    <row r="340" spans="2:7" x14ac:dyDescent="0.25">
      <c r="B340" s="29">
        <v>5</v>
      </c>
      <c r="C340" s="9">
        <v>2.9</v>
      </c>
      <c r="E340" s="31">
        <v>305</v>
      </c>
      <c r="F340" s="31">
        <v>3.5427578047978998</v>
      </c>
      <c r="G340" s="31">
        <v>-0.84275780479789963</v>
      </c>
    </row>
    <row r="341" spans="2:7" x14ac:dyDescent="0.25">
      <c r="B341" s="29">
        <v>8</v>
      </c>
      <c r="C341" s="9">
        <v>2.8</v>
      </c>
      <c r="E341" s="31">
        <v>306</v>
      </c>
      <c r="F341" s="31">
        <v>3.5769806112389118</v>
      </c>
      <c r="G341" s="31">
        <v>-1.0769806112389118</v>
      </c>
    </row>
    <row r="342" spans="2:7" x14ac:dyDescent="0.25">
      <c r="B342" s="29">
        <v>6</v>
      </c>
      <c r="C342" s="9">
        <v>3.4</v>
      </c>
      <c r="E342" s="31">
        <v>307</v>
      </c>
      <c r="F342" s="31">
        <v>3.3374209661518268</v>
      </c>
      <c r="G342" s="31">
        <v>-0.537420966151827</v>
      </c>
    </row>
    <row r="343" spans="2:7" x14ac:dyDescent="0.25">
      <c r="B343" s="29">
        <v>8</v>
      </c>
      <c r="C343" s="9">
        <v>3.1</v>
      </c>
      <c r="E343" s="31">
        <v>308</v>
      </c>
      <c r="F343" s="31">
        <v>3.3716437725928392</v>
      </c>
      <c r="G343" s="31">
        <v>0.52835622740716071</v>
      </c>
    </row>
    <row r="344" spans="2:7" x14ac:dyDescent="0.25">
      <c r="B344" s="29">
        <v>11</v>
      </c>
      <c r="C344" s="9">
        <v>3.6</v>
      </c>
      <c r="E344" s="31">
        <v>309</v>
      </c>
      <c r="F344" s="31">
        <v>3.4400893854748631</v>
      </c>
      <c r="G344" s="31">
        <v>1.0599106145251369</v>
      </c>
    </row>
    <row r="345" spans="2:7" x14ac:dyDescent="0.25">
      <c r="B345" s="29">
        <v>5</v>
      </c>
      <c r="C345" s="9">
        <v>4.0999999999999996</v>
      </c>
      <c r="E345" s="31">
        <v>310</v>
      </c>
      <c r="F345" s="31">
        <v>3.4743121919158755</v>
      </c>
      <c r="G345" s="31">
        <v>0.52568780808412452</v>
      </c>
    </row>
    <row r="346" spans="2:7" x14ac:dyDescent="0.25">
      <c r="B346" s="29">
        <v>7</v>
      </c>
      <c r="C346" s="9">
        <v>3.6</v>
      </c>
      <c r="E346" s="31">
        <v>311</v>
      </c>
      <c r="F346" s="31">
        <v>3.4058665790338511</v>
      </c>
      <c r="G346" s="31">
        <v>-0.40586657903385115</v>
      </c>
    </row>
    <row r="347" spans="2:7" x14ac:dyDescent="0.25">
      <c r="B347" s="29">
        <v>14</v>
      </c>
      <c r="C347" s="9">
        <v>3</v>
      </c>
      <c r="E347" s="31">
        <v>312</v>
      </c>
      <c r="F347" s="31">
        <v>3.3374209661518268</v>
      </c>
      <c r="G347" s="31">
        <v>-0.43742096615182691</v>
      </c>
    </row>
    <row r="348" spans="2:7" x14ac:dyDescent="0.25">
      <c r="B348" s="29">
        <v>12</v>
      </c>
      <c r="C348" s="9">
        <v>2.6</v>
      </c>
      <c r="E348" s="31">
        <v>313</v>
      </c>
      <c r="F348" s="31">
        <v>3.4058665790338511</v>
      </c>
      <c r="G348" s="31">
        <v>0.79413342096614903</v>
      </c>
    </row>
    <row r="349" spans="2:7" x14ac:dyDescent="0.25">
      <c r="B349" s="29">
        <v>7</v>
      </c>
      <c r="C349" s="9">
        <v>3.8</v>
      </c>
      <c r="E349" s="31">
        <v>314</v>
      </c>
      <c r="F349" s="31">
        <v>3.3031981597108149</v>
      </c>
      <c r="G349" s="31">
        <v>0.59680184028918504</v>
      </c>
    </row>
    <row r="350" spans="2:7" x14ac:dyDescent="0.25">
      <c r="B350" s="29">
        <v>14</v>
      </c>
      <c r="C350" s="9">
        <v>2.1</v>
      </c>
      <c r="E350" s="31">
        <v>315</v>
      </c>
      <c r="F350" s="31">
        <v>3.5769806112389118</v>
      </c>
      <c r="G350" s="31">
        <v>-0.27698061123891193</v>
      </c>
    </row>
    <row r="351" spans="2:7" x14ac:dyDescent="0.25">
      <c r="B351" s="29">
        <v>5</v>
      </c>
      <c r="C351" s="9">
        <v>2.7</v>
      </c>
      <c r="E351" s="31">
        <v>316</v>
      </c>
      <c r="F351" s="31">
        <v>3.4058665790338511</v>
      </c>
      <c r="G351" s="31">
        <v>0.19413342096614894</v>
      </c>
    </row>
    <row r="352" spans="2:7" x14ac:dyDescent="0.25">
      <c r="B352" s="29">
        <v>8</v>
      </c>
      <c r="C352" s="9">
        <v>3.7</v>
      </c>
      <c r="E352" s="31">
        <v>317</v>
      </c>
      <c r="F352" s="31">
        <v>3.4400893854748631</v>
      </c>
      <c r="G352" s="31">
        <v>-0.94008938547486309</v>
      </c>
    </row>
    <row r="353" spans="2:7" x14ac:dyDescent="0.25">
      <c r="B353" s="29">
        <v>7</v>
      </c>
      <c r="C353" s="9">
        <v>3.5</v>
      </c>
      <c r="E353" s="31">
        <v>318</v>
      </c>
      <c r="F353" s="31">
        <v>3.3031981597108149</v>
      </c>
      <c r="G353" s="31">
        <v>0.19680184028918513</v>
      </c>
    </row>
    <row r="354" spans="2:7" x14ac:dyDescent="0.25">
      <c r="B354" s="29">
        <v>3</v>
      </c>
      <c r="C354" s="9">
        <v>4.0999999999999996</v>
      </c>
      <c r="E354" s="31">
        <v>319</v>
      </c>
      <c r="F354" s="31">
        <v>3.4058665790338511</v>
      </c>
      <c r="G354" s="31">
        <v>-1.3058665790338511</v>
      </c>
    </row>
    <row r="355" spans="2:7" x14ac:dyDescent="0.25">
      <c r="B355" s="29">
        <v>12</v>
      </c>
      <c r="C355" s="9">
        <v>3.9</v>
      </c>
      <c r="E355" s="31">
        <v>320</v>
      </c>
      <c r="F355" s="31">
        <v>3.3031981597108149</v>
      </c>
      <c r="G355" s="31">
        <v>-0.20319815971081479</v>
      </c>
    </row>
    <row r="356" spans="2:7" x14ac:dyDescent="0.25">
      <c r="B356" s="29">
        <v>2</v>
      </c>
      <c r="C356" s="9">
        <v>2.9</v>
      </c>
      <c r="E356" s="31">
        <v>321</v>
      </c>
      <c r="F356" s="31">
        <v>3.3374209661518268</v>
      </c>
      <c r="G356" s="31">
        <v>0.962579033848173</v>
      </c>
    </row>
    <row r="357" spans="2:7" x14ac:dyDescent="0.25">
      <c r="B357" s="29">
        <v>7</v>
      </c>
      <c r="C357" s="9">
        <v>4</v>
      </c>
      <c r="E357" s="31">
        <v>322</v>
      </c>
      <c r="F357" s="31">
        <v>3.5427578047978998</v>
      </c>
      <c r="G357" s="31">
        <v>-0.54275780479789981</v>
      </c>
    </row>
    <row r="358" spans="2:7" x14ac:dyDescent="0.25">
      <c r="B358" s="29">
        <v>8</v>
      </c>
      <c r="C358" s="9">
        <v>2.8</v>
      </c>
      <c r="E358" s="31">
        <v>323</v>
      </c>
      <c r="F358" s="31">
        <v>3.3716437725928392</v>
      </c>
      <c r="G358" s="31">
        <v>0.52835622740716071</v>
      </c>
    </row>
    <row r="359" spans="2:7" x14ac:dyDescent="0.25">
      <c r="B359" s="29">
        <v>12</v>
      </c>
      <c r="C359" s="9">
        <v>2.8</v>
      </c>
      <c r="E359" s="31">
        <v>324</v>
      </c>
      <c r="F359" s="31">
        <v>3.4400893854748631</v>
      </c>
      <c r="G359" s="31">
        <v>0.65991061452513655</v>
      </c>
    </row>
    <row r="360" spans="2:7" x14ac:dyDescent="0.25">
      <c r="B360" s="29">
        <v>9</v>
      </c>
      <c r="C360" s="9">
        <v>2.9</v>
      </c>
      <c r="E360" s="31">
        <v>325</v>
      </c>
      <c r="F360" s="31">
        <v>3.2689753532698029</v>
      </c>
      <c r="G360" s="31">
        <v>-0.16897535326980284</v>
      </c>
    </row>
    <row r="361" spans="2:7" x14ac:dyDescent="0.25">
      <c r="B361" s="29">
        <v>6</v>
      </c>
      <c r="C361" s="9">
        <v>2.9</v>
      </c>
      <c r="E361" s="31">
        <v>326</v>
      </c>
      <c r="F361" s="31">
        <v>3.2689753532698029</v>
      </c>
      <c r="G361" s="31">
        <v>-0.36897535326980302</v>
      </c>
    </row>
    <row r="362" spans="2:7" x14ac:dyDescent="0.25">
      <c r="B362" s="29">
        <v>7</v>
      </c>
      <c r="C362" s="9">
        <v>3.6</v>
      </c>
      <c r="E362" s="31">
        <v>327</v>
      </c>
      <c r="F362" s="31">
        <v>3.2689753532698029</v>
      </c>
      <c r="G362" s="31">
        <v>3.1024646730196892E-2</v>
      </c>
    </row>
    <row r="363" spans="2:7" x14ac:dyDescent="0.25">
      <c r="B363" s="29">
        <v>6</v>
      </c>
      <c r="C363" s="9">
        <v>4.3</v>
      </c>
      <c r="E363" s="31">
        <v>328</v>
      </c>
      <c r="F363" s="31">
        <v>3.5769806112389118</v>
      </c>
      <c r="G363" s="31">
        <v>0.42301938876108824</v>
      </c>
    </row>
    <row r="364" spans="2:7" x14ac:dyDescent="0.25">
      <c r="B364" s="29">
        <v>4</v>
      </c>
      <c r="C364" s="9">
        <v>3.2</v>
      </c>
      <c r="E364" s="31">
        <v>329</v>
      </c>
      <c r="F364" s="31">
        <v>3.4743121919158755</v>
      </c>
      <c r="G364" s="31">
        <v>-0.17431219191587566</v>
      </c>
    </row>
    <row r="365" spans="2:7" x14ac:dyDescent="0.25">
      <c r="B365" s="29">
        <v>11</v>
      </c>
      <c r="C365" s="9">
        <v>2.2000000000000002</v>
      </c>
      <c r="E365" s="31">
        <v>330</v>
      </c>
      <c r="F365" s="31">
        <v>3.4743121919158755</v>
      </c>
      <c r="G365" s="31">
        <v>-7.4312191915875569E-2</v>
      </c>
    </row>
    <row r="366" spans="2:7" x14ac:dyDescent="0.25">
      <c r="B366" s="29">
        <v>6</v>
      </c>
      <c r="C366" s="9">
        <v>3.6</v>
      </c>
      <c r="E366" s="31">
        <v>331</v>
      </c>
      <c r="F366" s="31">
        <v>3.3374209661518268</v>
      </c>
      <c r="G366" s="31">
        <v>1.6625790338481732</v>
      </c>
    </row>
    <row r="367" spans="2:7" x14ac:dyDescent="0.25">
      <c r="B367" s="29">
        <v>9</v>
      </c>
      <c r="C367" s="9">
        <v>3.1</v>
      </c>
      <c r="E367" s="31">
        <v>332</v>
      </c>
      <c r="F367" s="31">
        <v>3.5085349983568874</v>
      </c>
      <c r="G367" s="31">
        <v>-8.5349983568874244E-3</v>
      </c>
    </row>
    <row r="368" spans="2:7" x14ac:dyDescent="0.25">
      <c r="B368" s="29">
        <v>9</v>
      </c>
      <c r="C368" s="9">
        <v>3.5</v>
      </c>
      <c r="E368" s="31">
        <v>333</v>
      </c>
      <c r="F368" s="31">
        <v>3.3716437725928392</v>
      </c>
      <c r="G368" s="31">
        <v>0.42835622740716062</v>
      </c>
    </row>
    <row r="369" spans="2:7" x14ac:dyDescent="0.25">
      <c r="B369" s="29">
        <v>8</v>
      </c>
      <c r="C369" s="9">
        <v>2.8</v>
      </c>
      <c r="E369" s="31">
        <v>334</v>
      </c>
      <c r="F369" s="31">
        <v>3.5085349983568874</v>
      </c>
      <c r="G369" s="31">
        <v>-0.2085349983568876</v>
      </c>
    </row>
    <row r="370" spans="2:7" x14ac:dyDescent="0.25">
      <c r="B370" s="29">
        <v>5</v>
      </c>
      <c r="C370" s="9">
        <v>3.7</v>
      </c>
      <c r="E370" s="31">
        <v>335</v>
      </c>
      <c r="F370" s="31">
        <v>3.3374209661518268</v>
      </c>
      <c r="G370" s="31">
        <v>0.36257903384817336</v>
      </c>
    </row>
    <row r="371" spans="2:7" x14ac:dyDescent="0.25">
      <c r="B371" s="29">
        <v>8</v>
      </c>
      <c r="C371" s="9">
        <v>3.5</v>
      </c>
      <c r="E371" s="31">
        <v>336</v>
      </c>
      <c r="F371" s="31">
        <v>3.1320841275057543</v>
      </c>
      <c r="G371" s="31">
        <v>0.56791587249424591</v>
      </c>
    </row>
    <row r="372" spans="2:7" x14ac:dyDescent="0.25">
      <c r="B372" s="29">
        <v>9</v>
      </c>
      <c r="C372" s="9">
        <v>3.3</v>
      </c>
      <c r="E372" s="31">
        <v>337</v>
      </c>
      <c r="F372" s="31">
        <v>3.4743121919158755</v>
      </c>
      <c r="G372" s="31">
        <v>0.7256878080841247</v>
      </c>
    </row>
    <row r="373" spans="2:7" x14ac:dyDescent="0.25">
      <c r="B373" s="29">
        <v>7</v>
      </c>
      <c r="C373" s="9">
        <v>2.5</v>
      </c>
      <c r="E373" s="31">
        <v>338</v>
      </c>
      <c r="F373" s="31">
        <v>3.5427578047978998</v>
      </c>
      <c r="G373" s="31">
        <v>-4.2757804797899812E-2</v>
      </c>
    </row>
    <row r="374" spans="2:7" x14ac:dyDescent="0.25">
      <c r="B374" s="29">
        <v>10</v>
      </c>
      <c r="C374" s="9">
        <v>2.6</v>
      </c>
      <c r="E374" s="31">
        <v>339</v>
      </c>
      <c r="F374" s="31">
        <v>3.5085349983568874</v>
      </c>
      <c r="G374" s="31">
        <v>-0.60853499835688751</v>
      </c>
    </row>
    <row r="375" spans="2:7" x14ac:dyDescent="0.25">
      <c r="B375" s="29">
        <v>5</v>
      </c>
      <c r="C375" s="9">
        <v>3.5</v>
      </c>
      <c r="E375" s="31">
        <v>340</v>
      </c>
      <c r="F375" s="31">
        <v>3.4058665790338511</v>
      </c>
      <c r="G375" s="31">
        <v>-0.60586657903385133</v>
      </c>
    </row>
    <row r="376" spans="2:7" x14ac:dyDescent="0.25">
      <c r="B376" s="29">
        <v>5</v>
      </c>
      <c r="C376" s="9">
        <v>4</v>
      </c>
      <c r="E376" s="31">
        <v>341</v>
      </c>
      <c r="F376" s="31">
        <v>3.4743121919158755</v>
      </c>
      <c r="G376" s="31">
        <v>-7.4312191915875569E-2</v>
      </c>
    </row>
    <row r="377" spans="2:7" x14ac:dyDescent="0.25">
      <c r="B377" s="29">
        <v>5</v>
      </c>
      <c r="C377" s="9">
        <v>4.9000000000000004</v>
      </c>
      <c r="E377" s="31">
        <v>342</v>
      </c>
      <c r="F377" s="31">
        <v>3.4058665790338511</v>
      </c>
      <c r="G377" s="31">
        <v>-0.30586657903385106</v>
      </c>
    </row>
    <row r="378" spans="2:7" x14ac:dyDescent="0.25">
      <c r="B378" s="29">
        <v>7</v>
      </c>
      <c r="C378" s="9">
        <v>2.6</v>
      </c>
      <c r="E378" s="31">
        <v>343</v>
      </c>
      <c r="F378" s="31">
        <v>3.3031981597108149</v>
      </c>
      <c r="G378" s="31">
        <v>0.29680184028918521</v>
      </c>
    </row>
    <row r="379" spans="2:7" x14ac:dyDescent="0.25">
      <c r="B379" s="29">
        <v>7</v>
      </c>
      <c r="C379" s="9">
        <v>2</v>
      </c>
      <c r="E379" s="31">
        <v>344</v>
      </c>
      <c r="F379" s="31">
        <v>3.5085349983568874</v>
      </c>
      <c r="G379" s="31">
        <v>0.59146500164311222</v>
      </c>
    </row>
    <row r="380" spans="2:7" x14ac:dyDescent="0.25">
      <c r="B380" s="29">
        <v>11</v>
      </c>
      <c r="C380" s="9">
        <v>2.9</v>
      </c>
      <c r="E380" s="31">
        <v>345</v>
      </c>
      <c r="F380" s="31">
        <v>3.4400893854748631</v>
      </c>
      <c r="G380" s="31">
        <v>0.159910614525137</v>
      </c>
    </row>
    <row r="381" spans="2:7" x14ac:dyDescent="0.25">
      <c r="B381" s="29">
        <v>7</v>
      </c>
      <c r="C381" s="9">
        <v>4.3</v>
      </c>
      <c r="E381" s="31">
        <v>346</v>
      </c>
      <c r="F381" s="31">
        <v>3.2005297403877786</v>
      </c>
      <c r="G381" s="31">
        <v>-0.2005297403877786</v>
      </c>
    </row>
    <row r="382" spans="2:7" x14ac:dyDescent="0.25">
      <c r="B382" s="29">
        <v>11</v>
      </c>
      <c r="C382" s="9">
        <v>3.1</v>
      </c>
      <c r="E382" s="31">
        <v>347</v>
      </c>
      <c r="F382" s="31">
        <v>3.2689753532698029</v>
      </c>
      <c r="G382" s="31">
        <v>-0.66897535326980284</v>
      </c>
    </row>
    <row r="383" spans="2:7" x14ac:dyDescent="0.25">
      <c r="B383" s="29">
        <v>7</v>
      </c>
      <c r="C383" s="9">
        <v>3.5</v>
      </c>
      <c r="E383" s="31">
        <v>348</v>
      </c>
      <c r="F383" s="31">
        <v>3.4400893854748631</v>
      </c>
      <c r="G383" s="31">
        <v>0.35991061452513673</v>
      </c>
    </row>
    <row r="384" spans="2:7" x14ac:dyDescent="0.25">
      <c r="B384" s="29">
        <v>10</v>
      </c>
      <c r="C384" s="9">
        <v>3.3</v>
      </c>
      <c r="E384" s="31">
        <v>349</v>
      </c>
      <c r="F384" s="31">
        <v>3.2005297403877786</v>
      </c>
      <c r="G384" s="31">
        <v>-1.1005297403877785</v>
      </c>
    </row>
    <row r="385" spans="2:7" x14ac:dyDescent="0.25">
      <c r="B385" s="29">
        <v>7</v>
      </c>
      <c r="C385" s="9">
        <v>4.2</v>
      </c>
      <c r="E385" s="31">
        <v>350</v>
      </c>
      <c r="F385" s="31">
        <v>3.5085349983568874</v>
      </c>
      <c r="G385" s="31">
        <v>-0.80853499835688725</v>
      </c>
    </row>
    <row r="386" spans="2:7" x14ac:dyDescent="0.25">
      <c r="B386" s="29">
        <v>13</v>
      </c>
      <c r="C386" s="9">
        <v>3</v>
      </c>
      <c r="E386" s="31">
        <v>351</v>
      </c>
      <c r="F386" s="31">
        <v>3.4058665790338511</v>
      </c>
      <c r="G386" s="31">
        <v>0.29413342096614903</v>
      </c>
    </row>
    <row r="387" spans="2:7" x14ac:dyDescent="0.25">
      <c r="B387" s="29">
        <v>10</v>
      </c>
      <c r="C387" s="9">
        <v>4</v>
      </c>
      <c r="E387" s="31">
        <v>352</v>
      </c>
      <c r="F387" s="31">
        <v>3.4400893854748631</v>
      </c>
      <c r="G387" s="31">
        <v>5.9910614525136907E-2</v>
      </c>
    </row>
    <row r="388" spans="2:7" x14ac:dyDescent="0.25">
      <c r="B388" s="29">
        <v>9</v>
      </c>
      <c r="C388" s="9">
        <v>4</v>
      </c>
      <c r="E388" s="31">
        <v>353</v>
      </c>
      <c r="F388" s="31">
        <v>3.5769806112389118</v>
      </c>
      <c r="G388" s="31">
        <v>0.52301938876108789</v>
      </c>
    </row>
    <row r="389" spans="2:7" x14ac:dyDescent="0.25">
      <c r="B389" s="29">
        <v>7</v>
      </c>
      <c r="C389" s="9">
        <v>3.9</v>
      </c>
      <c r="E389" s="31">
        <v>354</v>
      </c>
      <c r="F389" s="31">
        <v>3.2689753532698029</v>
      </c>
      <c r="G389" s="31">
        <v>0.63102464673019698</v>
      </c>
    </row>
    <row r="390" spans="2:7" x14ac:dyDescent="0.25">
      <c r="B390" s="29">
        <v>9</v>
      </c>
      <c r="C390" s="9">
        <v>3.7</v>
      </c>
      <c r="E390" s="31">
        <v>355</v>
      </c>
      <c r="F390" s="31">
        <v>3.6112034176799237</v>
      </c>
      <c r="G390" s="31">
        <v>-0.71120341767992379</v>
      </c>
    </row>
    <row r="391" spans="2:7" x14ac:dyDescent="0.25">
      <c r="B391" s="29">
        <v>7</v>
      </c>
      <c r="C391" s="9">
        <v>4.4000000000000004</v>
      </c>
      <c r="E391" s="31">
        <v>356</v>
      </c>
      <c r="F391" s="31">
        <v>3.4400893854748631</v>
      </c>
      <c r="G391" s="31">
        <v>0.55991061452513691</v>
      </c>
    </row>
    <row r="392" spans="2:7" x14ac:dyDescent="0.25">
      <c r="B392" s="29">
        <v>7</v>
      </c>
      <c r="C392" s="9">
        <v>2.6</v>
      </c>
      <c r="E392" s="31">
        <v>357</v>
      </c>
      <c r="F392" s="31">
        <v>3.4058665790338511</v>
      </c>
      <c r="G392" s="31">
        <v>-0.60586657903385133</v>
      </c>
    </row>
    <row r="393" spans="2:7" x14ac:dyDescent="0.25">
      <c r="B393" s="29">
        <v>6</v>
      </c>
      <c r="C393" s="9">
        <v>4.4000000000000004</v>
      </c>
      <c r="E393" s="31">
        <v>358</v>
      </c>
      <c r="F393" s="31">
        <v>3.2689753532698029</v>
      </c>
      <c r="G393" s="31">
        <v>-0.46897535326980311</v>
      </c>
    </row>
    <row r="394" spans="2:7" x14ac:dyDescent="0.25">
      <c r="B394" s="29">
        <v>11</v>
      </c>
      <c r="C394" s="9">
        <v>2.5</v>
      </c>
      <c r="E394" s="31">
        <v>359</v>
      </c>
      <c r="F394" s="31">
        <v>3.3716437725928392</v>
      </c>
      <c r="G394" s="31">
        <v>-0.47164377259283929</v>
      </c>
    </row>
    <row r="395" spans="2:7" x14ac:dyDescent="0.25">
      <c r="B395" s="29">
        <v>3</v>
      </c>
      <c r="C395" s="9">
        <v>3.3</v>
      </c>
      <c r="E395" s="31">
        <v>360</v>
      </c>
      <c r="F395" s="31">
        <v>3.4743121919158755</v>
      </c>
      <c r="G395" s="31">
        <v>-0.57431219191587557</v>
      </c>
    </row>
    <row r="396" spans="2:7" x14ac:dyDescent="0.25">
      <c r="B396" s="29">
        <v>8</v>
      </c>
      <c r="C396" s="9">
        <v>4.5999999999999996</v>
      </c>
      <c r="E396" s="31">
        <v>361</v>
      </c>
      <c r="F396" s="31">
        <v>3.4400893854748631</v>
      </c>
      <c r="G396" s="31">
        <v>0.159910614525137</v>
      </c>
    </row>
    <row r="397" spans="2:7" x14ac:dyDescent="0.25">
      <c r="B397" s="29">
        <v>6</v>
      </c>
      <c r="C397" s="9">
        <v>3.4</v>
      </c>
      <c r="E397" s="31">
        <v>362</v>
      </c>
      <c r="F397" s="31">
        <v>3.4743121919158755</v>
      </c>
      <c r="G397" s="31">
        <v>0.82568780808412434</v>
      </c>
    </row>
    <row r="398" spans="2:7" x14ac:dyDescent="0.25">
      <c r="B398" s="29">
        <v>5</v>
      </c>
      <c r="C398" s="9">
        <v>2.5</v>
      </c>
      <c r="E398" s="31">
        <v>363</v>
      </c>
      <c r="F398" s="31">
        <v>3.5427578047978998</v>
      </c>
      <c r="G398" s="31">
        <v>-0.34275780479789963</v>
      </c>
    </row>
    <row r="399" spans="2:7" x14ac:dyDescent="0.25">
      <c r="B399" s="29">
        <v>11</v>
      </c>
      <c r="C399" s="9">
        <v>3.5</v>
      </c>
      <c r="E399" s="31">
        <v>364</v>
      </c>
      <c r="F399" s="31">
        <v>3.3031981597108149</v>
      </c>
      <c r="G399" s="31">
        <v>-1.1031981597108147</v>
      </c>
    </row>
    <row r="400" spans="2:7" x14ac:dyDescent="0.25">
      <c r="B400" s="29">
        <v>8</v>
      </c>
      <c r="C400" s="9">
        <v>3.8</v>
      </c>
      <c r="E400" s="31">
        <v>365</v>
      </c>
      <c r="F400" s="31">
        <v>3.4743121919158755</v>
      </c>
      <c r="G400" s="31">
        <v>0.12568780808412461</v>
      </c>
    </row>
    <row r="401" spans="2:7" x14ac:dyDescent="0.25">
      <c r="B401" s="29">
        <v>5</v>
      </c>
      <c r="C401" s="9">
        <v>4</v>
      </c>
      <c r="E401" s="31">
        <v>366</v>
      </c>
      <c r="F401" s="31">
        <v>3.3716437725928392</v>
      </c>
      <c r="G401" s="31">
        <v>-0.27164377259283912</v>
      </c>
    </row>
    <row r="402" spans="2:7" x14ac:dyDescent="0.25">
      <c r="B402" s="29">
        <v>7</v>
      </c>
      <c r="C402" s="9">
        <v>3.3</v>
      </c>
      <c r="E402" s="31">
        <v>367</v>
      </c>
      <c r="F402" s="31">
        <v>3.3716437725928392</v>
      </c>
      <c r="G402" s="31">
        <v>0.12835622740716079</v>
      </c>
    </row>
    <row r="403" spans="2:7" x14ac:dyDescent="0.25">
      <c r="B403" s="29">
        <v>9</v>
      </c>
      <c r="C403" s="9">
        <v>2.8</v>
      </c>
      <c r="E403" s="31">
        <v>368</v>
      </c>
      <c r="F403" s="31">
        <v>3.4058665790338511</v>
      </c>
      <c r="G403" s="31">
        <v>-0.60586657903385133</v>
      </c>
    </row>
    <row r="404" spans="2:7" x14ac:dyDescent="0.25">
      <c r="B404" s="29">
        <v>8</v>
      </c>
      <c r="C404" s="9">
        <v>4.3</v>
      </c>
      <c r="E404" s="31">
        <v>369</v>
      </c>
      <c r="F404" s="31">
        <v>3.5085349983568874</v>
      </c>
      <c r="G404" s="31">
        <v>0.19146500164311275</v>
      </c>
    </row>
    <row r="405" spans="2:7" x14ac:dyDescent="0.25">
      <c r="B405" s="29">
        <v>9</v>
      </c>
      <c r="C405" s="9">
        <v>3.2</v>
      </c>
      <c r="E405" s="31">
        <v>370</v>
      </c>
      <c r="F405" s="31">
        <v>3.4058665790338511</v>
      </c>
      <c r="G405" s="31">
        <v>9.4133420966148851E-2</v>
      </c>
    </row>
    <row r="406" spans="2:7" x14ac:dyDescent="0.25">
      <c r="B406" s="29">
        <v>4</v>
      </c>
      <c r="C406" s="9">
        <v>2.7</v>
      </c>
      <c r="E406" s="31">
        <v>371</v>
      </c>
      <c r="F406" s="31">
        <v>3.3716437725928392</v>
      </c>
      <c r="G406" s="31">
        <v>-7.1643772592839383E-2</v>
      </c>
    </row>
    <row r="407" spans="2:7" x14ac:dyDescent="0.25">
      <c r="B407" s="29">
        <v>3</v>
      </c>
      <c r="C407" s="9">
        <v>2.5</v>
      </c>
      <c r="E407" s="31">
        <v>372</v>
      </c>
      <c r="F407" s="31">
        <v>3.4400893854748631</v>
      </c>
      <c r="G407" s="31">
        <v>-0.94008938547486309</v>
      </c>
    </row>
    <row r="408" spans="2:7" x14ac:dyDescent="0.25">
      <c r="B408" s="29">
        <v>10</v>
      </c>
      <c r="C408" s="9">
        <v>2.8</v>
      </c>
      <c r="E408" s="31">
        <v>373</v>
      </c>
      <c r="F408" s="31">
        <v>3.3374209661518268</v>
      </c>
      <c r="G408" s="31">
        <v>-0.73742096615182673</v>
      </c>
    </row>
    <row r="409" spans="2:7" x14ac:dyDescent="0.25">
      <c r="B409" s="29">
        <v>9</v>
      </c>
      <c r="C409" s="9">
        <v>3.9</v>
      </c>
      <c r="E409" s="31">
        <v>374</v>
      </c>
      <c r="F409" s="31">
        <v>3.5085349983568874</v>
      </c>
      <c r="G409" s="31">
        <v>-8.5349983568874244E-3</v>
      </c>
    </row>
    <row r="410" spans="2:7" x14ac:dyDescent="0.25">
      <c r="B410" s="29">
        <v>7</v>
      </c>
      <c r="C410" s="9">
        <v>4.5</v>
      </c>
      <c r="E410" s="31">
        <v>375</v>
      </c>
      <c r="F410" s="31">
        <v>3.5085349983568874</v>
      </c>
      <c r="G410" s="31">
        <v>0.49146500164311258</v>
      </c>
    </row>
    <row r="411" spans="2:7" x14ac:dyDescent="0.25">
      <c r="B411" s="29">
        <v>6</v>
      </c>
      <c r="C411" s="9">
        <v>4</v>
      </c>
      <c r="E411" s="31">
        <v>376</v>
      </c>
      <c r="F411" s="31">
        <v>3.5085349983568874</v>
      </c>
      <c r="G411" s="31">
        <v>1.3914650016431129</v>
      </c>
    </row>
    <row r="412" spans="2:7" x14ac:dyDescent="0.25">
      <c r="B412" s="29">
        <v>8</v>
      </c>
      <c r="C412" s="9">
        <v>3</v>
      </c>
      <c r="E412" s="31">
        <v>377</v>
      </c>
      <c r="F412" s="31">
        <v>3.4400893854748631</v>
      </c>
      <c r="G412" s="31">
        <v>-0.840089385474863</v>
      </c>
    </row>
    <row r="413" spans="2:7" x14ac:dyDescent="0.25">
      <c r="B413" s="29">
        <v>10</v>
      </c>
      <c r="C413" s="9">
        <v>2.9</v>
      </c>
      <c r="E413" s="31">
        <v>378</v>
      </c>
      <c r="F413" s="31">
        <v>3.4400893854748631</v>
      </c>
      <c r="G413" s="31">
        <v>-1.4400893854748631</v>
      </c>
    </row>
    <row r="414" spans="2:7" x14ac:dyDescent="0.25">
      <c r="B414" s="29">
        <v>8</v>
      </c>
      <c r="C414" s="9">
        <v>4.2</v>
      </c>
      <c r="E414" s="31">
        <v>379</v>
      </c>
      <c r="F414" s="31">
        <v>3.3031981597108149</v>
      </c>
      <c r="G414" s="31">
        <v>-0.40319815971081496</v>
      </c>
    </row>
    <row r="415" spans="2:7" x14ac:dyDescent="0.25">
      <c r="B415" s="29">
        <v>11</v>
      </c>
      <c r="C415" s="9">
        <v>3.9</v>
      </c>
      <c r="E415" s="31">
        <v>380</v>
      </c>
      <c r="F415" s="31">
        <v>3.4400893854748631</v>
      </c>
      <c r="G415" s="31">
        <v>0.85991061452513673</v>
      </c>
    </row>
    <row r="416" spans="2:7" x14ac:dyDescent="0.25">
      <c r="B416" s="29">
        <v>3</v>
      </c>
      <c r="C416" s="9">
        <v>3.3</v>
      </c>
      <c r="E416" s="31">
        <v>381</v>
      </c>
      <c r="F416" s="31">
        <v>3.3031981597108149</v>
      </c>
      <c r="G416" s="31">
        <v>-0.20319815971081479</v>
      </c>
    </row>
    <row r="417" spans="2:7" x14ac:dyDescent="0.25">
      <c r="B417" s="29">
        <v>8</v>
      </c>
      <c r="C417" s="9">
        <v>3.6</v>
      </c>
      <c r="E417" s="31">
        <v>382</v>
      </c>
      <c r="F417" s="31">
        <v>3.4400893854748631</v>
      </c>
      <c r="G417" s="31">
        <v>5.9910614525136907E-2</v>
      </c>
    </row>
    <row r="418" spans="2:7" x14ac:dyDescent="0.25">
      <c r="B418" s="29">
        <v>7</v>
      </c>
      <c r="C418" s="9">
        <v>2.5</v>
      </c>
      <c r="E418" s="31">
        <v>383</v>
      </c>
      <c r="F418" s="31">
        <v>3.3374209661518268</v>
      </c>
      <c r="G418" s="31">
        <v>-3.7420966151826995E-2</v>
      </c>
    </row>
    <row r="419" spans="2:7" x14ac:dyDescent="0.25">
      <c r="B419" s="29">
        <v>11</v>
      </c>
      <c r="C419" s="9">
        <v>3.5</v>
      </c>
      <c r="E419" s="31">
        <v>384</v>
      </c>
      <c r="F419" s="31">
        <v>3.4400893854748631</v>
      </c>
      <c r="G419" s="31">
        <v>0.75991061452513708</v>
      </c>
    </row>
    <row r="420" spans="2:7" x14ac:dyDescent="0.25">
      <c r="B420" s="29">
        <v>8</v>
      </c>
      <c r="C420" s="9">
        <v>2.1</v>
      </c>
      <c r="E420" s="31">
        <v>385</v>
      </c>
      <c r="F420" s="31">
        <v>3.2347525468287905</v>
      </c>
      <c r="G420" s="31">
        <v>-0.23475254682879054</v>
      </c>
    </row>
    <row r="421" spans="2:7" x14ac:dyDescent="0.25">
      <c r="B421" s="29">
        <v>11</v>
      </c>
      <c r="C421" s="9">
        <v>3.1</v>
      </c>
      <c r="E421" s="31">
        <v>386</v>
      </c>
      <c r="F421" s="31">
        <v>3.3374209661518268</v>
      </c>
      <c r="G421" s="31">
        <v>0.66257903384817318</v>
      </c>
    </row>
    <row r="422" spans="2:7" x14ac:dyDescent="0.25">
      <c r="B422" s="29">
        <v>10</v>
      </c>
      <c r="C422" s="9">
        <v>4.3</v>
      </c>
      <c r="E422" s="31">
        <v>387</v>
      </c>
      <c r="F422" s="31">
        <v>3.3716437725928392</v>
      </c>
      <c r="G422" s="31">
        <v>0.62835622740716079</v>
      </c>
    </row>
    <row r="423" spans="2:7" x14ac:dyDescent="0.25">
      <c r="B423" s="29">
        <v>4</v>
      </c>
      <c r="C423" s="9">
        <v>3</v>
      </c>
      <c r="E423" s="31">
        <v>388</v>
      </c>
      <c r="F423" s="31">
        <v>3.4400893854748631</v>
      </c>
      <c r="G423" s="31">
        <v>0.45991061452513682</v>
      </c>
    </row>
    <row r="424" spans="2:7" x14ac:dyDescent="0.25">
      <c r="B424" s="29">
        <v>9</v>
      </c>
      <c r="C424" s="9">
        <v>3.9</v>
      </c>
      <c r="E424" s="31">
        <v>389</v>
      </c>
      <c r="F424" s="31">
        <v>3.3716437725928392</v>
      </c>
      <c r="G424" s="31">
        <v>0.32835622740716097</v>
      </c>
    </row>
    <row r="425" spans="2:7" x14ac:dyDescent="0.25">
      <c r="B425" s="29">
        <v>7</v>
      </c>
      <c r="C425" s="9">
        <v>4.0999999999999996</v>
      </c>
      <c r="E425" s="31">
        <v>390</v>
      </c>
      <c r="F425" s="31">
        <v>3.4400893854748631</v>
      </c>
      <c r="G425" s="31">
        <v>0.95991061452513726</v>
      </c>
    </row>
    <row r="426" spans="2:7" x14ac:dyDescent="0.25">
      <c r="B426" s="29">
        <v>12</v>
      </c>
      <c r="C426" s="9">
        <v>3.1</v>
      </c>
      <c r="E426" s="31">
        <v>391</v>
      </c>
      <c r="F426" s="31">
        <v>3.4400893854748631</v>
      </c>
      <c r="G426" s="31">
        <v>-0.840089385474863</v>
      </c>
    </row>
    <row r="427" spans="2:7" x14ac:dyDescent="0.25">
      <c r="B427" s="29">
        <v>12</v>
      </c>
      <c r="C427" s="9">
        <v>2.9</v>
      </c>
      <c r="E427" s="31">
        <v>392</v>
      </c>
      <c r="F427" s="31">
        <v>3.4743121919158755</v>
      </c>
      <c r="G427" s="31">
        <v>0.92568780808412487</v>
      </c>
    </row>
    <row r="428" spans="2:7" x14ac:dyDescent="0.25">
      <c r="B428" s="29">
        <v>12</v>
      </c>
      <c r="C428" s="9">
        <v>3.3</v>
      </c>
      <c r="E428" s="31">
        <v>393</v>
      </c>
      <c r="F428" s="31">
        <v>3.3031981597108149</v>
      </c>
      <c r="G428" s="31">
        <v>-0.80319815971081487</v>
      </c>
    </row>
    <row r="429" spans="2:7" x14ac:dyDescent="0.25">
      <c r="B429" s="29">
        <v>3</v>
      </c>
      <c r="C429" s="9">
        <v>4</v>
      </c>
      <c r="E429" s="31">
        <v>394</v>
      </c>
      <c r="F429" s="31">
        <v>3.5769806112389118</v>
      </c>
      <c r="G429" s="31">
        <v>-0.27698061123891193</v>
      </c>
    </row>
    <row r="430" spans="2:7" x14ac:dyDescent="0.25">
      <c r="B430" s="29">
        <v>6</v>
      </c>
      <c r="C430" s="9">
        <v>3.3</v>
      </c>
      <c r="E430" s="31">
        <v>395</v>
      </c>
      <c r="F430" s="31">
        <v>3.4058665790338511</v>
      </c>
      <c r="G430" s="31">
        <v>1.1941334209661485</v>
      </c>
    </row>
    <row r="431" spans="2:7" x14ac:dyDescent="0.25">
      <c r="B431" s="29">
        <v>6</v>
      </c>
      <c r="C431" s="9">
        <v>3.4</v>
      </c>
      <c r="E431" s="31">
        <v>396</v>
      </c>
      <c r="F431" s="31">
        <v>3.4743121919158755</v>
      </c>
      <c r="G431" s="31">
        <v>-7.4312191915875569E-2</v>
      </c>
    </row>
    <row r="432" spans="2:7" x14ac:dyDescent="0.25">
      <c r="B432" s="29">
        <v>10</v>
      </c>
      <c r="C432" s="9">
        <v>5</v>
      </c>
      <c r="E432" s="31">
        <v>397</v>
      </c>
      <c r="F432" s="31">
        <v>3.5085349983568874</v>
      </c>
      <c r="G432" s="31">
        <v>-1.0085349983568874</v>
      </c>
    </row>
    <row r="433" spans="2:7" x14ac:dyDescent="0.25">
      <c r="B433" s="29">
        <v>5</v>
      </c>
      <c r="C433" s="9">
        <v>3.5</v>
      </c>
      <c r="E433" s="31">
        <v>398</v>
      </c>
      <c r="F433" s="31">
        <v>3.3031981597108149</v>
      </c>
      <c r="G433" s="31">
        <v>0.19680184028918513</v>
      </c>
    </row>
    <row r="434" spans="2:7" x14ac:dyDescent="0.25">
      <c r="B434" s="29">
        <v>9</v>
      </c>
      <c r="C434" s="9">
        <v>3.8</v>
      </c>
      <c r="E434" s="31">
        <v>399</v>
      </c>
      <c r="F434" s="31">
        <v>3.4058665790338511</v>
      </c>
      <c r="G434" s="31">
        <v>0.39413342096614867</v>
      </c>
    </row>
    <row r="435" spans="2:7" x14ac:dyDescent="0.25">
      <c r="B435" s="29">
        <v>5</v>
      </c>
      <c r="C435" s="9">
        <v>3.3</v>
      </c>
      <c r="E435" s="31">
        <v>400</v>
      </c>
      <c r="F435" s="31">
        <v>3.5085349983568874</v>
      </c>
      <c r="G435" s="31">
        <v>0.49146500164311258</v>
      </c>
    </row>
    <row r="436" spans="2:7" x14ac:dyDescent="0.25">
      <c r="B436" s="29">
        <v>10</v>
      </c>
      <c r="C436" s="9">
        <v>3.7</v>
      </c>
      <c r="E436" s="31">
        <v>401</v>
      </c>
      <c r="F436" s="31">
        <v>3.4400893854748631</v>
      </c>
      <c r="G436" s="31">
        <v>-0.14008938547486327</v>
      </c>
    </row>
    <row r="437" spans="2:7" x14ac:dyDescent="0.25">
      <c r="B437" s="29">
        <v>16</v>
      </c>
      <c r="C437" s="9">
        <v>3.7</v>
      </c>
      <c r="E437" s="31">
        <v>402</v>
      </c>
      <c r="F437" s="31">
        <v>3.3716437725928392</v>
      </c>
      <c r="G437" s="31">
        <v>-0.57164377259283938</v>
      </c>
    </row>
    <row r="438" spans="2:7" x14ac:dyDescent="0.25">
      <c r="B438" s="29">
        <v>6</v>
      </c>
      <c r="C438" s="9">
        <v>4.2</v>
      </c>
      <c r="E438" s="31">
        <v>403</v>
      </c>
      <c r="F438" s="31">
        <v>3.4058665790338511</v>
      </c>
      <c r="G438" s="31">
        <v>0.89413342096614867</v>
      </c>
    </row>
    <row r="439" spans="2:7" x14ac:dyDescent="0.25">
      <c r="B439" s="29">
        <v>4</v>
      </c>
      <c r="C439" s="9">
        <v>3.5</v>
      </c>
      <c r="E439" s="31">
        <v>404</v>
      </c>
      <c r="F439" s="31">
        <v>3.3716437725928392</v>
      </c>
      <c r="G439" s="31">
        <v>-0.17164377259283903</v>
      </c>
    </row>
    <row r="440" spans="2:7" x14ac:dyDescent="0.25">
      <c r="B440" s="29">
        <v>5</v>
      </c>
      <c r="C440" s="9">
        <v>2.9</v>
      </c>
      <c r="E440" s="31">
        <v>405</v>
      </c>
      <c r="F440" s="31">
        <v>3.5427578047978998</v>
      </c>
      <c r="G440" s="31">
        <v>-0.84275780479789963</v>
      </c>
    </row>
    <row r="441" spans="2:7" x14ac:dyDescent="0.25">
      <c r="B441" s="29">
        <v>8</v>
      </c>
      <c r="C441" s="9">
        <v>2.8</v>
      </c>
      <c r="E441" s="31">
        <v>406</v>
      </c>
      <c r="F441" s="31">
        <v>3.5769806112389118</v>
      </c>
      <c r="G441" s="31">
        <v>-1.0769806112389118</v>
      </c>
    </row>
    <row r="442" spans="2:7" x14ac:dyDescent="0.25">
      <c r="B442" s="29">
        <v>6</v>
      </c>
      <c r="C442" s="9">
        <v>3.4</v>
      </c>
      <c r="E442" s="31">
        <v>407</v>
      </c>
      <c r="F442" s="31">
        <v>3.3374209661518268</v>
      </c>
      <c r="G442" s="31">
        <v>-0.537420966151827</v>
      </c>
    </row>
    <row r="443" spans="2:7" x14ac:dyDescent="0.25">
      <c r="B443" s="29">
        <v>8</v>
      </c>
      <c r="C443" s="9">
        <v>3.1</v>
      </c>
      <c r="E443" s="31">
        <v>408</v>
      </c>
      <c r="F443" s="31">
        <v>3.3716437725928392</v>
      </c>
      <c r="G443" s="31">
        <v>0.52835622740716071</v>
      </c>
    </row>
    <row r="444" spans="2:7" x14ac:dyDescent="0.25">
      <c r="B444" s="29">
        <v>11</v>
      </c>
      <c r="C444" s="9">
        <v>3.6</v>
      </c>
      <c r="E444" s="31">
        <v>409</v>
      </c>
      <c r="F444" s="31">
        <v>3.4400893854748631</v>
      </c>
      <c r="G444" s="31">
        <v>1.0599106145251369</v>
      </c>
    </row>
    <row r="445" spans="2:7" x14ac:dyDescent="0.25">
      <c r="B445" s="29">
        <v>5</v>
      </c>
      <c r="C445" s="9">
        <v>4.0999999999999996</v>
      </c>
      <c r="E445" s="31">
        <v>410</v>
      </c>
      <c r="F445" s="31">
        <v>3.4743121919158755</v>
      </c>
      <c r="G445" s="31">
        <v>0.52568780808412452</v>
      </c>
    </row>
    <row r="446" spans="2:7" x14ac:dyDescent="0.25">
      <c r="B446" s="29">
        <v>7</v>
      </c>
      <c r="C446" s="9">
        <v>3.6</v>
      </c>
      <c r="E446" s="31">
        <v>411</v>
      </c>
      <c r="F446" s="31">
        <v>3.4058665790338511</v>
      </c>
      <c r="G446" s="31">
        <v>-0.40586657903385115</v>
      </c>
    </row>
    <row r="447" spans="2:7" x14ac:dyDescent="0.25">
      <c r="B447" s="29">
        <v>14</v>
      </c>
      <c r="C447" s="9">
        <v>3</v>
      </c>
      <c r="E447" s="31">
        <v>412</v>
      </c>
      <c r="F447" s="31">
        <v>3.3374209661518268</v>
      </c>
      <c r="G447" s="31">
        <v>-0.43742096615182691</v>
      </c>
    </row>
    <row r="448" spans="2:7" x14ac:dyDescent="0.25">
      <c r="B448" s="29">
        <v>12</v>
      </c>
      <c r="C448" s="9">
        <v>2.6</v>
      </c>
      <c r="E448" s="31">
        <v>413</v>
      </c>
      <c r="F448" s="31">
        <v>3.4058665790338511</v>
      </c>
      <c r="G448" s="31">
        <v>0.79413342096614903</v>
      </c>
    </row>
    <row r="449" spans="2:7" x14ac:dyDescent="0.25">
      <c r="B449" s="29">
        <v>7</v>
      </c>
      <c r="C449" s="9">
        <v>3.8</v>
      </c>
      <c r="E449" s="31">
        <v>414</v>
      </c>
      <c r="F449" s="31">
        <v>3.3031981597108149</v>
      </c>
      <c r="G449" s="31">
        <v>0.59680184028918504</v>
      </c>
    </row>
    <row r="450" spans="2:7" x14ac:dyDescent="0.25">
      <c r="B450" s="29">
        <v>14</v>
      </c>
      <c r="C450" s="9">
        <v>2.1</v>
      </c>
      <c r="E450" s="31">
        <v>415</v>
      </c>
      <c r="F450" s="31">
        <v>3.5769806112389118</v>
      </c>
      <c r="G450" s="31">
        <v>-0.27698061123891193</v>
      </c>
    </row>
    <row r="451" spans="2:7" x14ac:dyDescent="0.25">
      <c r="B451" s="29">
        <v>5</v>
      </c>
      <c r="C451" s="9">
        <v>2.7</v>
      </c>
      <c r="E451" s="31">
        <v>416</v>
      </c>
      <c r="F451" s="31">
        <v>3.4058665790338511</v>
      </c>
      <c r="G451" s="31">
        <v>0.19413342096614894</v>
      </c>
    </row>
    <row r="452" spans="2:7" x14ac:dyDescent="0.25">
      <c r="B452" s="29">
        <v>8</v>
      </c>
      <c r="C452" s="9">
        <v>3.7</v>
      </c>
      <c r="E452" s="31">
        <v>417</v>
      </c>
      <c r="F452" s="31">
        <v>3.4400893854748631</v>
      </c>
      <c r="G452" s="31">
        <v>-0.94008938547486309</v>
      </c>
    </row>
    <row r="453" spans="2:7" x14ac:dyDescent="0.25">
      <c r="B453" s="29">
        <v>7</v>
      </c>
      <c r="C453" s="9">
        <v>3.5</v>
      </c>
      <c r="E453" s="31">
        <v>418</v>
      </c>
      <c r="F453" s="31">
        <v>3.3031981597108149</v>
      </c>
      <c r="G453" s="31">
        <v>0.19680184028918513</v>
      </c>
    </row>
    <row r="454" spans="2:7" x14ac:dyDescent="0.25">
      <c r="B454" s="29">
        <v>3</v>
      </c>
      <c r="C454" s="9">
        <v>4.0999999999999996</v>
      </c>
      <c r="E454" s="31">
        <v>419</v>
      </c>
      <c r="F454" s="31">
        <v>3.4058665790338511</v>
      </c>
      <c r="G454" s="31">
        <v>-1.3058665790338511</v>
      </c>
    </row>
    <row r="455" spans="2:7" x14ac:dyDescent="0.25">
      <c r="B455" s="29">
        <v>12</v>
      </c>
      <c r="C455" s="9">
        <v>3.9</v>
      </c>
      <c r="E455" s="31">
        <v>420</v>
      </c>
      <c r="F455" s="31">
        <v>3.3031981597108149</v>
      </c>
      <c r="G455" s="31">
        <v>-0.20319815971081479</v>
      </c>
    </row>
    <row r="456" spans="2:7" x14ac:dyDescent="0.25">
      <c r="B456" s="29">
        <v>2</v>
      </c>
      <c r="C456" s="9">
        <v>2.9</v>
      </c>
      <c r="E456" s="31">
        <v>421</v>
      </c>
      <c r="F456" s="31">
        <v>3.3374209661518268</v>
      </c>
      <c r="G456" s="31">
        <v>0.962579033848173</v>
      </c>
    </row>
    <row r="457" spans="2:7" x14ac:dyDescent="0.25">
      <c r="B457" s="29">
        <v>7</v>
      </c>
      <c r="C457" s="9">
        <v>4</v>
      </c>
      <c r="E457" s="31">
        <v>422</v>
      </c>
      <c r="F457" s="31">
        <v>3.5427578047978998</v>
      </c>
      <c r="G457" s="31">
        <v>-0.54275780479789981</v>
      </c>
    </row>
    <row r="458" spans="2:7" x14ac:dyDescent="0.25">
      <c r="B458" s="29">
        <v>8</v>
      </c>
      <c r="C458" s="9">
        <v>2.8</v>
      </c>
      <c r="E458" s="31">
        <v>423</v>
      </c>
      <c r="F458" s="31">
        <v>3.3716437725928392</v>
      </c>
      <c r="G458" s="31">
        <v>0.52835622740716071</v>
      </c>
    </row>
    <row r="459" spans="2:7" x14ac:dyDescent="0.25">
      <c r="B459" s="29">
        <v>12</v>
      </c>
      <c r="C459" s="9">
        <v>2.8</v>
      </c>
      <c r="E459" s="31">
        <v>424</v>
      </c>
      <c r="F459" s="31">
        <v>3.4400893854748631</v>
      </c>
      <c r="G459" s="31">
        <v>0.65991061452513655</v>
      </c>
    </row>
    <row r="460" spans="2:7" x14ac:dyDescent="0.25">
      <c r="B460" s="29">
        <v>9</v>
      </c>
      <c r="C460" s="9">
        <v>2.9</v>
      </c>
      <c r="E460" s="31">
        <v>425</v>
      </c>
      <c r="F460" s="31">
        <v>3.2689753532698029</v>
      </c>
      <c r="G460" s="31">
        <v>-0.16897535326980284</v>
      </c>
    </row>
    <row r="461" spans="2:7" x14ac:dyDescent="0.25">
      <c r="B461" s="29">
        <v>6</v>
      </c>
      <c r="C461" s="9">
        <v>2.9</v>
      </c>
      <c r="E461" s="31">
        <v>426</v>
      </c>
      <c r="F461" s="31">
        <v>3.2689753532698029</v>
      </c>
      <c r="G461" s="31">
        <v>-0.36897535326980302</v>
      </c>
    </row>
    <row r="462" spans="2:7" x14ac:dyDescent="0.25">
      <c r="B462" s="29">
        <v>7</v>
      </c>
      <c r="C462" s="9">
        <v>3.6</v>
      </c>
      <c r="E462" s="31">
        <v>427</v>
      </c>
      <c r="F462" s="31">
        <v>3.2689753532698029</v>
      </c>
      <c r="G462" s="31">
        <v>3.1024646730196892E-2</v>
      </c>
    </row>
    <row r="463" spans="2:7" x14ac:dyDescent="0.25">
      <c r="B463" s="29">
        <v>6</v>
      </c>
      <c r="C463" s="9">
        <v>4.3</v>
      </c>
      <c r="E463" s="31">
        <v>428</v>
      </c>
      <c r="F463" s="31">
        <v>3.5769806112389118</v>
      </c>
      <c r="G463" s="31">
        <v>0.42301938876108824</v>
      </c>
    </row>
    <row r="464" spans="2:7" x14ac:dyDescent="0.25">
      <c r="B464" s="29">
        <v>4</v>
      </c>
      <c r="C464" s="9">
        <v>3.2</v>
      </c>
      <c r="E464" s="31">
        <v>429</v>
      </c>
      <c r="F464" s="31">
        <v>3.4743121919158755</v>
      </c>
      <c r="G464" s="31">
        <v>-0.17431219191587566</v>
      </c>
    </row>
    <row r="465" spans="2:7" x14ac:dyDescent="0.25">
      <c r="B465" s="29">
        <v>11</v>
      </c>
      <c r="C465" s="9">
        <v>2.2000000000000002</v>
      </c>
      <c r="E465" s="31">
        <v>430</v>
      </c>
      <c r="F465" s="31">
        <v>3.4743121919158755</v>
      </c>
      <c r="G465" s="31">
        <v>-7.4312191915875569E-2</v>
      </c>
    </row>
    <row r="466" spans="2:7" x14ac:dyDescent="0.25">
      <c r="B466" s="29">
        <v>6</v>
      </c>
      <c r="C466" s="9">
        <v>3.6</v>
      </c>
      <c r="E466" s="31">
        <v>431</v>
      </c>
      <c r="F466" s="31">
        <v>3.3374209661518268</v>
      </c>
      <c r="G466" s="31">
        <v>1.6625790338481732</v>
      </c>
    </row>
    <row r="467" spans="2:7" x14ac:dyDescent="0.25">
      <c r="B467" s="29">
        <v>9</v>
      </c>
      <c r="C467" s="9">
        <v>3.1</v>
      </c>
      <c r="E467" s="31">
        <v>432</v>
      </c>
      <c r="F467" s="31">
        <v>3.5085349983568874</v>
      </c>
      <c r="G467" s="31">
        <v>-8.5349983568874244E-3</v>
      </c>
    </row>
    <row r="468" spans="2:7" x14ac:dyDescent="0.25">
      <c r="B468" s="29">
        <v>9</v>
      </c>
      <c r="C468" s="9">
        <v>3.5</v>
      </c>
      <c r="E468" s="31">
        <v>433</v>
      </c>
      <c r="F468" s="31">
        <v>3.3716437725928392</v>
      </c>
      <c r="G468" s="31">
        <v>0.42835622740716062</v>
      </c>
    </row>
    <row r="469" spans="2:7" x14ac:dyDescent="0.25">
      <c r="B469" s="29">
        <v>8</v>
      </c>
      <c r="C469" s="9">
        <v>2.8</v>
      </c>
      <c r="E469" s="31">
        <v>434</v>
      </c>
      <c r="F469" s="31">
        <v>3.5085349983568874</v>
      </c>
      <c r="G469" s="31">
        <v>-0.2085349983568876</v>
      </c>
    </row>
    <row r="470" spans="2:7" x14ac:dyDescent="0.25">
      <c r="B470" s="29">
        <v>5</v>
      </c>
      <c r="C470" s="9">
        <v>3.7</v>
      </c>
      <c r="E470" s="31">
        <v>435</v>
      </c>
      <c r="F470" s="31">
        <v>3.3374209661518268</v>
      </c>
      <c r="G470" s="31">
        <v>0.36257903384817336</v>
      </c>
    </row>
    <row r="471" spans="2:7" x14ac:dyDescent="0.25">
      <c r="B471" s="29">
        <v>8</v>
      </c>
      <c r="C471" s="9">
        <v>3.5</v>
      </c>
      <c r="E471" s="31">
        <v>436</v>
      </c>
      <c r="F471" s="31">
        <v>3.1320841275057543</v>
      </c>
      <c r="G471" s="31">
        <v>0.56791587249424591</v>
      </c>
    </row>
    <row r="472" spans="2:7" x14ac:dyDescent="0.25">
      <c r="B472" s="29">
        <v>9</v>
      </c>
      <c r="C472" s="9">
        <v>3.3</v>
      </c>
      <c r="E472" s="31">
        <v>437</v>
      </c>
      <c r="F472" s="31">
        <v>3.4743121919158755</v>
      </c>
      <c r="G472" s="31">
        <v>0.7256878080841247</v>
      </c>
    </row>
    <row r="473" spans="2:7" x14ac:dyDescent="0.25">
      <c r="B473" s="29">
        <v>7</v>
      </c>
      <c r="C473" s="9">
        <v>2.5</v>
      </c>
      <c r="E473" s="31">
        <v>438</v>
      </c>
      <c r="F473" s="31">
        <v>3.5427578047978998</v>
      </c>
      <c r="G473" s="31">
        <v>-4.2757804797899812E-2</v>
      </c>
    </row>
    <row r="474" spans="2:7" x14ac:dyDescent="0.25">
      <c r="B474" s="29">
        <v>10</v>
      </c>
      <c r="C474" s="9">
        <v>2.6</v>
      </c>
      <c r="E474" s="31">
        <v>439</v>
      </c>
      <c r="F474" s="31">
        <v>3.5085349983568874</v>
      </c>
      <c r="G474" s="31">
        <v>-0.60853499835688751</v>
      </c>
    </row>
    <row r="475" spans="2:7" x14ac:dyDescent="0.25">
      <c r="B475" s="29">
        <v>5</v>
      </c>
      <c r="C475" s="9">
        <v>3.5</v>
      </c>
      <c r="E475" s="31">
        <v>440</v>
      </c>
      <c r="F475" s="31">
        <v>3.4058665790338511</v>
      </c>
      <c r="G475" s="31">
        <v>-0.60586657903385133</v>
      </c>
    </row>
    <row r="476" spans="2:7" x14ac:dyDescent="0.25">
      <c r="B476" s="29">
        <v>5</v>
      </c>
      <c r="C476" s="9">
        <v>4</v>
      </c>
      <c r="E476" s="31">
        <v>441</v>
      </c>
      <c r="F476" s="31">
        <v>3.4743121919158755</v>
      </c>
      <c r="G476" s="31">
        <v>-7.4312191915875569E-2</v>
      </c>
    </row>
    <row r="477" spans="2:7" x14ac:dyDescent="0.25">
      <c r="B477" s="29">
        <v>5</v>
      </c>
      <c r="C477" s="9">
        <v>4.9000000000000004</v>
      </c>
      <c r="E477" s="31">
        <v>442</v>
      </c>
      <c r="F477" s="31">
        <v>3.4058665790338511</v>
      </c>
      <c r="G477" s="31">
        <v>-0.30586657903385106</v>
      </c>
    </row>
    <row r="478" spans="2:7" x14ac:dyDescent="0.25">
      <c r="B478" s="29">
        <v>7</v>
      </c>
      <c r="C478" s="9">
        <v>2.6</v>
      </c>
      <c r="E478" s="31">
        <v>443</v>
      </c>
      <c r="F478" s="31">
        <v>3.3031981597108149</v>
      </c>
      <c r="G478" s="31">
        <v>0.29680184028918521</v>
      </c>
    </row>
    <row r="479" spans="2:7" x14ac:dyDescent="0.25">
      <c r="B479" s="29">
        <v>7</v>
      </c>
      <c r="C479" s="9">
        <v>2</v>
      </c>
      <c r="E479" s="31">
        <v>444</v>
      </c>
      <c r="F479" s="31">
        <v>3.5085349983568874</v>
      </c>
      <c r="G479" s="31">
        <v>0.59146500164311222</v>
      </c>
    </row>
    <row r="480" spans="2:7" x14ac:dyDescent="0.25">
      <c r="B480" s="29">
        <v>11</v>
      </c>
      <c r="C480" s="9">
        <v>2.9</v>
      </c>
      <c r="E480" s="31">
        <v>445</v>
      </c>
      <c r="F480" s="31">
        <v>3.4400893854748631</v>
      </c>
      <c r="G480" s="31">
        <v>0.159910614525137</v>
      </c>
    </row>
    <row r="481" spans="2:7" x14ac:dyDescent="0.25">
      <c r="B481" s="29">
        <v>7</v>
      </c>
      <c r="C481" s="9">
        <v>4.3</v>
      </c>
      <c r="E481" s="31">
        <v>446</v>
      </c>
      <c r="F481" s="31">
        <v>3.2005297403877786</v>
      </c>
      <c r="G481" s="31">
        <v>-0.2005297403877786</v>
      </c>
    </row>
    <row r="482" spans="2:7" x14ac:dyDescent="0.25">
      <c r="B482" s="29">
        <v>11</v>
      </c>
      <c r="C482" s="9">
        <v>3.1</v>
      </c>
      <c r="E482" s="31">
        <v>447</v>
      </c>
      <c r="F482" s="31">
        <v>3.2689753532698029</v>
      </c>
      <c r="G482" s="31">
        <v>-0.66897535326980284</v>
      </c>
    </row>
    <row r="483" spans="2:7" x14ac:dyDescent="0.25">
      <c r="B483" s="29">
        <v>7</v>
      </c>
      <c r="C483" s="9">
        <v>3.5</v>
      </c>
      <c r="E483" s="31">
        <v>448</v>
      </c>
      <c r="F483" s="31">
        <v>3.4400893854748631</v>
      </c>
      <c r="G483" s="31">
        <v>0.35991061452513673</v>
      </c>
    </row>
    <row r="484" spans="2:7" x14ac:dyDescent="0.25">
      <c r="B484" s="29">
        <v>10</v>
      </c>
      <c r="C484" s="9">
        <v>3.3</v>
      </c>
      <c r="E484" s="31">
        <v>449</v>
      </c>
      <c r="F484" s="31">
        <v>3.2005297403877786</v>
      </c>
      <c r="G484" s="31">
        <v>-1.1005297403877785</v>
      </c>
    </row>
    <row r="485" spans="2:7" x14ac:dyDescent="0.25">
      <c r="B485" s="29">
        <v>7</v>
      </c>
      <c r="C485" s="9">
        <v>4.2</v>
      </c>
      <c r="E485" s="31">
        <v>450</v>
      </c>
      <c r="F485" s="31">
        <v>3.5085349983568874</v>
      </c>
      <c r="G485" s="31">
        <v>-0.80853499835688725</v>
      </c>
    </row>
    <row r="486" spans="2:7" x14ac:dyDescent="0.25">
      <c r="B486" s="29">
        <v>13</v>
      </c>
      <c r="C486" s="9">
        <v>3</v>
      </c>
      <c r="E486" s="31">
        <v>451</v>
      </c>
      <c r="F486" s="31">
        <v>3.4058665790338511</v>
      </c>
      <c r="G486" s="31">
        <v>0.29413342096614903</v>
      </c>
    </row>
    <row r="487" spans="2:7" x14ac:dyDescent="0.25">
      <c r="B487" s="29">
        <v>10</v>
      </c>
      <c r="C487" s="9">
        <v>4</v>
      </c>
      <c r="E487" s="31">
        <v>452</v>
      </c>
      <c r="F487" s="31">
        <v>3.4400893854748631</v>
      </c>
      <c r="G487" s="31">
        <v>5.9910614525136907E-2</v>
      </c>
    </row>
    <row r="488" spans="2:7" x14ac:dyDescent="0.25">
      <c r="B488" s="29">
        <v>9</v>
      </c>
      <c r="C488" s="9">
        <v>4</v>
      </c>
      <c r="E488" s="31">
        <v>453</v>
      </c>
      <c r="F488" s="31">
        <v>3.5769806112389118</v>
      </c>
      <c r="G488" s="31">
        <v>0.52301938876108789</v>
      </c>
    </row>
    <row r="489" spans="2:7" x14ac:dyDescent="0.25">
      <c r="B489" s="29">
        <v>7</v>
      </c>
      <c r="C489" s="9">
        <v>3.9</v>
      </c>
      <c r="E489" s="31">
        <v>454</v>
      </c>
      <c r="F489" s="31">
        <v>3.2689753532698029</v>
      </c>
      <c r="G489" s="31">
        <v>0.63102464673019698</v>
      </c>
    </row>
    <row r="490" spans="2:7" x14ac:dyDescent="0.25">
      <c r="B490" s="29">
        <v>9</v>
      </c>
      <c r="C490" s="9">
        <v>3.7</v>
      </c>
      <c r="E490" s="31">
        <v>455</v>
      </c>
      <c r="F490" s="31">
        <v>3.6112034176799237</v>
      </c>
      <c r="G490" s="31">
        <v>-0.71120341767992379</v>
      </c>
    </row>
    <row r="491" spans="2:7" x14ac:dyDescent="0.25">
      <c r="B491" s="29">
        <v>7</v>
      </c>
      <c r="C491" s="9">
        <v>4.4000000000000004</v>
      </c>
      <c r="E491" s="31">
        <v>456</v>
      </c>
      <c r="F491" s="31">
        <v>3.4400893854748631</v>
      </c>
      <c r="G491" s="31">
        <v>0.55991061452513691</v>
      </c>
    </row>
    <row r="492" spans="2:7" x14ac:dyDescent="0.25">
      <c r="B492" s="29">
        <v>7</v>
      </c>
      <c r="C492" s="9">
        <v>2.6</v>
      </c>
      <c r="E492" s="31">
        <v>457</v>
      </c>
      <c r="F492" s="31">
        <v>3.4058665790338511</v>
      </c>
      <c r="G492" s="31">
        <v>-0.60586657903385133</v>
      </c>
    </row>
    <row r="493" spans="2:7" x14ac:dyDescent="0.25">
      <c r="B493" s="29">
        <v>6</v>
      </c>
      <c r="C493" s="9">
        <v>4.4000000000000004</v>
      </c>
      <c r="E493" s="31">
        <v>458</v>
      </c>
      <c r="F493" s="31">
        <v>3.2689753532698029</v>
      </c>
      <c r="G493" s="31">
        <v>-0.46897535326980311</v>
      </c>
    </row>
    <row r="494" spans="2:7" x14ac:dyDescent="0.25">
      <c r="B494" s="29">
        <v>11</v>
      </c>
      <c r="C494" s="9">
        <v>2.5</v>
      </c>
      <c r="E494" s="31">
        <v>459</v>
      </c>
      <c r="F494" s="31">
        <v>3.3716437725928392</v>
      </c>
      <c r="G494" s="31">
        <v>-0.47164377259283929</v>
      </c>
    </row>
    <row r="495" spans="2:7" x14ac:dyDescent="0.25">
      <c r="B495" s="29">
        <v>3</v>
      </c>
      <c r="C495" s="9">
        <v>3.3</v>
      </c>
      <c r="E495" s="31">
        <v>460</v>
      </c>
      <c r="F495" s="31">
        <v>3.4743121919158755</v>
      </c>
      <c r="G495" s="31">
        <v>-0.57431219191587557</v>
      </c>
    </row>
    <row r="496" spans="2:7" x14ac:dyDescent="0.25">
      <c r="B496" s="29">
        <v>8</v>
      </c>
      <c r="C496" s="9">
        <v>4.5999999999999996</v>
      </c>
      <c r="E496" s="31">
        <v>461</v>
      </c>
      <c r="F496" s="31">
        <v>3.4400893854748631</v>
      </c>
      <c r="G496" s="31">
        <v>0.159910614525137</v>
      </c>
    </row>
    <row r="497" spans="2:7" x14ac:dyDescent="0.25">
      <c r="B497" s="29">
        <v>6</v>
      </c>
      <c r="C497" s="9">
        <v>3.4</v>
      </c>
      <c r="E497" s="31">
        <v>462</v>
      </c>
      <c r="F497" s="31">
        <v>3.4743121919158755</v>
      </c>
      <c r="G497" s="31">
        <v>0.82568780808412434</v>
      </c>
    </row>
    <row r="498" spans="2:7" x14ac:dyDescent="0.25">
      <c r="B498" s="29">
        <v>5</v>
      </c>
      <c r="C498" s="9">
        <v>2.5</v>
      </c>
      <c r="E498" s="31">
        <v>463</v>
      </c>
      <c r="F498" s="31">
        <v>3.5427578047978998</v>
      </c>
      <c r="G498" s="31">
        <v>-0.34275780479789963</v>
      </c>
    </row>
    <row r="499" spans="2:7" x14ac:dyDescent="0.25">
      <c r="B499" s="29">
        <v>11</v>
      </c>
      <c r="C499" s="9">
        <v>3.5</v>
      </c>
      <c r="E499" s="31">
        <v>464</v>
      </c>
      <c r="F499" s="31">
        <v>3.3031981597108149</v>
      </c>
      <c r="G499" s="31">
        <v>-1.1031981597108147</v>
      </c>
    </row>
    <row r="500" spans="2:7" x14ac:dyDescent="0.25">
      <c r="B500" s="29">
        <v>8</v>
      </c>
      <c r="C500" s="9">
        <v>3.8</v>
      </c>
      <c r="E500" s="31">
        <v>465</v>
      </c>
      <c r="F500" s="31">
        <v>3.4743121919158755</v>
      </c>
      <c r="G500" s="31">
        <v>0.12568780808412461</v>
      </c>
    </row>
    <row r="501" spans="2:7" x14ac:dyDescent="0.25">
      <c r="B501" s="29">
        <v>5</v>
      </c>
      <c r="C501" s="9">
        <v>4</v>
      </c>
      <c r="E501" s="31">
        <v>466</v>
      </c>
      <c r="F501" s="31">
        <v>3.3716437725928392</v>
      </c>
      <c r="G501" s="31">
        <v>-0.27164377259283912</v>
      </c>
    </row>
    <row r="502" spans="2:7" x14ac:dyDescent="0.25">
      <c r="B502" s="29">
        <v>7</v>
      </c>
      <c r="C502" s="9">
        <v>3.3</v>
      </c>
      <c r="E502" s="31">
        <v>467</v>
      </c>
      <c r="F502" s="31">
        <v>3.3716437725928392</v>
      </c>
      <c r="G502" s="31">
        <v>0.12835622740716079</v>
      </c>
    </row>
    <row r="503" spans="2:7" x14ac:dyDescent="0.25">
      <c r="B503" s="29">
        <v>9</v>
      </c>
      <c r="C503" s="9">
        <v>2.8</v>
      </c>
      <c r="E503" s="31">
        <v>468</v>
      </c>
      <c r="F503" s="31">
        <v>3.4058665790338511</v>
      </c>
      <c r="G503" s="31">
        <v>-0.60586657903385133</v>
      </c>
    </row>
    <row r="504" spans="2:7" x14ac:dyDescent="0.25">
      <c r="B504" s="29">
        <v>8</v>
      </c>
      <c r="C504" s="9">
        <v>4.3</v>
      </c>
      <c r="E504" s="31">
        <v>469</v>
      </c>
      <c r="F504" s="31">
        <v>3.5085349983568874</v>
      </c>
      <c r="G504" s="31">
        <v>0.19146500164311275</v>
      </c>
    </row>
    <row r="505" spans="2:7" x14ac:dyDescent="0.25">
      <c r="B505" s="29">
        <v>9</v>
      </c>
      <c r="C505" s="9">
        <v>3.2</v>
      </c>
      <c r="E505" s="31">
        <v>470</v>
      </c>
      <c r="F505" s="31">
        <v>3.4058665790338511</v>
      </c>
      <c r="G505" s="31">
        <v>9.4133420966148851E-2</v>
      </c>
    </row>
    <row r="506" spans="2:7" x14ac:dyDescent="0.25">
      <c r="B506" s="29">
        <v>4</v>
      </c>
      <c r="C506" s="9">
        <v>2.7</v>
      </c>
      <c r="E506" s="31">
        <v>471</v>
      </c>
      <c r="F506" s="31">
        <v>3.3716437725928392</v>
      </c>
      <c r="G506" s="31">
        <v>-7.1643772592839383E-2</v>
      </c>
    </row>
    <row r="507" spans="2:7" x14ac:dyDescent="0.25">
      <c r="B507" s="29">
        <v>3</v>
      </c>
      <c r="C507" s="9">
        <v>2.5</v>
      </c>
      <c r="E507" s="31">
        <v>472</v>
      </c>
      <c r="F507" s="31">
        <v>3.4400893854748631</v>
      </c>
      <c r="G507" s="31">
        <v>-0.94008938547486309</v>
      </c>
    </row>
    <row r="508" spans="2:7" x14ac:dyDescent="0.25">
      <c r="B508" s="29">
        <v>10</v>
      </c>
      <c r="C508" s="9">
        <v>2.8</v>
      </c>
      <c r="E508" s="31">
        <v>473</v>
      </c>
      <c r="F508" s="31">
        <v>3.3374209661518268</v>
      </c>
      <c r="G508" s="31">
        <v>-0.73742096615182673</v>
      </c>
    </row>
    <row r="509" spans="2:7" x14ac:dyDescent="0.25">
      <c r="B509" s="29">
        <v>9</v>
      </c>
      <c r="C509" s="9">
        <v>3.9</v>
      </c>
      <c r="E509" s="31">
        <v>474</v>
      </c>
      <c r="F509" s="31">
        <v>3.5085349983568874</v>
      </c>
      <c r="G509" s="31">
        <v>-8.5349983568874244E-3</v>
      </c>
    </row>
    <row r="510" spans="2:7" x14ac:dyDescent="0.25">
      <c r="B510" s="29">
        <v>7</v>
      </c>
      <c r="C510" s="9">
        <v>4.5</v>
      </c>
      <c r="E510" s="31">
        <v>475</v>
      </c>
      <c r="F510" s="31">
        <v>3.5085349983568874</v>
      </c>
      <c r="G510" s="31">
        <v>0.49146500164311258</v>
      </c>
    </row>
    <row r="511" spans="2:7" x14ac:dyDescent="0.25">
      <c r="B511" s="29">
        <v>6</v>
      </c>
      <c r="C511" s="9">
        <v>4</v>
      </c>
      <c r="E511" s="31">
        <v>476</v>
      </c>
      <c r="F511" s="31">
        <v>3.5085349983568874</v>
      </c>
      <c r="G511" s="31">
        <v>1.3914650016431129</v>
      </c>
    </row>
    <row r="512" spans="2:7" x14ac:dyDescent="0.25">
      <c r="B512" s="29">
        <v>8</v>
      </c>
      <c r="C512" s="9">
        <v>3</v>
      </c>
      <c r="E512" s="31">
        <v>477</v>
      </c>
      <c r="F512" s="31">
        <v>3.4400893854748631</v>
      </c>
      <c r="G512" s="31">
        <v>-0.840089385474863</v>
      </c>
    </row>
    <row r="513" spans="2:7" x14ac:dyDescent="0.25">
      <c r="B513" s="29">
        <v>10</v>
      </c>
      <c r="C513" s="9">
        <v>2.9</v>
      </c>
      <c r="E513" s="31">
        <v>478</v>
      </c>
      <c r="F513" s="31">
        <v>3.4400893854748631</v>
      </c>
      <c r="G513" s="31">
        <v>-1.4400893854748631</v>
      </c>
    </row>
    <row r="514" spans="2:7" x14ac:dyDescent="0.25">
      <c r="B514" s="29">
        <v>8</v>
      </c>
      <c r="C514" s="9">
        <v>4.2</v>
      </c>
      <c r="E514" s="31">
        <v>479</v>
      </c>
      <c r="F514" s="31">
        <v>3.3031981597108149</v>
      </c>
      <c r="G514" s="31">
        <v>-0.40319815971081496</v>
      </c>
    </row>
    <row r="515" spans="2:7" x14ac:dyDescent="0.25">
      <c r="B515" s="29">
        <v>11</v>
      </c>
      <c r="C515" s="9">
        <v>3.9</v>
      </c>
      <c r="E515" s="31">
        <v>480</v>
      </c>
      <c r="F515" s="31">
        <v>3.4400893854748631</v>
      </c>
      <c r="G515" s="31">
        <v>0.85991061452513673</v>
      </c>
    </row>
    <row r="516" spans="2:7" x14ac:dyDescent="0.25">
      <c r="B516" s="29">
        <v>3</v>
      </c>
      <c r="C516" s="9">
        <v>3.3</v>
      </c>
      <c r="E516" s="31">
        <v>481</v>
      </c>
      <c r="F516" s="31">
        <v>3.3031981597108149</v>
      </c>
      <c r="G516" s="31">
        <v>-0.20319815971081479</v>
      </c>
    </row>
    <row r="517" spans="2:7" x14ac:dyDescent="0.25">
      <c r="B517" s="29">
        <v>8</v>
      </c>
      <c r="C517" s="9">
        <v>3.6</v>
      </c>
      <c r="E517" s="31">
        <v>482</v>
      </c>
      <c r="F517" s="31">
        <v>3.4400893854748631</v>
      </c>
      <c r="G517" s="31">
        <v>5.9910614525136907E-2</v>
      </c>
    </row>
    <row r="518" spans="2:7" x14ac:dyDescent="0.25">
      <c r="B518" s="29">
        <v>7</v>
      </c>
      <c r="C518" s="9">
        <v>2.5</v>
      </c>
      <c r="E518" s="31">
        <v>483</v>
      </c>
      <c r="F518" s="31">
        <v>3.3374209661518268</v>
      </c>
      <c r="G518" s="31">
        <v>-3.7420966151826995E-2</v>
      </c>
    </row>
    <row r="519" spans="2:7" x14ac:dyDescent="0.25">
      <c r="B519" s="29">
        <v>11</v>
      </c>
      <c r="C519" s="9">
        <v>3.5</v>
      </c>
      <c r="E519" s="31">
        <v>484</v>
      </c>
      <c r="F519" s="31">
        <v>3.4400893854748631</v>
      </c>
      <c r="G519" s="31">
        <v>0.75991061452513708</v>
      </c>
    </row>
    <row r="520" spans="2:7" x14ac:dyDescent="0.25">
      <c r="B520" s="29">
        <v>8</v>
      </c>
      <c r="C520" s="9">
        <v>2.1</v>
      </c>
      <c r="E520" s="31">
        <v>485</v>
      </c>
      <c r="F520" s="31">
        <v>3.2347525468287905</v>
      </c>
      <c r="G520" s="31">
        <v>-0.23475254682879054</v>
      </c>
    </row>
    <row r="521" spans="2:7" x14ac:dyDescent="0.25">
      <c r="B521" s="29">
        <v>11</v>
      </c>
      <c r="C521" s="9">
        <v>3.1</v>
      </c>
      <c r="E521" s="31">
        <v>486</v>
      </c>
      <c r="F521" s="31">
        <v>3.3374209661518268</v>
      </c>
      <c r="G521" s="31">
        <v>0.66257903384817318</v>
      </c>
    </row>
    <row r="522" spans="2:7" x14ac:dyDescent="0.25">
      <c r="B522" s="29">
        <v>10</v>
      </c>
      <c r="C522" s="9">
        <v>4.3</v>
      </c>
      <c r="E522" s="31">
        <v>487</v>
      </c>
      <c r="F522" s="31">
        <v>3.3716437725928392</v>
      </c>
      <c r="G522" s="31">
        <v>0.62835622740716079</v>
      </c>
    </row>
    <row r="523" spans="2:7" x14ac:dyDescent="0.25">
      <c r="B523" s="29">
        <v>4</v>
      </c>
      <c r="C523" s="9">
        <v>3</v>
      </c>
      <c r="E523" s="31">
        <v>488</v>
      </c>
      <c r="F523" s="31">
        <v>3.4400893854748631</v>
      </c>
      <c r="G523" s="31">
        <v>0.45991061452513682</v>
      </c>
    </row>
    <row r="524" spans="2:7" x14ac:dyDescent="0.25">
      <c r="B524" s="29">
        <v>9</v>
      </c>
      <c r="C524" s="9">
        <v>3.9</v>
      </c>
      <c r="E524" s="31">
        <v>489</v>
      </c>
      <c r="F524" s="31">
        <v>3.3716437725928392</v>
      </c>
      <c r="G524" s="31">
        <v>0.32835622740716097</v>
      </c>
    </row>
    <row r="525" spans="2:7" x14ac:dyDescent="0.25">
      <c r="B525" s="29">
        <v>7</v>
      </c>
      <c r="C525" s="9">
        <v>4.0999999999999996</v>
      </c>
      <c r="E525" s="31">
        <v>490</v>
      </c>
      <c r="F525" s="31">
        <v>3.4400893854748631</v>
      </c>
      <c r="G525" s="31">
        <v>0.95991061452513726</v>
      </c>
    </row>
    <row r="526" spans="2:7" x14ac:dyDescent="0.25">
      <c r="B526" s="29">
        <v>12</v>
      </c>
      <c r="C526" s="9">
        <v>3.1</v>
      </c>
      <c r="E526" s="31">
        <v>491</v>
      </c>
      <c r="F526" s="31">
        <v>3.4400893854748631</v>
      </c>
      <c r="G526" s="31">
        <v>-0.840089385474863</v>
      </c>
    </row>
    <row r="527" spans="2:7" x14ac:dyDescent="0.25">
      <c r="B527" s="29">
        <v>12</v>
      </c>
      <c r="C527" s="9">
        <v>2.9</v>
      </c>
      <c r="E527" s="31">
        <v>492</v>
      </c>
      <c r="F527" s="31">
        <v>3.4743121919158755</v>
      </c>
      <c r="G527" s="31">
        <v>0.92568780808412487</v>
      </c>
    </row>
    <row r="528" spans="2:7" x14ac:dyDescent="0.25">
      <c r="B528" s="29">
        <v>12</v>
      </c>
      <c r="C528" s="9">
        <v>3.3</v>
      </c>
      <c r="E528" s="31">
        <v>493</v>
      </c>
      <c r="F528" s="31">
        <v>3.3031981597108149</v>
      </c>
      <c r="G528" s="31">
        <v>-0.80319815971081487</v>
      </c>
    </row>
    <row r="529" spans="2:7" x14ac:dyDescent="0.25">
      <c r="B529" s="29">
        <v>3</v>
      </c>
      <c r="C529" s="9">
        <v>4</v>
      </c>
      <c r="E529" s="31">
        <v>494</v>
      </c>
      <c r="F529" s="31">
        <v>3.5769806112389118</v>
      </c>
      <c r="G529" s="31">
        <v>-0.27698061123891193</v>
      </c>
    </row>
    <row r="530" spans="2:7" x14ac:dyDescent="0.25">
      <c r="B530" s="29">
        <v>6</v>
      </c>
      <c r="C530" s="9">
        <v>3.3</v>
      </c>
      <c r="E530" s="31">
        <v>495</v>
      </c>
      <c r="F530" s="31">
        <v>3.4058665790338511</v>
      </c>
      <c r="G530" s="31">
        <v>1.1941334209661485</v>
      </c>
    </row>
    <row r="531" spans="2:7" x14ac:dyDescent="0.25">
      <c r="B531" s="29">
        <v>6</v>
      </c>
      <c r="C531" s="9">
        <v>3.4</v>
      </c>
      <c r="E531" s="31">
        <v>496</v>
      </c>
      <c r="F531" s="31">
        <v>3.4743121919158755</v>
      </c>
      <c r="G531" s="31">
        <v>-7.4312191915875569E-2</v>
      </c>
    </row>
    <row r="532" spans="2:7" x14ac:dyDescent="0.25">
      <c r="B532" s="29">
        <v>10</v>
      </c>
      <c r="C532" s="9">
        <v>5</v>
      </c>
      <c r="E532" s="31">
        <v>497</v>
      </c>
      <c r="F532" s="31">
        <v>3.5085349983568874</v>
      </c>
      <c r="G532" s="31">
        <v>-1.0085349983568874</v>
      </c>
    </row>
    <row r="533" spans="2:7" x14ac:dyDescent="0.25">
      <c r="B533" s="29">
        <v>5</v>
      </c>
      <c r="C533" s="9">
        <v>3.5</v>
      </c>
      <c r="E533" s="31">
        <v>498</v>
      </c>
      <c r="F533" s="31">
        <v>3.3031981597108149</v>
      </c>
      <c r="G533" s="31">
        <v>0.19680184028918513</v>
      </c>
    </row>
    <row r="534" spans="2:7" x14ac:dyDescent="0.25">
      <c r="B534" s="29">
        <v>9</v>
      </c>
      <c r="C534" s="9">
        <v>3.8</v>
      </c>
      <c r="E534" s="31">
        <v>499</v>
      </c>
      <c r="F534" s="31">
        <v>3.4058665790338511</v>
      </c>
      <c r="G534" s="31">
        <v>0.39413342096614867</v>
      </c>
    </row>
    <row r="535" spans="2:7" x14ac:dyDescent="0.25">
      <c r="B535" s="29">
        <v>5</v>
      </c>
      <c r="C535" s="9">
        <v>3.3</v>
      </c>
      <c r="E535" s="31">
        <v>500</v>
      </c>
      <c r="F535" s="31">
        <v>3.5085349983568874</v>
      </c>
      <c r="G535" s="31">
        <v>0.49146500164311258</v>
      </c>
    </row>
    <row r="536" spans="2:7" x14ac:dyDescent="0.25">
      <c r="B536" s="29">
        <v>10</v>
      </c>
      <c r="C536" s="9">
        <v>3.7</v>
      </c>
      <c r="E536" s="31">
        <v>501</v>
      </c>
      <c r="F536" s="31">
        <v>3.4400893854748631</v>
      </c>
      <c r="G536" s="31">
        <v>-0.14008938547486327</v>
      </c>
    </row>
    <row r="537" spans="2:7" x14ac:dyDescent="0.25">
      <c r="B537" s="29">
        <v>16</v>
      </c>
      <c r="C537" s="9">
        <v>3.7</v>
      </c>
      <c r="E537" s="31">
        <v>502</v>
      </c>
      <c r="F537" s="31">
        <v>3.3716437725928392</v>
      </c>
      <c r="G537" s="31">
        <v>-0.57164377259283938</v>
      </c>
    </row>
    <row r="538" spans="2:7" x14ac:dyDescent="0.25">
      <c r="B538" s="29">
        <v>6</v>
      </c>
      <c r="C538" s="9">
        <v>4.2</v>
      </c>
      <c r="E538" s="31">
        <v>503</v>
      </c>
      <c r="F538" s="31">
        <v>3.4058665790338511</v>
      </c>
      <c r="G538" s="31">
        <v>0.89413342096614867</v>
      </c>
    </row>
    <row r="539" spans="2:7" x14ac:dyDescent="0.25">
      <c r="B539" s="29">
        <v>4</v>
      </c>
      <c r="C539" s="9">
        <v>3.5</v>
      </c>
      <c r="E539" s="31">
        <v>504</v>
      </c>
      <c r="F539" s="31">
        <v>3.3716437725928392</v>
      </c>
      <c r="G539" s="31">
        <v>-0.17164377259283903</v>
      </c>
    </row>
    <row r="540" spans="2:7" x14ac:dyDescent="0.25">
      <c r="B540" s="29">
        <v>5</v>
      </c>
      <c r="C540" s="9">
        <v>2.9</v>
      </c>
      <c r="E540" s="31">
        <v>505</v>
      </c>
      <c r="F540" s="31">
        <v>3.5427578047978998</v>
      </c>
      <c r="G540" s="31">
        <v>-0.84275780479789963</v>
      </c>
    </row>
    <row r="541" spans="2:7" x14ac:dyDescent="0.25">
      <c r="B541" s="29">
        <v>8</v>
      </c>
      <c r="C541" s="9">
        <v>2.8</v>
      </c>
      <c r="E541" s="31">
        <v>506</v>
      </c>
      <c r="F541" s="31">
        <v>3.5769806112389118</v>
      </c>
      <c r="G541" s="31">
        <v>-1.0769806112389118</v>
      </c>
    </row>
    <row r="542" spans="2:7" x14ac:dyDescent="0.25">
      <c r="B542" s="29">
        <v>6</v>
      </c>
      <c r="C542" s="9">
        <v>3.4</v>
      </c>
      <c r="E542" s="31">
        <v>507</v>
      </c>
      <c r="F542" s="31">
        <v>3.3374209661518268</v>
      </c>
      <c r="G542" s="31">
        <v>-0.537420966151827</v>
      </c>
    </row>
    <row r="543" spans="2:7" x14ac:dyDescent="0.25">
      <c r="B543" s="29">
        <v>8</v>
      </c>
      <c r="C543" s="9">
        <v>3.1</v>
      </c>
      <c r="E543" s="31">
        <v>508</v>
      </c>
      <c r="F543" s="31">
        <v>3.3716437725928392</v>
      </c>
      <c r="G543" s="31">
        <v>0.52835622740716071</v>
      </c>
    </row>
    <row r="544" spans="2:7" x14ac:dyDescent="0.25">
      <c r="B544" s="29">
        <v>11</v>
      </c>
      <c r="C544" s="9">
        <v>3.6</v>
      </c>
      <c r="E544" s="31">
        <v>509</v>
      </c>
      <c r="F544" s="31">
        <v>3.4400893854748631</v>
      </c>
      <c r="G544" s="31">
        <v>1.0599106145251369</v>
      </c>
    </row>
    <row r="545" spans="2:7" x14ac:dyDescent="0.25">
      <c r="B545" s="29">
        <v>5</v>
      </c>
      <c r="C545" s="9">
        <v>4.0999999999999996</v>
      </c>
      <c r="E545" s="31">
        <v>510</v>
      </c>
      <c r="F545" s="31">
        <v>3.4743121919158755</v>
      </c>
      <c r="G545" s="31">
        <v>0.52568780808412452</v>
      </c>
    </row>
    <row r="546" spans="2:7" x14ac:dyDescent="0.25">
      <c r="B546" s="29">
        <v>7</v>
      </c>
      <c r="C546" s="9">
        <v>3.6</v>
      </c>
      <c r="E546" s="31">
        <v>511</v>
      </c>
      <c r="F546" s="31">
        <v>3.4058665790338511</v>
      </c>
      <c r="G546" s="31">
        <v>-0.40586657903385115</v>
      </c>
    </row>
    <row r="547" spans="2:7" x14ac:dyDescent="0.25">
      <c r="B547" s="29">
        <v>14</v>
      </c>
      <c r="C547" s="9">
        <v>3</v>
      </c>
      <c r="E547" s="31">
        <v>512</v>
      </c>
      <c r="F547" s="31">
        <v>3.3374209661518268</v>
      </c>
      <c r="G547" s="31">
        <v>-0.43742096615182691</v>
      </c>
    </row>
    <row r="548" spans="2:7" x14ac:dyDescent="0.25">
      <c r="B548" s="29">
        <v>12</v>
      </c>
      <c r="C548" s="9">
        <v>2.6</v>
      </c>
      <c r="E548" s="31">
        <v>513</v>
      </c>
      <c r="F548" s="31">
        <v>3.4058665790338511</v>
      </c>
      <c r="G548" s="31">
        <v>0.79413342096614903</v>
      </c>
    </row>
    <row r="549" spans="2:7" x14ac:dyDescent="0.25">
      <c r="B549" s="29">
        <v>7</v>
      </c>
      <c r="C549" s="9">
        <v>3.8</v>
      </c>
      <c r="E549" s="31">
        <v>514</v>
      </c>
      <c r="F549" s="31">
        <v>3.3031981597108149</v>
      </c>
      <c r="G549" s="31">
        <v>0.59680184028918504</v>
      </c>
    </row>
    <row r="550" spans="2:7" x14ac:dyDescent="0.25">
      <c r="B550" s="29">
        <v>14</v>
      </c>
      <c r="C550" s="9">
        <v>2.1</v>
      </c>
      <c r="E550" s="31">
        <v>515</v>
      </c>
      <c r="F550" s="31">
        <v>3.5769806112389118</v>
      </c>
      <c r="G550" s="31">
        <v>-0.27698061123891193</v>
      </c>
    </row>
    <row r="551" spans="2:7" x14ac:dyDescent="0.25">
      <c r="B551" s="29">
        <v>5</v>
      </c>
      <c r="C551" s="9">
        <v>2.7</v>
      </c>
      <c r="E551" s="31">
        <v>516</v>
      </c>
      <c r="F551" s="31">
        <v>3.4058665790338511</v>
      </c>
      <c r="G551" s="31">
        <v>0.19413342096614894</v>
      </c>
    </row>
    <row r="552" spans="2:7" x14ac:dyDescent="0.25">
      <c r="B552" s="29">
        <v>8</v>
      </c>
      <c r="C552" s="9">
        <v>3.7</v>
      </c>
      <c r="E552" s="31">
        <v>517</v>
      </c>
      <c r="F552" s="31">
        <v>3.4400893854748631</v>
      </c>
      <c r="G552" s="31">
        <v>-0.94008938547486309</v>
      </c>
    </row>
    <row r="553" spans="2:7" x14ac:dyDescent="0.25">
      <c r="B553" s="29">
        <v>7</v>
      </c>
      <c r="C553" s="9">
        <v>3.5</v>
      </c>
      <c r="E553" s="31">
        <v>518</v>
      </c>
      <c r="F553" s="31">
        <v>3.3031981597108149</v>
      </c>
      <c r="G553" s="31">
        <v>0.19680184028918513</v>
      </c>
    </row>
    <row r="554" spans="2:7" x14ac:dyDescent="0.25">
      <c r="B554" s="29">
        <v>3</v>
      </c>
      <c r="C554" s="9">
        <v>4.0999999999999996</v>
      </c>
      <c r="E554" s="31">
        <v>519</v>
      </c>
      <c r="F554" s="31">
        <v>3.4058665790338511</v>
      </c>
      <c r="G554" s="31">
        <v>-1.3058665790338511</v>
      </c>
    </row>
    <row r="555" spans="2:7" x14ac:dyDescent="0.25">
      <c r="B555" s="29">
        <v>12</v>
      </c>
      <c r="C555" s="9">
        <v>3.9</v>
      </c>
      <c r="E555" s="31">
        <v>520</v>
      </c>
      <c r="F555" s="31">
        <v>3.3031981597108149</v>
      </c>
      <c r="G555" s="31">
        <v>-0.20319815971081479</v>
      </c>
    </row>
    <row r="556" spans="2:7" x14ac:dyDescent="0.25">
      <c r="B556" s="29">
        <v>2</v>
      </c>
      <c r="C556" s="9">
        <v>2.9</v>
      </c>
      <c r="E556" s="31">
        <v>521</v>
      </c>
      <c r="F556" s="31">
        <v>3.3374209661518268</v>
      </c>
      <c r="G556" s="31">
        <v>0.962579033848173</v>
      </c>
    </row>
    <row r="557" spans="2:7" x14ac:dyDescent="0.25">
      <c r="B557" s="29">
        <v>7</v>
      </c>
      <c r="C557" s="9">
        <v>4</v>
      </c>
      <c r="E557" s="31">
        <v>522</v>
      </c>
      <c r="F557" s="31">
        <v>3.5427578047978998</v>
      </c>
      <c r="G557" s="31">
        <v>-0.54275780479789981</v>
      </c>
    </row>
    <row r="558" spans="2:7" x14ac:dyDescent="0.25">
      <c r="B558" s="29">
        <v>8</v>
      </c>
      <c r="C558" s="9">
        <v>2.8</v>
      </c>
      <c r="E558" s="31">
        <v>523</v>
      </c>
      <c r="F558" s="31">
        <v>3.3716437725928392</v>
      </c>
      <c r="G558" s="31">
        <v>0.52835622740716071</v>
      </c>
    </row>
    <row r="559" spans="2:7" x14ac:dyDescent="0.25">
      <c r="B559" s="29">
        <v>12</v>
      </c>
      <c r="C559" s="9">
        <v>2.8</v>
      </c>
      <c r="E559" s="31">
        <v>524</v>
      </c>
      <c r="F559" s="31">
        <v>3.4400893854748631</v>
      </c>
      <c r="G559" s="31">
        <v>0.65991061452513655</v>
      </c>
    </row>
    <row r="560" spans="2:7" x14ac:dyDescent="0.25">
      <c r="B560" s="29">
        <v>9</v>
      </c>
      <c r="C560" s="9">
        <v>2.9</v>
      </c>
      <c r="E560" s="31">
        <v>525</v>
      </c>
      <c r="F560" s="31">
        <v>3.2689753532698029</v>
      </c>
      <c r="G560" s="31">
        <v>-0.16897535326980284</v>
      </c>
    </row>
    <row r="561" spans="2:7" x14ac:dyDescent="0.25">
      <c r="B561" s="29">
        <v>6</v>
      </c>
      <c r="C561" s="9">
        <v>2.9</v>
      </c>
      <c r="E561" s="31">
        <v>526</v>
      </c>
      <c r="F561" s="31">
        <v>3.2689753532698029</v>
      </c>
      <c r="G561" s="31">
        <v>-0.36897535326980302</v>
      </c>
    </row>
    <row r="562" spans="2:7" x14ac:dyDescent="0.25">
      <c r="B562" s="29">
        <v>7</v>
      </c>
      <c r="C562" s="9">
        <v>3.6</v>
      </c>
      <c r="E562" s="31">
        <v>527</v>
      </c>
      <c r="F562" s="31">
        <v>3.2689753532698029</v>
      </c>
      <c r="G562" s="31">
        <v>3.1024646730196892E-2</v>
      </c>
    </row>
    <row r="563" spans="2:7" x14ac:dyDescent="0.25">
      <c r="B563" s="29">
        <v>6</v>
      </c>
      <c r="C563" s="9">
        <v>4.3</v>
      </c>
      <c r="E563" s="31">
        <v>528</v>
      </c>
      <c r="F563" s="31">
        <v>3.5769806112389118</v>
      </c>
      <c r="G563" s="31">
        <v>0.42301938876108824</v>
      </c>
    </row>
    <row r="564" spans="2:7" x14ac:dyDescent="0.25">
      <c r="B564" s="29">
        <v>4</v>
      </c>
      <c r="C564" s="9">
        <v>3.2</v>
      </c>
      <c r="E564" s="31">
        <v>529</v>
      </c>
      <c r="F564" s="31">
        <v>3.4743121919158755</v>
      </c>
      <c r="G564" s="31">
        <v>-0.17431219191587566</v>
      </c>
    </row>
    <row r="565" spans="2:7" x14ac:dyDescent="0.25">
      <c r="B565" s="29">
        <v>11</v>
      </c>
      <c r="C565" s="9">
        <v>2.2000000000000002</v>
      </c>
      <c r="E565" s="31">
        <v>530</v>
      </c>
      <c r="F565" s="31">
        <v>3.4743121919158755</v>
      </c>
      <c r="G565" s="31">
        <v>-7.4312191915875569E-2</v>
      </c>
    </row>
    <row r="566" spans="2:7" x14ac:dyDescent="0.25">
      <c r="B566" s="29">
        <v>6</v>
      </c>
      <c r="C566" s="9">
        <v>3.6</v>
      </c>
      <c r="E566" s="31">
        <v>531</v>
      </c>
      <c r="F566" s="31">
        <v>3.3374209661518268</v>
      </c>
      <c r="G566" s="31">
        <v>1.6625790338481732</v>
      </c>
    </row>
    <row r="567" spans="2:7" x14ac:dyDescent="0.25">
      <c r="B567" s="29">
        <v>9</v>
      </c>
      <c r="C567" s="9">
        <v>3.1</v>
      </c>
      <c r="E567" s="31">
        <v>532</v>
      </c>
      <c r="F567" s="31">
        <v>3.5085349983568874</v>
      </c>
      <c r="G567" s="31">
        <v>-8.5349983568874244E-3</v>
      </c>
    </row>
    <row r="568" spans="2:7" x14ac:dyDescent="0.25">
      <c r="B568" s="29">
        <v>9</v>
      </c>
      <c r="C568" s="9">
        <v>3.5</v>
      </c>
      <c r="E568" s="31">
        <v>533</v>
      </c>
      <c r="F568" s="31">
        <v>3.3716437725928392</v>
      </c>
      <c r="G568" s="31">
        <v>0.42835622740716062</v>
      </c>
    </row>
    <row r="569" spans="2:7" x14ac:dyDescent="0.25">
      <c r="B569" s="29">
        <v>8</v>
      </c>
      <c r="C569" s="9">
        <v>2.8</v>
      </c>
      <c r="E569" s="31">
        <v>534</v>
      </c>
      <c r="F569" s="31">
        <v>3.5085349983568874</v>
      </c>
      <c r="G569" s="31">
        <v>-0.2085349983568876</v>
      </c>
    </row>
    <row r="570" spans="2:7" x14ac:dyDescent="0.25">
      <c r="B570" s="29">
        <v>5</v>
      </c>
      <c r="C570" s="9">
        <v>3.7</v>
      </c>
      <c r="E570" s="31">
        <v>535</v>
      </c>
      <c r="F570" s="31">
        <v>3.3374209661518268</v>
      </c>
      <c r="G570" s="31">
        <v>0.36257903384817336</v>
      </c>
    </row>
    <row r="571" spans="2:7" x14ac:dyDescent="0.25">
      <c r="B571" s="29">
        <v>8</v>
      </c>
      <c r="C571" s="9">
        <v>3.5</v>
      </c>
      <c r="E571" s="31">
        <v>536</v>
      </c>
      <c r="F571" s="31">
        <v>3.1320841275057543</v>
      </c>
      <c r="G571" s="31">
        <v>0.56791587249424591</v>
      </c>
    </row>
    <row r="572" spans="2:7" x14ac:dyDescent="0.25">
      <c r="B572" s="29">
        <v>9</v>
      </c>
      <c r="C572" s="9">
        <v>3.3</v>
      </c>
      <c r="E572" s="31">
        <v>537</v>
      </c>
      <c r="F572" s="31">
        <v>3.4743121919158755</v>
      </c>
      <c r="G572" s="31">
        <v>0.7256878080841247</v>
      </c>
    </row>
    <row r="573" spans="2:7" x14ac:dyDescent="0.25">
      <c r="B573" s="29">
        <v>7</v>
      </c>
      <c r="C573" s="9">
        <v>2.5</v>
      </c>
      <c r="E573" s="31">
        <v>538</v>
      </c>
      <c r="F573" s="31">
        <v>3.5427578047978998</v>
      </c>
      <c r="G573" s="31">
        <v>-4.2757804797899812E-2</v>
      </c>
    </row>
    <row r="574" spans="2:7" x14ac:dyDescent="0.25">
      <c r="B574" s="29">
        <v>10</v>
      </c>
      <c r="C574" s="9">
        <v>2.6</v>
      </c>
      <c r="E574" s="31">
        <v>539</v>
      </c>
      <c r="F574" s="31">
        <v>3.5085349983568874</v>
      </c>
      <c r="G574" s="31">
        <v>-0.60853499835688751</v>
      </c>
    </row>
    <row r="575" spans="2:7" x14ac:dyDescent="0.25">
      <c r="B575" s="29">
        <v>5</v>
      </c>
      <c r="C575" s="9">
        <v>3.5</v>
      </c>
      <c r="E575" s="31">
        <v>540</v>
      </c>
      <c r="F575" s="31">
        <v>3.4058665790338511</v>
      </c>
      <c r="G575" s="31">
        <v>-0.60586657903385133</v>
      </c>
    </row>
    <row r="576" spans="2:7" x14ac:dyDescent="0.25">
      <c r="B576" s="29">
        <v>5</v>
      </c>
      <c r="C576" s="9">
        <v>4</v>
      </c>
      <c r="E576" s="31">
        <v>541</v>
      </c>
      <c r="F576" s="31">
        <v>3.4743121919158755</v>
      </c>
      <c r="G576" s="31">
        <v>-7.4312191915875569E-2</v>
      </c>
    </row>
    <row r="577" spans="2:7" x14ac:dyDescent="0.25">
      <c r="B577" s="29">
        <v>5</v>
      </c>
      <c r="C577" s="9">
        <v>4.9000000000000004</v>
      </c>
      <c r="E577" s="31">
        <v>542</v>
      </c>
      <c r="F577" s="31">
        <v>3.4058665790338511</v>
      </c>
      <c r="G577" s="31">
        <v>-0.30586657903385106</v>
      </c>
    </row>
    <row r="578" spans="2:7" x14ac:dyDescent="0.25">
      <c r="B578" s="29">
        <v>7</v>
      </c>
      <c r="C578" s="9">
        <v>2.6</v>
      </c>
      <c r="E578" s="31">
        <v>543</v>
      </c>
      <c r="F578" s="31">
        <v>3.3031981597108149</v>
      </c>
      <c r="G578" s="31">
        <v>0.29680184028918521</v>
      </c>
    </row>
    <row r="579" spans="2:7" x14ac:dyDescent="0.25">
      <c r="B579" s="29">
        <v>7</v>
      </c>
      <c r="C579" s="9">
        <v>2</v>
      </c>
      <c r="E579" s="31">
        <v>544</v>
      </c>
      <c r="F579" s="31">
        <v>3.5085349983568874</v>
      </c>
      <c r="G579" s="31">
        <v>0.59146500164311222</v>
      </c>
    </row>
    <row r="580" spans="2:7" x14ac:dyDescent="0.25">
      <c r="B580" s="29">
        <v>11</v>
      </c>
      <c r="C580" s="9">
        <v>2.9</v>
      </c>
      <c r="E580" s="31">
        <v>545</v>
      </c>
      <c r="F580" s="31">
        <v>3.4400893854748631</v>
      </c>
      <c r="G580" s="31">
        <v>0.159910614525137</v>
      </c>
    </row>
    <row r="581" spans="2:7" x14ac:dyDescent="0.25">
      <c r="B581" s="29">
        <v>7</v>
      </c>
      <c r="C581" s="9">
        <v>4.3</v>
      </c>
      <c r="E581" s="31">
        <v>546</v>
      </c>
      <c r="F581" s="31">
        <v>3.2005297403877786</v>
      </c>
      <c r="G581" s="31">
        <v>-0.2005297403877786</v>
      </c>
    </row>
    <row r="582" spans="2:7" x14ac:dyDescent="0.25">
      <c r="B582" s="29">
        <v>11</v>
      </c>
      <c r="C582" s="9">
        <v>3.1</v>
      </c>
      <c r="E582" s="31">
        <v>547</v>
      </c>
      <c r="F582" s="31">
        <v>3.2689753532698029</v>
      </c>
      <c r="G582" s="31">
        <v>-0.66897535326980284</v>
      </c>
    </row>
    <row r="583" spans="2:7" x14ac:dyDescent="0.25">
      <c r="B583" s="29">
        <v>7</v>
      </c>
      <c r="C583" s="9">
        <v>3.5</v>
      </c>
      <c r="E583" s="31">
        <v>548</v>
      </c>
      <c r="F583" s="31">
        <v>3.4400893854748631</v>
      </c>
      <c r="G583" s="31">
        <v>0.35991061452513673</v>
      </c>
    </row>
    <row r="584" spans="2:7" x14ac:dyDescent="0.25">
      <c r="B584" s="29">
        <v>10</v>
      </c>
      <c r="C584" s="9">
        <v>3.3</v>
      </c>
      <c r="E584" s="31">
        <v>549</v>
      </c>
      <c r="F584" s="31">
        <v>3.2005297403877786</v>
      </c>
      <c r="G584" s="31">
        <v>-1.1005297403877785</v>
      </c>
    </row>
    <row r="585" spans="2:7" x14ac:dyDescent="0.25">
      <c r="B585" s="29">
        <v>7</v>
      </c>
      <c r="C585" s="9">
        <v>4.2</v>
      </c>
      <c r="E585" s="31">
        <v>550</v>
      </c>
      <c r="F585" s="31">
        <v>3.5085349983568874</v>
      </c>
      <c r="G585" s="31">
        <v>-0.80853499835688725</v>
      </c>
    </row>
    <row r="586" spans="2:7" x14ac:dyDescent="0.25">
      <c r="B586" s="29">
        <v>13</v>
      </c>
      <c r="C586" s="9">
        <v>3</v>
      </c>
      <c r="E586" s="31">
        <v>551</v>
      </c>
      <c r="F586" s="31">
        <v>3.4058665790338511</v>
      </c>
      <c r="G586" s="31">
        <v>0.29413342096614903</v>
      </c>
    </row>
    <row r="587" spans="2:7" x14ac:dyDescent="0.25">
      <c r="B587" s="29">
        <v>10</v>
      </c>
      <c r="C587" s="9">
        <v>4</v>
      </c>
      <c r="E587" s="31">
        <v>552</v>
      </c>
      <c r="F587" s="31">
        <v>3.4400893854748631</v>
      </c>
      <c r="G587" s="31">
        <v>5.9910614525136907E-2</v>
      </c>
    </row>
    <row r="588" spans="2:7" x14ac:dyDescent="0.25">
      <c r="B588" s="29">
        <v>9</v>
      </c>
      <c r="C588" s="9">
        <v>4</v>
      </c>
      <c r="E588" s="31">
        <v>553</v>
      </c>
      <c r="F588" s="31">
        <v>3.5769806112389118</v>
      </c>
      <c r="G588" s="31">
        <v>0.52301938876108789</v>
      </c>
    </row>
    <row r="589" spans="2:7" x14ac:dyDescent="0.25">
      <c r="B589" s="29">
        <v>7</v>
      </c>
      <c r="C589" s="9">
        <v>3.9</v>
      </c>
      <c r="E589" s="31">
        <v>554</v>
      </c>
      <c r="F589" s="31">
        <v>3.2689753532698029</v>
      </c>
      <c r="G589" s="31">
        <v>0.63102464673019698</v>
      </c>
    </row>
    <row r="590" spans="2:7" x14ac:dyDescent="0.25">
      <c r="B590" s="29">
        <v>9</v>
      </c>
      <c r="C590" s="9">
        <v>3.7</v>
      </c>
      <c r="E590" s="31">
        <v>555</v>
      </c>
      <c r="F590" s="31">
        <v>3.6112034176799237</v>
      </c>
      <c r="G590" s="31">
        <v>-0.71120341767992379</v>
      </c>
    </row>
    <row r="591" spans="2:7" x14ac:dyDescent="0.25">
      <c r="B591" s="29">
        <v>7</v>
      </c>
      <c r="C591" s="9">
        <v>4.4000000000000004</v>
      </c>
      <c r="E591" s="31">
        <v>556</v>
      </c>
      <c r="F591" s="31">
        <v>3.4400893854748631</v>
      </c>
      <c r="G591" s="31">
        <v>0.55991061452513691</v>
      </c>
    </row>
    <row r="592" spans="2:7" x14ac:dyDescent="0.25">
      <c r="B592" s="29">
        <v>7</v>
      </c>
      <c r="C592" s="9">
        <v>2.6</v>
      </c>
      <c r="E592" s="31">
        <v>557</v>
      </c>
      <c r="F592" s="31">
        <v>3.4058665790338511</v>
      </c>
      <c r="G592" s="31">
        <v>-0.60586657903385133</v>
      </c>
    </row>
    <row r="593" spans="2:7" x14ac:dyDescent="0.25">
      <c r="B593" s="29">
        <v>6</v>
      </c>
      <c r="C593" s="9">
        <v>4.4000000000000004</v>
      </c>
      <c r="E593" s="31">
        <v>558</v>
      </c>
      <c r="F593" s="31">
        <v>3.2689753532698029</v>
      </c>
      <c r="G593" s="31">
        <v>-0.46897535326980311</v>
      </c>
    </row>
    <row r="594" spans="2:7" x14ac:dyDescent="0.25">
      <c r="B594" s="29">
        <v>11</v>
      </c>
      <c r="C594" s="9">
        <v>2.5</v>
      </c>
      <c r="E594" s="31">
        <v>559</v>
      </c>
      <c r="F594" s="31">
        <v>3.3716437725928392</v>
      </c>
      <c r="G594" s="31">
        <v>-0.47164377259283929</v>
      </c>
    </row>
    <row r="595" spans="2:7" x14ac:dyDescent="0.25">
      <c r="B595" s="29">
        <v>3</v>
      </c>
      <c r="C595" s="9">
        <v>3.3</v>
      </c>
      <c r="E595" s="31">
        <v>560</v>
      </c>
      <c r="F595" s="31">
        <v>3.4743121919158755</v>
      </c>
      <c r="G595" s="31">
        <v>-0.57431219191587557</v>
      </c>
    </row>
    <row r="596" spans="2:7" x14ac:dyDescent="0.25">
      <c r="B596" s="29">
        <v>8</v>
      </c>
      <c r="C596" s="9">
        <v>4.5999999999999996</v>
      </c>
      <c r="E596" s="31">
        <v>561</v>
      </c>
      <c r="F596" s="31">
        <v>3.4400893854748631</v>
      </c>
      <c r="G596" s="31">
        <v>0.159910614525137</v>
      </c>
    </row>
    <row r="597" spans="2:7" x14ac:dyDescent="0.25">
      <c r="B597" s="29">
        <v>6</v>
      </c>
      <c r="C597" s="9">
        <v>3.4</v>
      </c>
      <c r="E597" s="31">
        <v>562</v>
      </c>
      <c r="F597" s="31">
        <v>3.4743121919158755</v>
      </c>
      <c r="G597" s="31">
        <v>0.82568780808412434</v>
      </c>
    </row>
    <row r="598" spans="2:7" x14ac:dyDescent="0.25">
      <c r="B598" s="29">
        <v>5</v>
      </c>
      <c r="C598" s="9">
        <v>2.5</v>
      </c>
      <c r="E598" s="31">
        <v>563</v>
      </c>
      <c r="F598" s="31">
        <v>3.5427578047978998</v>
      </c>
      <c r="G598" s="31">
        <v>-0.34275780479789963</v>
      </c>
    </row>
    <row r="599" spans="2:7" x14ac:dyDescent="0.25">
      <c r="B599" s="29">
        <v>11</v>
      </c>
      <c r="C599" s="9">
        <v>3.5</v>
      </c>
      <c r="E599" s="31">
        <v>564</v>
      </c>
      <c r="F599" s="31">
        <v>3.3031981597108149</v>
      </c>
      <c r="G599" s="31">
        <v>-1.1031981597108147</v>
      </c>
    </row>
    <row r="600" spans="2:7" x14ac:dyDescent="0.25">
      <c r="B600" s="29">
        <v>8</v>
      </c>
      <c r="C600" s="9">
        <v>3.8</v>
      </c>
      <c r="E600" s="31">
        <v>565</v>
      </c>
      <c r="F600" s="31">
        <v>3.4743121919158755</v>
      </c>
      <c r="G600" s="31">
        <v>0.12568780808412461</v>
      </c>
    </row>
    <row r="601" spans="2:7" x14ac:dyDescent="0.25">
      <c r="B601" s="29">
        <v>5</v>
      </c>
      <c r="C601" s="9">
        <v>4</v>
      </c>
      <c r="E601" s="31">
        <v>566</v>
      </c>
      <c r="F601" s="31">
        <v>3.3716437725928392</v>
      </c>
      <c r="G601" s="31">
        <v>-0.27164377259283912</v>
      </c>
    </row>
    <row r="602" spans="2:7" x14ac:dyDescent="0.25">
      <c r="B602" s="29">
        <v>7</v>
      </c>
      <c r="C602" s="9">
        <v>3.3</v>
      </c>
      <c r="E602" s="31">
        <v>567</v>
      </c>
      <c r="F602" s="31">
        <v>3.3716437725928392</v>
      </c>
      <c r="G602" s="31">
        <v>0.12835622740716079</v>
      </c>
    </row>
    <row r="603" spans="2:7" x14ac:dyDescent="0.25">
      <c r="B603" s="29">
        <v>9</v>
      </c>
      <c r="C603" s="9">
        <v>2.8</v>
      </c>
      <c r="E603" s="31">
        <v>568</v>
      </c>
      <c r="F603" s="31">
        <v>3.4058665790338511</v>
      </c>
      <c r="G603" s="31">
        <v>-0.60586657903385133</v>
      </c>
    </row>
    <row r="604" spans="2:7" x14ac:dyDescent="0.25">
      <c r="B604" s="29">
        <v>8</v>
      </c>
      <c r="C604" s="9">
        <v>4.3</v>
      </c>
      <c r="E604" s="31">
        <v>569</v>
      </c>
      <c r="F604" s="31">
        <v>3.5085349983568874</v>
      </c>
      <c r="G604" s="31">
        <v>0.19146500164311275</v>
      </c>
    </row>
    <row r="605" spans="2:7" x14ac:dyDescent="0.25">
      <c r="B605" s="29">
        <v>9</v>
      </c>
      <c r="C605" s="9">
        <v>3.2</v>
      </c>
      <c r="E605" s="31">
        <v>570</v>
      </c>
      <c r="F605" s="31">
        <v>3.4058665790338511</v>
      </c>
      <c r="G605" s="31">
        <v>9.4133420966148851E-2</v>
      </c>
    </row>
    <row r="606" spans="2:7" x14ac:dyDescent="0.25">
      <c r="B606" s="29">
        <v>4</v>
      </c>
      <c r="C606" s="9">
        <v>2.7</v>
      </c>
      <c r="E606" s="31">
        <v>571</v>
      </c>
      <c r="F606" s="31">
        <v>3.3716437725928392</v>
      </c>
      <c r="G606" s="31">
        <v>-7.1643772592839383E-2</v>
      </c>
    </row>
    <row r="607" spans="2:7" x14ac:dyDescent="0.25">
      <c r="B607" s="29">
        <v>3</v>
      </c>
      <c r="C607" s="9">
        <v>2.5</v>
      </c>
      <c r="E607" s="31">
        <v>572</v>
      </c>
      <c r="F607" s="31">
        <v>3.4400893854748631</v>
      </c>
      <c r="G607" s="31">
        <v>-0.94008938547486309</v>
      </c>
    </row>
    <row r="608" spans="2:7" x14ac:dyDescent="0.25">
      <c r="B608" s="29">
        <v>10</v>
      </c>
      <c r="C608" s="9">
        <v>2.8</v>
      </c>
      <c r="E608" s="31">
        <v>573</v>
      </c>
      <c r="F608" s="31">
        <v>3.3374209661518268</v>
      </c>
      <c r="G608" s="31">
        <v>-0.73742096615182673</v>
      </c>
    </row>
    <row r="609" spans="2:7" x14ac:dyDescent="0.25">
      <c r="B609" s="29">
        <v>9</v>
      </c>
      <c r="C609" s="9">
        <v>3.9</v>
      </c>
      <c r="E609" s="31">
        <v>574</v>
      </c>
      <c r="F609" s="31">
        <v>3.5085349983568874</v>
      </c>
      <c r="G609" s="31">
        <v>-8.5349983568874244E-3</v>
      </c>
    </row>
    <row r="610" spans="2:7" x14ac:dyDescent="0.25">
      <c r="B610" s="29">
        <v>7</v>
      </c>
      <c r="C610" s="9">
        <v>4.5</v>
      </c>
      <c r="E610" s="31">
        <v>575</v>
      </c>
      <c r="F610" s="31">
        <v>3.5085349983568874</v>
      </c>
      <c r="G610" s="31">
        <v>0.49146500164311258</v>
      </c>
    </row>
    <row r="611" spans="2:7" x14ac:dyDescent="0.25">
      <c r="B611" s="29">
        <v>6</v>
      </c>
      <c r="C611" s="9">
        <v>4</v>
      </c>
      <c r="E611" s="31">
        <v>576</v>
      </c>
      <c r="F611" s="31">
        <v>3.5085349983568874</v>
      </c>
      <c r="G611" s="31">
        <v>1.3914650016431129</v>
      </c>
    </row>
    <row r="612" spans="2:7" x14ac:dyDescent="0.25">
      <c r="B612" s="29">
        <v>8</v>
      </c>
      <c r="C612" s="9">
        <v>3</v>
      </c>
      <c r="E612" s="31">
        <v>577</v>
      </c>
      <c r="F612" s="31">
        <v>3.4400893854748631</v>
      </c>
      <c r="G612" s="31">
        <v>-0.840089385474863</v>
      </c>
    </row>
    <row r="613" spans="2:7" x14ac:dyDescent="0.25">
      <c r="B613" s="29">
        <v>10</v>
      </c>
      <c r="C613" s="9">
        <v>2.9</v>
      </c>
      <c r="E613" s="31">
        <v>578</v>
      </c>
      <c r="F613" s="31">
        <v>3.4400893854748631</v>
      </c>
      <c r="G613" s="31">
        <v>-1.4400893854748631</v>
      </c>
    </row>
    <row r="614" spans="2:7" x14ac:dyDescent="0.25">
      <c r="B614" s="29">
        <v>8</v>
      </c>
      <c r="C614" s="9">
        <v>4.2</v>
      </c>
      <c r="E614" s="31">
        <v>579</v>
      </c>
      <c r="F614" s="31">
        <v>3.3031981597108149</v>
      </c>
      <c r="G614" s="31">
        <v>-0.40319815971081496</v>
      </c>
    </row>
    <row r="615" spans="2:7" x14ac:dyDescent="0.25">
      <c r="B615" s="29">
        <v>11</v>
      </c>
      <c r="C615" s="9">
        <v>3.9</v>
      </c>
      <c r="E615" s="31">
        <v>580</v>
      </c>
      <c r="F615" s="31">
        <v>3.4400893854748631</v>
      </c>
      <c r="G615" s="31">
        <v>0.85991061452513673</v>
      </c>
    </row>
    <row r="616" spans="2:7" x14ac:dyDescent="0.25">
      <c r="B616" s="29">
        <v>3</v>
      </c>
      <c r="C616" s="9">
        <v>3.3</v>
      </c>
      <c r="E616" s="31">
        <v>581</v>
      </c>
      <c r="F616" s="31">
        <v>3.3031981597108149</v>
      </c>
      <c r="G616" s="31">
        <v>-0.20319815971081479</v>
      </c>
    </row>
    <row r="617" spans="2:7" x14ac:dyDescent="0.25">
      <c r="B617" s="29">
        <v>8</v>
      </c>
      <c r="C617" s="9">
        <v>3.6</v>
      </c>
      <c r="E617" s="31">
        <v>582</v>
      </c>
      <c r="F617" s="31">
        <v>3.4400893854748631</v>
      </c>
      <c r="G617" s="31">
        <v>5.9910614525136907E-2</v>
      </c>
    </row>
    <row r="618" spans="2:7" x14ac:dyDescent="0.25">
      <c r="B618" s="29">
        <v>7</v>
      </c>
      <c r="C618" s="9">
        <v>2.5</v>
      </c>
      <c r="E618" s="31">
        <v>583</v>
      </c>
      <c r="F618" s="31">
        <v>3.3374209661518268</v>
      </c>
      <c r="G618" s="31">
        <v>-3.7420966151826995E-2</v>
      </c>
    </row>
    <row r="619" spans="2:7" x14ac:dyDescent="0.25">
      <c r="B619" s="29">
        <v>11</v>
      </c>
      <c r="C619" s="9">
        <v>3.5</v>
      </c>
      <c r="E619" s="31">
        <v>584</v>
      </c>
      <c r="F619" s="31">
        <v>3.4400893854748631</v>
      </c>
      <c r="G619" s="31">
        <v>0.75991061452513708</v>
      </c>
    </row>
    <row r="620" spans="2:7" x14ac:dyDescent="0.25">
      <c r="B620" s="29">
        <v>8</v>
      </c>
      <c r="C620" s="9">
        <v>2.1</v>
      </c>
      <c r="E620" s="31">
        <v>585</v>
      </c>
      <c r="F620" s="31">
        <v>3.2347525468287905</v>
      </c>
      <c r="G620" s="31">
        <v>-0.23475254682879054</v>
      </c>
    </row>
    <row r="621" spans="2:7" x14ac:dyDescent="0.25">
      <c r="B621" s="29">
        <v>11</v>
      </c>
      <c r="C621" s="9">
        <v>3.1</v>
      </c>
      <c r="E621" s="31">
        <v>586</v>
      </c>
      <c r="F621" s="31">
        <v>3.3374209661518268</v>
      </c>
      <c r="G621" s="31">
        <v>0.66257903384817318</v>
      </c>
    </row>
    <row r="622" spans="2:7" x14ac:dyDescent="0.25">
      <c r="B622" s="29">
        <v>10</v>
      </c>
      <c r="C622" s="9">
        <v>4.3</v>
      </c>
      <c r="E622" s="31">
        <v>587</v>
      </c>
      <c r="F622" s="31">
        <v>3.3716437725928392</v>
      </c>
      <c r="G622" s="31">
        <v>0.62835622740716079</v>
      </c>
    </row>
    <row r="623" spans="2:7" x14ac:dyDescent="0.25">
      <c r="B623" s="29">
        <v>4</v>
      </c>
      <c r="C623" s="9">
        <v>3</v>
      </c>
      <c r="E623" s="31">
        <v>588</v>
      </c>
      <c r="F623" s="31">
        <v>3.4400893854748631</v>
      </c>
      <c r="G623" s="31">
        <v>0.45991061452513682</v>
      </c>
    </row>
    <row r="624" spans="2:7" x14ac:dyDescent="0.25">
      <c r="B624" s="29">
        <v>9</v>
      </c>
      <c r="C624" s="9">
        <v>3.9</v>
      </c>
      <c r="E624" s="31">
        <v>589</v>
      </c>
      <c r="F624" s="31">
        <v>3.3716437725928392</v>
      </c>
      <c r="G624" s="31">
        <v>0.32835622740716097</v>
      </c>
    </row>
    <row r="625" spans="2:7" x14ac:dyDescent="0.25">
      <c r="B625" s="29">
        <v>7</v>
      </c>
      <c r="C625" s="9">
        <v>4.0999999999999996</v>
      </c>
      <c r="E625" s="31">
        <v>590</v>
      </c>
      <c r="F625" s="31">
        <v>3.4400893854748631</v>
      </c>
      <c r="G625" s="31">
        <v>0.95991061452513726</v>
      </c>
    </row>
    <row r="626" spans="2:7" x14ac:dyDescent="0.25">
      <c r="B626" s="29">
        <v>12</v>
      </c>
      <c r="C626" s="9">
        <v>3.1</v>
      </c>
      <c r="E626" s="31">
        <v>591</v>
      </c>
      <c r="F626" s="31">
        <v>3.4400893854748631</v>
      </c>
      <c r="G626" s="31">
        <v>-0.840089385474863</v>
      </c>
    </row>
    <row r="627" spans="2:7" x14ac:dyDescent="0.25">
      <c r="B627" s="29">
        <v>12</v>
      </c>
      <c r="C627" s="9">
        <v>2.9</v>
      </c>
      <c r="E627" s="31">
        <v>592</v>
      </c>
      <c r="F627" s="31">
        <v>3.4743121919158755</v>
      </c>
      <c r="G627" s="31">
        <v>0.92568780808412487</v>
      </c>
    </row>
    <row r="628" spans="2:7" x14ac:dyDescent="0.25">
      <c r="B628" s="29">
        <v>12</v>
      </c>
      <c r="C628" s="9">
        <v>3.3</v>
      </c>
      <c r="E628" s="31">
        <v>593</v>
      </c>
      <c r="F628" s="31">
        <v>3.3031981597108149</v>
      </c>
      <c r="G628" s="31">
        <v>-0.80319815971081487</v>
      </c>
    </row>
    <row r="629" spans="2:7" x14ac:dyDescent="0.25">
      <c r="B629" s="29">
        <v>3</v>
      </c>
      <c r="C629" s="9">
        <v>4</v>
      </c>
      <c r="E629" s="31">
        <v>594</v>
      </c>
      <c r="F629" s="31">
        <v>3.5769806112389118</v>
      </c>
      <c r="G629" s="31">
        <v>-0.27698061123891193</v>
      </c>
    </row>
    <row r="630" spans="2:7" x14ac:dyDescent="0.25">
      <c r="B630" s="29">
        <v>6</v>
      </c>
      <c r="C630" s="9">
        <v>3.3</v>
      </c>
      <c r="E630" s="31">
        <v>595</v>
      </c>
      <c r="F630" s="31">
        <v>3.4058665790338511</v>
      </c>
      <c r="G630" s="31">
        <v>1.1941334209661485</v>
      </c>
    </row>
    <row r="631" spans="2:7" x14ac:dyDescent="0.25">
      <c r="B631" s="29">
        <v>6</v>
      </c>
      <c r="C631" s="9">
        <v>3.4</v>
      </c>
      <c r="E631" s="31">
        <v>596</v>
      </c>
      <c r="F631" s="31">
        <v>3.4743121919158755</v>
      </c>
      <c r="G631" s="31">
        <v>-7.4312191915875569E-2</v>
      </c>
    </row>
    <row r="632" spans="2:7" x14ac:dyDescent="0.25">
      <c r="B632" s="29">
        <v>10</v>
      </c>
      <c r="C632" s="9">
        <v>5</v>
      </c>
      <c r="E632" s="31">
        <v>597</v>
      </c>
      <c r="F632" s="31">
        <v>3.5085349983568874</v>
      </c>
      <c r="G632" s="31">
        <v>-1.0085349983568874</v>
      </c>
    </row>
    <row r="633" spans="2:7" x14ac:dyDescent="0.25">
      <c r="B633" s="29">
        <v>5</v>
      </c>
      <c r="C633" s="9">
        <v>3.5</v>
      </c>
      <c r="E633" s="31">
        <v>598</v>
      </c>
      <c r="F633" s="31">
        <v>3.3031981597108149</v>
      </c>
      <c r="G633" s="31">
        <v>0.19680184028918513</v>
      </c>
    </row>
    <row r="634" spans="2:7" x14ac:dyDescent="0.25">
      <c r="B634" s="29">
        <v>9</v>
      </c>
      <c r="C634" s="9">
        <v>3.8</v>
      </c>
      <c r="E634" s="31">
        <v>599</v>
      </c>
      <c r="F634" s="31">
        <v>3.4058665790338511</v>
      </c>
      <c r="G634" s="31">
        <v>0.39413342096614867</v>
      </c>
    </row>
    <row r="635" spans="2:7" x14ac:dyDescent="0.25">
      <c r="B635" s="29">
        <v>5</v>
      </c>
      <c r="C635" s="9">
        <v>3.3</v>
      </c>
      <c r="E635" s="31">
        <v>600</v>
      </c>
      <c r="F635" s="31">
        <v>3.5085349983568874</v>
      </c>
      <c r="G635" s="31">
        <v>0.49146500164311258</v>
      </c>
    </row>
    <row r="636" spans="2:7" x14ac:dyDescent="0.25">
      <c r="B636" s="29">
        <v>10</v>
      </c>
      <c r="C636" s="9">
        <v>3.7</v>
      </c>
      <c r="E636" s="31">
        <v>601</v>
      </c>
      <c r="F636" s="31">
        <v>3.4400893854748631</v>
      </c>
      <c r="G636" s="31">
        <v>-0.14008938547486327</v>
      </c>
    </row>
    <row r="637" spans="2:7" x14ac:dyDescent="0.25">
      <c r="B637" s="29">
        <v>16</v>
      </c>
      <c r="C637" s="9">
        <v>3.7</v>
      </c>
      <c r="E637" s="31">
        <v>602</v>
      </c>
      <c r="F637" s="31">
        <v>3.3716437725928392</v>
      </c>
      <c r="G637" s="31">
        <v>-0.57164377259283938</v>
      </c>
    </row>
    <row r="638" spans="2:7" x14ac:dyDescent="0.25">
      <c r="B638" s="29">
        <v>6</v>
      </c>
      <c r="C638" s="9">
        <v>4.2</v>
      </c>
      <c r="E638" s="31">
        <v>603</v>
      </c>
      <c r="F638" s="31">
        <v>3.4058665790338511</v>
      </c>
      <c r="G638" s="31">
        <v>0.89413342096614867</v>
      </c>
    </row>
    <row r="639" spans="2:7" x14ac:dyDescent="0.25">
      <c r="B639" s="29">
        <v>4</v>
      </c>
      <c r="C639" s="9">
        <v>3.5</v>
      </c>
      <c r="E639" s="31">
        <v>604</v>
      </c>
      <c r="F639" s="31">
        <v>3.3716437725928392</v>
      </c>
      <c r="G639" s="31">
        <v>-0.17164377259283903</v>
      </c>
    </row>
    <row r="640" spans="2:7" x14ac:dyDescent="0.25">
      <c r="B640" s="29">
        <v>5</v>
      </c>
      <c r="C640" s="9">
        <v>2.9</v>
      </c>
      <c r="E640" s="31">
        <v>605</v>
      </c>
      <c r="F640" s="31">
        <v>3.5427578047978998</v>
      </c>
      <c r="G640" s="31">
        <v>-0.84275780479789963</v>
      </c>
    </row>
    <row r="641" spans="2:7" x14ac:dyDescent="0.25">
      <c r="B641" s="29">
        <v>8</v>
      </c>
      <c r="C641" s="9">
        <v>2.8</v>
      </c>
      <c r="E641" s="31">
        <v>606</v>
      </c>
      <c r="F641" s="31">
        <v>3.5769806112389118</v>
      </c>
      <c r="G641" s="31">
        <v>-1.0769806112389118</v>
      </c>
    </row>
    <row r="642" spans="2:7" x14ac:dyDescent="0.25">
      <c r="B642" s="29">
        <v>6</v>
      </c>
      <c r="C642" s="9">
        <v>3.4</v>
      </c>
      <c r="E642" s="31">
        <v>607</v>
      </c>
      <c r="F642" s="31">
        <v>3.3374209661518268</v>
      </c>
      <c r="G642" s="31">
        <v>-0.537420966151827</v>
      </c>
    </row>
    <row r="643" spans="2:7" x14ac:dyDescent="0.25">
      <c r="B643" s="29">
        <v>8</v>
      </c>
      <c r="C643" s="9">
        <v>3.1</v>
      </c>
      <c r="E643" s="31">
        <v>608</v>
      </c>
      <c r="F643" s="31">
        <v>3.3716437725928392</v>
      </c>
      <c r="G643" s="31">
        <v>0.52835622740716071</v>
      </c>
    </row>
    <row r="644" spans="2:7" x14ac:dyDescent="0.25">
      <c r="B644" s="29">
        <v>11</v>
      </c>
      <c r="C644" s="9">
        <v>3.6</v>
      </c>
      <c r="E644" s="31">
        <v>609</v>
      </c>
      <c r="F644" s="31">
        <v>3.4400893854748631</v>
      </c>
      <c r="G644" s="31">
        <v>1.0599106145251369</v>
      </c>
    </row>
    <row r="645" spans="2:7" x14ac:dyDescent="0.25">
      <c r="B645" s="29">
        <v>5</v>
      </c>
      <c r="C645" s="9">
        <v>4.0999999999999996</v>
      </c>
      <c r="E645" s="31">
        <v>610</v>
      </c>
      <c r="F645" s="31">
        <v>3.4743121919158755</v>
      </c>
      <c r="G645" s="31">
        <v>0.52568780808412452</v>
      </c>
    </row>
    <row r="646" spans="2:7" x14ac:dyDescent="0.25">
      <c r="B646" s="29">
        <v>7</v>
      </c>
      <c r="C646" s="9">
        <v>3.6</v>
      </c>
      <c r="E646" s="31">
        <v>611</v>
      </c>
      <c r="F646" s="31">
        <v>3.4058665790338511</v>
      </c>
      <c r="G646" s="31">
        <v>-0.40586657903385115</v>
      </c>
    </row>
    <row r="647" spans="2:7" x14ac:dyDescent="0.25">
      <c r="B647" s="29">
        <v>14</v>
      </c>
      <c r="C647" s="9">
        <v>3</v>
      </c>
      <c r="E647" s="31">
        <v>612</v>
      </c>
      <c r="F647" s="31">
        <v>3.3374209661518268</v>
      </c>
      <c r="G647" s="31">
        <v>-0.43742096615182691</v>
      </c>
    </row>
    <row r="648" spans="2:7" x14ac:dyDescent="0.25">
      <c r="B648" s="29">
        <v>12</v>
      </c>
      <c r="C648" s="9">
        <v>2.6</v>
      </c>
      <c r="E648" s="31">
        <v>613</v>
      </c>
      <c r="F648" s="31">
        <v>3.4058665790338511</v>
      </c>
      <c r="G648" s="31">
        <v>0.79413342096614903</v>
      </c>
    </row>
    <row r="649" spans="2:7" x14ac:dyDescent="0.25">
      <c r="B649" s="29">
        <v>7</v>
      </c>
      <c r="C649" s="9">
        <v>3.8</v>
      </c>
      <c r="E649" s="31">
        <v>614</v>
      </c>
      <c r="F649" s="31">
        <v>3.3031981597108149</v>
      </c>
      <c r="G649" s="31">
        <v>0.59680184028918504</v>
      </c>
    </row>
    <row r="650" spans="2:7" x14ac:dyDescent="0.25">
      <c r="B650" s="29">
        <v>14</v>
      </c>
      <c r="C650" s="9">
        <v>2.1</v>
      </c>
      <c r="E650" s="31">
        <v>615</v>
      </c>
      <c r="F650" s="31">
        <v>3.5769806112389118</v>
      </c>
      <c r="G650" s="31">
        <v>-0.27698061123891193</v>
      </c>
    </row>
    <row r="651" spans="2:7" x14ac:dyDescent="0.25">
      <c r="B651" s="29">
        <v>5</v>
      </c>
      <c r="C651" s="9">
        <v>2.7</v>
      </c>
      <c r="E651" s="31">
        <v>616</v>
      </c>
      <c r="F651" s="31">
        <v>3.4058665790338511</v>
      </c>
      <c r="G651" s="31">
        <v>0.19413342096614894</v>
      </c>
    </row>
    <row r="652" spans="2:7" x14ac:dyDescent="0.25">
      <c r="B652" s="29">
        <v>8</v>
      </c>
      <c r="C652" s="9">
        <v>3.7</v>
      </c>
      <c r="E652" s="31">
        <v>617</v>
      </c>
      <c r="F652" s="31">
        <v>3.4400893854748631</v>
      </c>
      <c r="G652" s="31">
        <v>-0.94008938547486309</v>
      </c>
    </row>
    <row r="653" spans="2:7" x14ac:dyDescent="0.25">
      <c r="B653" s="29">
        <v>7</v>
      </c>
      <c r="C653" s="9">
        <v>3.5</v>
      </c>
      <c r="E653" s="31">
        <v>618</v>
      </c>
      <c r="F653" s="31">
        <v>3.3031981597108149</v>
      </c>
      <c r="G653" s="31">
        <v>0.19680184028918513</v>
      </c>
    </row>
    <row r="654" spans="2:7" x14ac:dyDescent="0.25">
      <c r="B654" s="29">
        <v>3</v>
      </c>
      <c r="C654" s="9">
        <v>4.0999999999999996</v>
      </c>
      <c r="E654" s="31">
        <v>619</v>
      </c>
      <c r="F654" s="31">
        <v>3.4058665790338511</v>
      </c>
      <c r="G654" s="31">
        <v>-1.3058665790338511</v>
      </c>
    </row>
    <row r="655" spans="2:7" x14ac:dyDescent="0.25">
      <c r="B655" s="29">
        <v>12</v>
      </c>
      <c r="C655" s="9">
        <v>3.9</v>
      </c>
      <c r="E655" s="31">
        <v>620</v>
      </c>
      <c r="F655" s="31">
        <v>3.3031981597108149</v>
      </c>
      <c r="G655" s="31">
        <v>-0.20319815971081479</v>
      </c>
    </row>
    <row r="656" spans="2:7" x14ac:dyDescent="0.25">
      <c r="B656" s="29">
        <v>2</v>
      </c>
      <c r="C656" s="9">
        <v>2.9</v>
      </c>
      <c r="E656" s="31">
        <v>621</v>
      </c>
      <c r="F656" s="31">
        <v>3.3374209661518268</v>
      </c>
      <c r="G656" s="31">
        <v>0.962579033848173</v>
      </c>
    </row>
    <row r="657" spans="2:7" x14ac:dyDescent="0.25">
      <c r="B657" s="29">
        <v>7</v>
      </c>
      <c r="C657" s="9">
        <v>4</v>
      </c>
      <c r="E657" s="31">
        <v>622</v>
      </c>
      <c r="F657" s="31">
        <v>3.5427578047978998</v>
      </c>
      <c r="G657" s="31">
        <v>-0.54275780479789981</v>
      </c>
    </row>
    <row r="658" spans="2:7" x14ac:dyDescent="0.25">
      <c r="B658" s="29">
        <v>8</v>
      </c>
      <c r="C658" s="9">
        <v>2.8</v>
      </c>
      <c r="E658" s="31">
        <v>623</v>
      </c>
      <c r="F658" s="31">
        <v>3.3716437725928392</v>
      </c>
      <c r="G658" s="31">
        <v>0.52835622740716071</v>
      </c>
    </row>
    <row r="659" spans="2:7" x14ac:dyDescent="0.25">
      <c r="B659" s="29">
        <v>12</v>
      </c>
      <c r="C659" s="9">
        <v>2.8</v>
      </c>
      <c r="E659" s="31">
        <v>624</v>
      </c>
      <c r="F659" s="31">
        <v>3.4400893854748631</v>
      </c>
      <c r="G659" s="31">
        <v>0.65991061452513655</v>
      </c>
    </row>
    <row r="660" spans="2:7" x14ac:dyDescent="0.25">
      <c r="B660" s="29">
        <v>9</v>
      </c>
      <c r="C660" s="9">
        <v>2.9</v>
      </c>
      <c r="E660" s="31">
        <v>625</v>
      </c>
      <c r="F660" s="31">
        <v>3.2689753532698029</v>
      </c>
      <c r="G660" s="31">
        <v>-0.16897535326980284</v>
      </c>
    </row>
    <row r="661" spans="2:7" x14ac:dyDescent="0.25">
      <c r="B661" s="29">
        <v>6</v>
      </c>
      <c r="C661" s="9">
        <v>2.9</v>
      </c>
      <c r="E661" s="31">
        <v>626</v>
      </c>
      <c r="F661" s="31">
        <v>3.2689753532698029</v>
      </c>
      <c r="G661" s="31">
        <v>-0.36897535326980302</v>
      </c>
    </row>
    <row r="662" spans="2:7" x14ac:dyDescent="0.25">
      <c r="B662" s="29">
        <v>7</v>
      </c>
      <c r="C662" s="9">
        <v>3.6</v>
      </c>
      <c r="E662" s="31">
        <v>627</v>
      </c>
      <c r="F662" s="31">
        <v>3.2689753532698029</v>
      </c>
      <c r="G662" s="31">
        <v>3.1024646730196892E-2</v>
      </c>
    </row>
    <row r="663" spans="2:7" x14ac:dyDescent="0.25">
      <c r="B663" s="29">
        <v>6</v>
      </c>
      <c r="C663" s="9">
        <v>4.3</v>
      </c>
      <c r="E663" s="31">
        <v>628</v>
      </c>
      <c r="F663" s="31">
        <v>3.5769806112389118</v>
      </c>
      <c r="G663" s="31">
        <v>0.42301938876108824</v>
      </c>
    </row>
    <row r="664" spans="2:7" x14ac:dyDescent="0.25">
      <c r="B664" s="29">
        <v>4</v>
      </c>
      <c r="C664" s="9">
        <v>3.2</v>
      </c>
      <c r="E664" s="31">
        <v>629</v>
      </c>
      <c r="F664" s="31">
        <v>3.4743121919158755</v>
      </c>
      <c r="G664" s="31">
        <v>-0.17431219191587566</v>
      </c>
    </row>
    <row r="665" spans="2:7" x14ac:dyDescent="0.25">
      <c r="B665" s="29">
        <v>11</v>
      </c>
      <c r="C665" s="9">
        <v>2.2000000000000002</v>
      </c>
      <c r="E665" s="31">
        <v>630</v>
      </c>
      <c r="F665" s="31">
        <v>3.4743121919158755</v>
      </c>
      <c r="G665" s="31">
        <v>-7.4312191915875569E-2</v>
      </c>
    </row>
    <row r="666" spans="2:7" x14ac:dyDescent="0.25">
      <c r="B666" s="29">
        <v>6</v>
      </c>
      <c r="C666" s="9">
        <v>3.6</v>
      </c>
      <c r="E666" s="31">
        <v>631</v>
      </c>
      <c r="F666" s="31">
        <v>3.3374209661518268</v>
      </c>
      <c r="G666" s="31">
        <v>1.6625790338481732</v>
      </c>
    </row>
    <row r="667" spans="2:7" x14ac:dyDescent="0.25">
      <c r="B667" s="29">
        <v>9</v>
      </c>
      <c r="C667" s="9">
        <v>3.1</v>
      </c>
      <c r="E667" s="31">
        <v>632</v>
      </c>
      <c r="F667" s="31">
        <v>3.5085349983568874</v>
      </c>
      <c r="G667" s="31">
        <v>-8.5349983568874244E-3</v>
      </c>
    </row>
    <row r="668" spans="2:7" x14ac:dyDescent="0.25">
      <c r="B668" s="29">
        <v>9</v>
      </c>
      <c r="C668" s="9">
        <v>3.5</v>
      </c>
      <c r="E668" s="31">
        <v>633</v>
      </c>
      <c r="F668" s="31">
        <v>3.3716437725928392</v>
      </c>
      <c r="G668" s="31">
        <v>0.42835622740716062</v>
      </c>
    </row>
    <row r="669" spans="2:7" x14ac:dyDescent="0.25">
      <c r="B669" s="29">
        <v>8</v>
      </c>
      <c r="C669" s="9">
        <v>2.8</v>
      </c>
      <c r="E669" s="31">
        <v>634</v>
      </c>
      <c r="F669" s="31">
        <v>3.5085349983568874</v>
      </c>
      <c r="G669" s="31">
        <v>-0.2085349983568876</v>
      </c>
    </row>
    <row r="670" spans="2:7" x14ac:dyDescent="0.25">
      <c r="B670" s="29">
        <v>5</v>
      </c>
      <c r="C670" s="9">
        <v>3.7</v>
      </c>
      <c r="E670" s="31">
        <v>635</v>
      </c>
      <c r="F670" s="31">
        <v>3.3374209661518268</v>
      </c>
      <c r="G670" s="31">
        <v>0.36257903384817336</v>
      </c>
    </row>
    <row r="671" spans="2:7" x14ac:dyDescent="0.25">
      <c r="B671" s="29">
        <v>8</v>
      </c>
      <c r="C671" s="9">
        <v>3.5</v>
      </c>
      <c r="E671" s="31">
        <v>636</v>
      </c>
      <c r="F671" s="31">
        <v>3.1320841275057543</v>
      </c>
      <c r="G671" s="31">
        <v>0.56791587249424591</v>
      </c>
    </row>
    <row r="672" spans="2:7" x14ac:dyDescent="0.25">
      <c r="B672" s="29">
        <v>9</v>
      </c>
      <c r="C672" s="9">
        <v>3.3</v>
      </c>
      <c r="E672" s="31">
        <v>637</v>
      </c>
      <c r="F672" s="31">
        <v>3.4743121919158755</v>
      </c>
      <c r="G672" s="31">
        <v>0.7256878080841247</v>
      </c>
    </row>
    <row r="673" spans="2:7" x14ac:dyDescent="0.25">
      <c r="B673" s="29">
        <v>7</v>
      </c>
      <c r="C673" s="9">
        <v>2.5</v>
      </c>
      <c r="E673" s="31">
        <v>638</v>
      </c>
      <c r="F673" s="31">
        <v>3.5427578047978998</v>
      </c>
      <c r="G673" s="31">
        <v>-4.2757804797899812E-2</v>
      </c>
    </row>
    <row r="674" spans="2:7" x14ac:dyDescent="0.25">
      <c r="B674" s="29">
        <v>10</v>
      </c>
      <c r="C674" s="9">
        <v>2.6</v>
      </c>
      <c r="E674" s="31">
        <v>639</v>
      </c>
      <c r="F674" s="31">
        <v>3.5085349983568874</v>
      </c>
      <c r="G674" s="31">
        <v>-0.60853499835688751</v>
      </c>
    </row>
    <row r="675" spans="2:7" x14ac:dyDescent="0.25">
      <c r="B675" s="29">
        <v>5</v>
      </c>
      <c r="C675" s="9">
        <v>3.5</v>
      </c>
      <c r="E675" s="31">
        <v>640</v>
      </c>
      <c r="F675" s="31">
        <v>3.4058665790338511</v>
      </c>
      <c r="G675" s="31">
        <v>-0.60586657903385133</v>
      </c>
    </row>
    <row r="676" spans="2:7" x14ac:dyDescent="0.25">
      <c r="B676" s="29">
        <v>5</v>
      </c>
      <c r="C676" s="9">
        <v>4</v>
      </c>
      <c r="E676" s="31">
        <v>641</v>
      </c>
      <c r="F676" s="31">
        <v>3.4743121919158755</v>
      </c>
      <c r="G676" s="31">
        <v>-7.4312191915875569E-2</v>
      </c>
    </row>
    <row r="677" spans="2:7" x14ac:dyDescent="0.25">
      <c r="B677" s="29">
        <v>5</v>
      </c>
      <c r="C677" s="9">
        <v>4.9000000000000004</v>
      </c>
      <c r="E677" s="31">
        <v>642</v>
      </c>
      <c r="F677" s="31">
        <v>3.4058665790338511</v>
      </c>
      <c r="G677" s="31">
        <v>-0.30586657903385106</v>
      </c>
    </row>
    <row r="678" spans="2:7" x14ac:dyDescent="0.25">
      <c r="B678" s="29">
        <v>7</v>
      </c>
      <c r="C678" s="9">
        <v>2.6</v>
      </c>
      <c r="E678" s="31">
        <v>643</v>
      </c>
      <c r="F678" s="31">
        <v>3.3031981597108149</v>
      </c>
      <c r="G678" s="31">
        <v>0.29680184028918521</v>
      </c>
    </row>
    <row r="679" spans="2:7" x14ac:dyDescent="0.25">
      <c r="B679" s="29">
        <v>7</v>
      </c>
      <c r="C679" s="9">
        <v>2</v>
      </c>
      <c r="E679" s="31">
        <v>644</v>
      </c>
      <c r="F679" s="31">
        <v>3.5085349983568874</v>
      </c>
      <c r="G679" s="31">
        <v>0.59146500164311222</v>
      </c>
    </row>
    <row r="680" spans="2:7" x14ac:dyDescent="0.25">
      <c r="B680" s="29">
        <v>11</v>
      </c>
      <c r="C680" s="9">
        <v>2.9</v>
      </c>
      <c r="E680" s="31">
        <v>645</v>
      </c>
      <c r="F680" s="31">
        <v>3.4400893854748631</v>
      </c>
      <c r="G680" s="31">
        <v>0.159910614525137</v>
      </c>
    </row>
    <row r="681" spans="2:7" x14ac:dyDescent="0.25">
      <c r="B681" s="29">
        <v>7</v>
      </c>
      <c r="C681" s="9">
        <v>4.3</v>
      </c>
      <c r="E681" s="31">
        <v>646</v>
      </c>
      <c r="F681" s="31">
        <v>3.2005297403877786</v>
      </c>
      <c r="G681" s="31">
        <v>-0.2005297403877786</v>
      </c>
    </row>
    <row r="682" spans="2:7" x14ac:dyDescent="0.25">
      <c r="B682" s="29">
        <v>11</v>
      </c>
      <c r="C682" s="9">
        <v>3.1</v>
      </c>
      <c r="E682" s="31">
        <v>647</v>
      </c>
      <c r="F682" s="31">
        <v>3.2689753532698029</v>
      </c>
      <c r="G682" s="31">
        <v>-0.66897535326980284</v>
      </c>
    </row>
    <row r="683" spans="2:7" x14ac:dyDescent="0.25">
      <c r="B683" s="29">
        <v>7</v>
      </c>
      <c r="C683" s="9">
        <v>3.5</v>
      </c>
      <c r="E683" s="31">
        <v>648</v>
      </c>
      <c r="F683" s="31">
        <v>3.4400893854748631</v>
      </c>
      <c r="G683" s="31">
        <v>0.35991061452513673</v>
      </c>
    </row>
    <row r="684" spans="2:7" x14ac:dyDescent="0.25">
      <c r="B684" s="29">
        <v>10</v>
      </c>
      <c r="C684" s="9">
        <v>3.3</v>
      </c>
      <c r="E684" s="31">
        <v>649</v>
      </c>
      <c r="F684" s="31">
        <v>3.2005297403877786</v>
      </c>
      <c r="G684" s="31">
        <v>-1.1005297403877785</v>
      </c>
    </row>
    <row r="685" spans="2:7" x14ac:dyDescent="0.25">
      <c r="B685" s="29">
        <v>7</v>
      </c>
      <c r="C685" s="9">
        <v>4.2</v>
      </c>
      <c r="E685" s="31">
        <v>650</v>
      </c>
      <c r="F685" s="31">
        <v>3.5085349983568874</v>
      </c>
      <c r="G685" s="31">
        <v>-0.80853499835688725</v>
      </c>
    </row>
    <row r="686" spans="2:7" x14ac:dyDescent="0.25">
      <c r="B686" s="29">
        <v>13</v>
      </c>
      <c r="C686" s="9">
        <v>3</v>
      </c>
      <c r="E686" s="31">
        <v>651</v>
      </c>
      <c r="F686" s="31">
        <v>3.4058665790338511</v>
      </c>
      <c r="G686" s="31">
        <v>0.29413342096614903</v>
      </c>
    </row>
    <row r="687" spans="2:7" x14ac:dyDescent="0.25">
      <c r="B687" s="29">
        <v>10</v>
      </c>
      <c r="C687" s="9">
        <v>4</v>
      </c>
      <c r="E687" s="31">
        <v>652</v>
      </c>
      <c r="F687" s="31">
        <v>3.4400893854748631</v>
      </c>
      <c r="G687" s="31">
        <v>5.9910614525136907E-2</v>
      </c>
    </row>
    <row r="688" spans="2:7" x14ac:dyDescent="0.25">
      <c r="B688" s="29">
        <v>9</v>
      </c>
      <c r="C688" s="9">
        <v>4</v>
      </c>
      <c r="E688" s="31">
        <v>653</v>
      </c>
      <c r="F688" s="31">
        <v>3.5769806112389118</v>
      </c>
      <c r="G688" s="31">
        <v>0.52301938876108789</v>
      </c>
    </row>
    <row r="689" spans="2:7" x14ac:dyDescent="0.25">
      <c r="B689" s="29">
        <v>7</v>
      </c>
      <c r="C689" s="9">
        <v>3.9</v>
      </c>
      <c r="E689" s="31">
        <v>654</v>
      </c>
      <c r="F689" s="31">
        <v>3.2689753532698029</v>
      </c>
      <c r="G689" s="31">
        <v>0.63102464673019698</v>
      </c>
    </row>
    <row r="690" spans="2:7" x14ac:dyDescent="0.25">
      <c r="B690" s="29">
        <v>9</v>
      </c>
      <c r="C690" s="9">
        <v>3.7</v>
      </c>
      <c r="E690" s="31">
        <v>655</v>
      </c>
      <c r="F690" s="31">
        <v>3.6112034176799237</v>
      </c>
      <c r="G690" s="31">
        <v>-0.71120341767992379</v>
      </c>
    </row>
    <row r="691" spans="2:7" x14ac:dyDescent="0.25">
      <c r="B691" s="29">
        <v>7</v>
      </c>
      <c r="C691" s="9">
        <v>4.4000000000000004</v>
      </c>
      <c r="E691" s="31">
        <v>656</v>
      </c>
      <c r="F691" s="31">
        <v>3.4400893854748631</v>
      </c>
      <c r="G691" s="31">
        <v>0.55991061452513691</v>
      </c>
    </row>
    <row r="692" spans="2:7" x14ac:dyDescent="0.25">
      <c r="B692" s="29">
        <v>7</v>
      </c>
      <c r="C692" s="9">
        <v>2.6</v>
      </c>
      <c r="E692" s="31">
        <v>657</v>
      </c>
      <c r="F692" s="31">
        <v>3.4058665790338511</v>
      </c>
      <c r="G692" s="31">
        <v>-0.60586657903385133</v>
      </c>
    </row>
    <row r="693" spans="2:7" x14ac:dyDescent="0.25">
      <c r="B693" s="29">
        <v>6</v>
      </c>
      <c r="C693" s="9">
        <v>4.4000000000000004</v>
      </c>
      <c r="E693" s="31">
        <v>658</v>
      </c>
      <c r="F693" s="31">
        <v>3.2689753532698029</v>
      </c>
      <c r="G693" s="31">
        <v>-0.46897535326980311</v>
      </c>
    </row>
    <row r="694" spans="2:7" x14ac:dyDescent="0.25">
      <c r="B694" s="29">
        <v>11</v>
      </c>
      <c r="C694" s="9">
        <v>2.5</v>
      </c>
      <c r="E694" s="31">
        <v>659</v>
      </c>
      <c r="F694" s="31">
        <v>3.3716437725928392</v>
      </c>
      <c r="G694" s="31">
        <v>-0.47164377259283929</v>
      </c>
    </row>
    <row r="695" spans="2:7" x14ac:dyDescent="0.25">
      <c r="B695" s="29">
        <v>3</v>
      </c>
      <c r="C695" s="9">
        <v>3.3</v>
      </c>
      <c r="E695" s="31">
        <v>660</v>
      </c>
      <c r="F695" s="31">
        <v>3.4743121919158755</v>
      </c>
      <c r="G695" s="31">
        <v>-0.57431219191587557</v>
      </c>
    </row>
    <row r="696" spans="2:7" x14ac:dyDescent="0.25">
      <c r="B696" s="29">
        <v>8</v>
      </c>
      <c r="C696" s="9">
        <v>4.5999999999999996</v>
      </c>
      <c r="E696" s="31">
        <v>661</v>
      </c>
      <c r="F696" s="31">
        <v>3.4400893854748631</v>
      </c>
      <c r="G696" s="31">
        <v>0.159910614525137</v>
      </c>
    </row>
    <row r="697" spans="2:7" x14ac:dyDescent="0.25">
      <c r="B697" s="29">
        <v>6</v>
      </c>
      <c r="C697" s="9">
        <v>3.4</v>
      </c>
      <c r="E697" s="31">
        <v>662</v>
      </c>
      <c r="F697" s="31">
        <v>3.4743121919158755</v>
      </c>
      <c r="G697" s="31">
        <v>0.82568780808412434</v>
      </c>
    </row>
    <row r="698" spans="2:7" x14ac:dyDescent="0.25">
      <c r="B698" s="29">
        <v>5</v>
      </c>
      <c r="C698" s="9">
        <v>2.5</v>
      </c>
      <c r="E698" s="31">
        <v>663</v>
      </c>
      <c r="F698" s="31">
        <v>3.5427578047978998</v>
      </c>
      <c r="G698" s="31">
        <v>-0.34275780479789963</v>
      </c>
    </row>
    <row r="699" spans="2:7" x14ac:dyDescent="0.25">
      <c r="B699" s="29">
        <v>11</v>
      </c>
      <c r="C699" s="9">
        <v>3.5</v>
      </c>
      <c r="E699" s="31">
        <v>664</v>
      </c>
      <c r="F699" s="31">
        <v>3.3031981597108149</v>
      </c>
      <c r="G699" s="31">
        <v>-1.1031981597108147</v>
      </c>
    </row>
    <row r="700" spans="2:7" x14ac:dyDescent="0.25">
      <c r="B700" s="29">
        <v>8</v>
      </c>
      <c r="C700" s="9">
        <v>3.8</v>
      </c>
      <c r="E700" s="31">
        <v>665</v>
      </c>
      <c r="F700" s="31">
        <v>3.4743121919158755</v>
      </c>
      <c r="G700" s="31">
        <v>0.12568780808412461</v>
      </c>
    </row>
    <row r="701" spans="2:7" x14ac:dyDescent="0.25">
      <c r="B701" s="29">
        <v>5</v>
      </c>
      <c r="C701" s="9">
        <v>4</v>
      </c>
      <c r="E701" s="31">
        <v>666</v>
      </c>
      <c r="F701" s="31">
        <v>3.3716437725928392</v>
      </c>
      <c r="G701" s="31">
        <v>-0.27164377259283912</v>
      </c>
    </row>
    <row r="702" spans="2:7" x14ac:dyDescent="0.25">
      <c r="B702" s="29">
        <v>7</v>
      </c>
      <c r="C702" s="9">
        <v>3.3</v>
      </c>
      <c r="E702" s="31">
        <v>667</v>
      </c>
      <c r="F702" s="31">
        <v>3.3716437725928392</v>
      </c>
      <c r="G702" s="31">
        <v>0.12835622740716079</v>
      </c>
    </row>
    <row r="703" spans="2:7" x14ac:dyDescent="0.25">
      <c r="B703" s="29">
        <v>9</v>
      </c>
      <c r="C703" s="9">
        <v>2.8</v>
      </c>
      <c r="E703" s="31">
        <v>668</v>
      </c>
      <c r="F703" s="31">
        <v>3.4058665790338511</v>
      </c>
      <c r="G703" s="31">
        <v>-0.60586657903385133</v>
      </c>
    </row>
    <row r="704" spans="2:7" x14ac:dyDescent="0.25">
      <c r="B704" s="29">
        <v>8</v>
      </c>
      <c r="C704" s="9">
        <v>4.3</v>
      </c>
      <c r="E704" s="31">
        <v>669</v>
      </c>
      <c r="F704" s="31">
        <v>3.5085349983568874</v>
      </c>
      <c r="G704" s="31">
        <v>0.19146500164311275</v>
      </c>
    </row>
    <row r="705" spans="2:7" x14ac:dyDescent="0.25">
      <c r="B705" s="29">
        <v>9</v>
      </c>
      <c r="C705" s="9">
        <v>3.2</v>
      </c>
      <c r="E705" s="31">
        <v>670</v>
      </c>
      <c r="F705" s="31">
        <v>3.4058665790338511</v>
      </c>
      <c r="G705" s="31">
        <v>9.4133420966148851E-2</v>
      </c>
    </row>
    <row r="706" spans="2:7" x14ac:dyDescent="0.25">
      <c r="B706" s="29">
        <v>4</v>
      </c>
      <c r="C706" s="9">
        <v>2.7</v>
      </c>
      <c r="E706" s="31">
        <v>671</v>
      </c>
      <c r="F706" s="31">
        <v>3.3716437725928392</v>
      </c>
      <c r="G706" s="31">
        <v>-7.1643772592839383E-2</v>
      </c>
    </row>
    <row r="707" spans="2:7" x14ac:dyDescent="0.25">
      <c r="B707" s="29">
        <v>3</v>
      </c>
      <c r="C707" s="9">
        <v>2.5</v>
      </c>
      <c r="E707" s="31">
        <v>672</v>
      </c>
      <c r="F707" s="31">
        <v>3.4400893854748631</v>
      </c>
      <c r="G707" s="31">
        <v>-0.94008938547486309</v>
      </c>
    </row>
    <row r="708" spans="2:7" x14ac:dyDescent="0.25">
      <c r="B708" s="29">
        <v>10</v>
      </c>
      <c r="C708" s="9">
        <v>2.8</v>
      </c>
      <c r="E708" s="31">
        <v>673</v>
      </c>
      <c r="F708" s="31">
        <v>3.3374209661518268</v>
      </c>
      <c r="G708" s="31">
        <v>-0.73742096615182673</v>
      </c>
    </row>
    <row r="709" spans="2:7" x14ac:dyDescent="0.25">
      <c r="B709" s="29">
        <v>9</v>
      </c>
      <c r="C709" s="9">
        <v>3.9</v>
      </c>
      <c r="E709" s="31">
        <v>674</v>
      </c>
      <c r="F709" s="31">
        <v>3.5085349983568874</v>
      </c>
      <c r="G709" s="31">
        <v>-8.5349983568874244E-3</v>
      </c>
    </row>
    <row r="710" spans="2:7" x14ac:dyDescent="0.25">
      <c r="B710" s="29">
        <v>7</v>
      </c>
      <c r="C710" s="9">
        <v>4.5</v>
      </c>
      <c r="E710" s="31">
        <v>675</v>
      </c>
      <c r="F710" s="31">
        <v>3.5085349983568874</v>
      </c>
      <c r="G710" s="31">
        <v>0.49146500164311258</v>
      </c>
    </row>
    <row r="711" spans="2:7" x14ac:dyDescent="0.25">
      <c r="B711" s="29">
        <v>6</v>
      </c>
      <c r="C711" s="9">
        <v>4</v>
      </c>
      <c r="E711" s="31">
        <v>676</v>
      </c>
      <c r="F711" s="31">
        <v>3.5085349983568874</v>
      </c>
      <c r="G711" s="31">
        <v>1.3914650016431129</v>
      </c>
    </row>
    <row r="712" spans="2:7" x14ac:dyDescent="0.25">
      <c r="B712" s="29">
        <v>8</v>
      </c>
      <c r="C712" s="9">
        <v>3</v>
      </c>
      <c r="E712" s="31">
        <v>677</v>
      </c>
      <c r="F712" s="31">
        <v>3.4400893854748631</v>
      </c>
      <c r="G712" s="31">
        <v>-0.840089385474863</v>
      </c>
    </row>
    <row r="713" spans="2:7" x14ac:dyDescent="0.25">
      <c r="B713" s="29">
        <v>10</v>
      </c>
      <c r="C713" s="9">
        <v>2.9</v>
      </c>
      <c r="E713" s="31">
        <v>678</v>
      </c>
      <c r="F713" s="31">
        <v>3.4400893854748631</v>
      </c>
      <c r="G713" s="31">
        <v>-1.4400893854748631</v>
      </c>
    </row>
    <row r="714" spans="2:7" x14ac:dyDescent="0.25">
      <c r="B714" s="29">
        <v>8</v>
      </c>
      <c r="C714" s="9">
        <v>4.2</v>
      </c>
      <c r="E714" s="31">
        <v>679</v>
      </c>
      <c r="F714" s="31">
        <v>3.3031981597108149</v>
      </c>
      <c r="G714" s="31">
        <v>-0.40319815971081496</v>
      </c>
    </row>
    <row r="715" spans="2:7" x14ac:dyDescent="0.25">
      <c r="B715" s="29">
        <v>11</v>
      </c>
      <c r="C715" s="9">
        <v>3.9</v>
      </c>
      <c r="E715" s="31">
        <v>680</v>
      </c>
      <c r="F715" s="31">
        <v>3.4400893854748631</v>
      </c>
      <c r="G715" s="31">
        <v>0.85991061452513673</v>
      </c>
    </row>
    <row r="716" spans="2:7" x14ac:dyDescent="0.25">
      <c r="B716" s="29">
        <v>3</v>
      </c>
      <c r="C716" s="9">
        <v>3.3</v>
      </c>
      <c r="E716" s="31">
        <v>681</v>
      </c>
      <c r="F716" s="31">
        <v>3.3031981597108149</v>
      </c>
      <c r="G716" s="31">
        <v>-0.20319815971081479</v>
      </c>
    </row>
    <row r="717" spans="2:7" x14ac:dyDescent="0.25">
      <c r="B717" s="29">
        <v>8</v>
      </c>
      <c r="C717" s="9">
        <v>3.6</v>
      </c>
      <c r="E717" s="31">
        <v>682</v>
      </c>
      <c r="F717" s="31">
        <v>3.4400893854748631</v>
      </c>
      <c r="G717" s="31">
        <v>5.9910614525136907E-2</v>
      </c>
    </row>
    <row r="718" spans="2:7" x14ac:dyDescent="0.25">
      <c r="B718" s="29">
        <v>7</v>
      </c>
      <c r="C718" s="9">
        <v>2.5</v>
      </c>
      <c r="E718" s="31">
        <v>683</v>
      </c>
      <c r="F718" s="31">
        <v>3.3374209661518268</v>
      </c>
      <c r="G718" s="31">
        <v>-3.7420966151826995E-2</v>
      </c>
    </row>
    <row r="719" spans="2:7" x14ac:dyDescent="0.25">
      <c r="B719" s="29">
        <v>11</v>
      </c>
      <c r="C719" s="9">
        <v>3.5</v>
      </c>
      <c r="E719" s="31">
        <v>684</v>
      </c>
      <c r="F719" s="31">
        <v>3.4400893854748631</v>
      </c>
      <c r="G719" s="31">
        <v>0.75991061452513708</v>
      </c>
    </row>
    <row r="720" spans="2:7" x14ac:dyDescent="0.25">
      <c r="B720" s="29">
        <v>8</v>
      </c>
      <c r="C720" s="9">
        <v>2.1</v>
      </c>
      <c r="E720" s="31">
        <v>685</v>
      </c>
      <c r="F720" s="31">
        <v>3.2347525468287905</v>
      </c>
      <c r="G720" s="31">
        <v>-0.23475254682879054</v>
      </c>
    </row>
    <row r="721" spans="2:7" x14ac:dyDescent="0.25">
      <c r="B721" s="29">
        <v>11</v>
      </c>
      <c r="C721" s="9">
        <v>3.1</v>
      </c>
      <c r="E721" s="31">
        <v>686</v>
      </c>
      <c r="F721" s="31">
        <v>3.3374209661518268</v>
      </c>
      <c r="G721" s="31">
        <v>0.66257903384817318</v>
      </c>
    </row>
    <row r="722" spans="2:7" x14ac:dyDescent="0.25">
      <c r="B722" s="29">
        <v>10</v>
      </c>
      <c r="C722" s="9">
        <v>4.3</v>
      </c>
      <c r="E722" s="31">
        <v>687</v>
      </c>
      <c r="F722" s="31">
        <v>3.3716437725928392</v>
      </c>
      <c r="G722" s="31">
        <v>0.62835622740716079</v>
      </c>
    </row>
    <row r="723" spans="2:7" x14ac:dyDescent="0.25">
      <c r="B723" s="29">
        <v>4</v>
      </c>
      <c r="C723" s="9">
        <v>3</v>
      </c>
      <c r="E723" s="31">
        <v>688</v>
      </c>
      <c r="F723" s="31">
        <v>3.4400893854748631</v>
      </c>
      <c r="G723" s="31">
        <v>0.45991061452513682</v>
      </c>
    </row>
    <row r="724" spans="2:7" x14ac:dyDescent="0.25">
      <c r="B724" s="29">
        <v>9</v>
      </c>
      <c r="C724" s="9">
        <v>3.9</v>
      </c>
      <c r="E724" s="31">
        <v>689</v>
      </c>
      <c r="F724" s="31">
        <v>3.3716437725928392</v>
      </c>
      <c r="G724" s="31">
        <v>0.32835622740716097</v>
      </c>
    </row>
    <row r="725" spans="2:7" x14ac:dyDescent="0.25">
      <c r="B725" s="29">
        <v>7</v>
      </c>
      <c r="C725" s="9">
        <v>4.0999999999999996</v>
      </c>
      <c r="E725" s="31">
        <v>690</v>
      </c>
      <c r="F725" s="31">
        <v>3.4400893854748631</v>
      </c>
      <c r="G725" s="31">
        <v>0.95991061452513726</v>
      </c>
    </row>
    <row r="726" spans="2:7" x14ac:dyDescent="0.25">
      <c r="B726" s="29">
        <v>12</v>
      </c>
      <c r="C726" s="9">
        <v>3.1</v>
      </c>
      <c r="E726" s="31">
        <v>691</v>
      </c>
      <c r="F726" s="31">
        <v>3.4400893854748631</v>
      </c>
      <c r="G726" s="31">
        <v>-0.840089385474863</v>
      </c>
    </row>
    <row r="727" spans="2:7" x14ac:dyDescent="0.25">
      <c r="B727" s="29">
        <v>12</v>
      </c>
      <c r="C727" s="9">
        <v>2.9</v>
      </c>
      <c r="E727" s="31">
        <v>692</v>
      </c>
      <c r="F727" s="31">
        <v>3.4743121919158755</v>
      </c>
      <c r="G727" s="31">
        <v>0.92568780808412487</v>
      </c>
    </row>
    <row r="728" spans="2:7" x14ac:dyDescent="0.25">
      <c r="B728" s="29">
        <v>12</v>
      </c>
      <c r="C728" s="9">
        <v>3.3</v>
      </c>
      <c r="E728" s="31">
        <v>693</v>
      </c>
      <c r="F728" s="31">
        <v>3.3031981597108149</v>
      </c>
      <c r="G728" s="31">
        <v>-0.80319815971081487</v>
      </c>
    </row>
    <row r="729" spans="2:7" x14ac:dyDescent="0.25">
      <c r="B729" s="29">
        <v>3</v>
      </c>
      <c r="C729" s="9">
        <v>4</v>
      </c>
      <c r="E729" s="31">
        <v>694</v>
      </c>
      <c r="F729" s="31">
        <v>3.5769806112389118</v>
      </c>
      <c r="G729" s="31">
        <v>-0.27698061123891193</v>
      </c>
    </row>
    <row r="730" spans="2:7" x14ac:dyDescent="0.25">
      <c r="B730" s="29">
        <v>6</v>
      </c>
      <c r="C730" s="9">
        <v>3.3</v>
      </c>
      <c r="E730" s="31">
        <v>695</v>
      </c>
      <c r="F730" s="31">
        <v>3.4058665790338511</v>
      </c>
      <c r="G730" s="31">
        <v>1.1941334209661485</v>
      </c>
    </row>
    <row r="731" spans="2:7" x14ac:dyDescent="0.25">
      <c r="B731" s="29">
        <v>6</v>
      </c>
      <c r="C731" s="9">
        <v>3.4</v>
      </c>
      <c r="E731" s="31">
        <v>696</v>
      </c>
      <c r="F731" s="31">
        <v>3.4743121919158755</v>
      </c>
      <c r="G731" s="31">
        <v>-7.4312191915875569E-2</v>
      </c>
    </row>
    <row r="732" spans="2:7" x14ac:dyDescent="0.25">
      <c r="B732" s="29">
        <v>10</v>
      </c>
      <c r="C732" s="9">
        <v>5</v>
      </c>
      <c r="E732" s="31">
        <v>697</v>
      </c>
      <c r="F732" s="31">
        <v>3.5085349983568874</v>
      </c>
      <c r="G732" s="31">
        <v>-1.0085349983568874</v>
      </c>
    </row>
    <row r="733" spans="2:7" x14ac:dyDescent="0.25">
      <c r="B733" s="29">
        <v>5</v>
      </c>
      <c r="C733" s="9">
        <v>3.5</v>
      </c>
      <c r="E733" s="31">
        <v>698</v>
      </c>
      <c r="F733" s="31">
        <v>3.3031981597108149</v>
      </c>
      <c r="G733" s="31">
        <v>0.19680184028918513</v>
      </c>
    </row>
    <row r="734" spans="2:7" x14ac:dyDescent="0.25">
      <c r="B734" s="29">
        <v>9</v>
      </c>
      <c r="C734" s="9">
        <v>3.8</v>
      </c>
      <c r="E734" s="31">
        <v>699</v>
      </c>
      <c r="F734" s="31">
        <v>3.4058665790338511</v>
      </c>
      <c r="G734" s="31">
        <v>0.39413342096614867</v>
      </c>
    </row>
    <row r="735" spans="2:7" x14ac:dyDescent="0.25">
      <c r="B735" s="29">
        <v>5</v>
      </c>
      <c r="C735" s="9">
        <v>3.3</v>
      </c>
      <c r="E735" s="31">
        <v>700</v>
      </c>
      <c r="F735" s="31">
        <v>3.5085349983568874</v>
      </c>
      <c r="G735" s="31">
        <v>0.49146500164311258</v>
      </c>
    </row>
    <row r="736" spans="2:7" x14ac:dyDescent="0.25">
      <c r="B736" s="29">
        <v>10</v>
      </c>
      <c r="C736" s="9">
        <v>3.7</v>
      </c>
      <c r="E736" s="31">
        <v>701</v>
      </c>
      <c r="F736" s="31">
        <v>3.4400893854748631</v>
      </c>
      <c r="G736" s="31">
        <v>-0.14008938547486327</v>
      </c>
    </row>
    <row r="737" spans="2:7" x14ac:dyDescent="0.25">
      <c r="B737" s="29">
        <v>16</v>
      </c>
      <c r="C737" s="9">
        <v>3.7</v>
      </c>
      <c r="E737" s="31">
        <v>702</v>
      </c>
      <c r="F737" s="31">
        <v>3.3716437725928392</v>
      </c>
      <c r="G737" s="31">
        <v>-0.57164377259283938</v>
      </c>
    </row>
    <row r="738" spans="2:7" x14ac:dyDescent="0.25">
      <c r="B738" s="29">
        <v>6</v>
      </c>
      <c r="C738" s="9">
        <v>4.2</v>
      </c>
      <c r="E738" s="31">
        <v>703</v>
      </c>
      <c r="F738" s="31">
        <v>3.4058665790338511</v>
      </c>
      <c r="G738" s="31">
        <v>0.89413342096614867</v>
      </c>
    </row>
    <row r="739" spans="2:7" x14ac:dyDescent="0.25">
      <c r="B739" s="29">
        <v>4</v>
      </c>
      <c r="C739" s="9">
        <v>3.5</v>
      </c>
      <c r="E739" s="31">
        <v>704</v>
      </c>
      <c r="F739" s="31">
        <v>3.3716437725928392</v>
      </c>
      <c r="G739" s="31">
        <v>-0.17164377259283903</v>
      </c>
    </row>
    <row r="740" spans="2:7" x14ac:dyDescent="0.25">
      <c r="B740" s="29">
        <v>5</v>
      </c>
      <c r="C740" s="9">
        <v>2.9</v>
      </c>
      <c r="E740" s="31">
        <v>705</v>
      </c>
      <c r="F740" s="31">
        <v>3.5427578047978998</v>
      </c>
      <c r="G740" s="31">
        <v>-0.84275780479789963</v>
      </c>
    </row>
    <row r="741" spans="2:7" x14ac:dyDescent="0.25">
      <c r="B741" s="29">
        <v>8</v>
      </c>
      <c r="C741" s="9">
        <v>2.8</v>
      </c>
      <c r="E741" s="31">
        <v>706</v>
      </c>
      <c r="F741" s="31">
        <v>3.5769806112389118</v>
      </c>
      <c r="G741" s="31">
        <v>-1.0769806112389118</v>
      </c>
    </row>
    <row r="742" spans="2:7" x14ac:dyDescent="0.25">
      <c r="B742" s="29">
        <v>6</v>
      </c>
      <c r="C742" s="9">
        <v>3.4</v>
      </c>
      <c r="E742" s="31">
        <v>707</v>
      </c>
      <c r="F742" s="31">
        <v>3.3374209661518268</v>
      </c>
      <c r="G742" s="31">
        <v>-0.537420966151827</v>
      </c>
    </row>
    <row r="743" spans="2:7" x14ac:dyDescent="0.25">
      <c r="B743" s="29">
        <v>8</v>
      </c>
      <c r="C743" s="9">
        <v>3.1</v>
      </c>
      <c r="E743" s="31">
        <v>708</v>
      </c>
      <c r="F743" s="31">
        <v>3.3716437725928392</v>
      </c>
      <c r="G743" s="31">
        <v>0.52835622740716071</v>
      </c>
    </row>
    <row r="744" spans="2:7" x14ac:dyDescent="0.25">
      <c r="B744" s="29">
        <v>11</v>
      </c>
      <c r="C744" s="9">
        <v>3.6</v>
      </c>
      <c r="E744" s="31">
        <v>709</v>
      </c>
      <c r="F744" s="31">
        <v>3.4400893854748631</v>
      </c>
      <c r="G744" s="31">
        <v>1.0599106145251369</v>
      </c>
    </row>
    <row r="745" spans="2:7" x14ac:dyDescent="0.25">
      <c r="B745" s="29">
        <v>5</v>
      </c>
      <c r="C745" s="9">
        <v>4.0999999999999996</v>
      </c>
      <c r="E745" s="31">
        <v>710</v>
      </c>
      <c r="F745" s="31">
        <v>3.4743121919158755</v>
      </c>
      <c r="G745" s="31">
        <v>0.52568780808412452</v>
      </c>
    </row>
    <row r="746" spans="2:7" x14ac:dyDescent="0.25">
      <c r="B746" s="29">
        <v>7</v>
      </c>
      <c r="C746" s="9">
        <v>3.6</v>
      </c>
      <c r="E746" s="31">
        <v>711</v>
      </c>
      <c r="F746" s="31">
        <v>3.4058665790338511</v>
      </c>
      <c r="G746" s="31">
        <v>-0.40586657903385115</v>
      </c>
    </row>
    <row r="747" spans="2:7" x14ac:dyDescent="0.25">
      <c r="B747" s="29">
        <v>14</v>
      </c>
      <c r="C747" s="9">
        <v>3</v>
      </c>
      <c r="E747" s="31">
        <v>712</v>
      </c>
      <c r="F747" s="31">
        <v>3.3374209661518268</v>
      </c>
      <c r="G747" s="31">
        <v>-0.43742096615182691</v>
      </c>
    </row>
    <row r="748" spans="2:7" x14ac:dyDescent="0.25">
      <c r="B748" s="29">
        <v>12</v>
      </c>
      <c r="C748" s="9">
        <v>2.6</v>
      </c>
      <c r="E748" s="31">
        <v>713</v>
      </c>
      <c r="F748" s="31">
        <v>3.4058665790338511</v>
      </c>
      <c r="G748" s="31">
        <v>0.79413342096614903</v>
      </c>
    </row>
    <row r="749" spans="2:7" x14ac:dyDescent="0.25">
      <c r="B749" s="29">
        <v>7</v>
      </c>
      <c r="C749" s="9">
        <v>3.8</v>
      </c>
      <c r="E749" s="31">
        <v>714</v>
      </c>
      <c r="F749" s="31">
        <v>3.3031981597108149</v>
      </c>
      <c r="G749" s="31">
        <v>0.59680184028918504</v>
      </c>
    </row>
    <row r="750" spans="2:7" x14ac:dyDescent="0.25">
      <c r="B750" s="29">
        <v>14</v>
      </c>
      <c r="C750" s="9">
        <v>2.1</v>
      </c>
      <c r="E750" s="31">
        <v>715</v>
      </c>
      <c r="F750" s="31">
        <v>3.5769806112389118</v>
      </c>
      <c r="G750" s="31">
        <v>-0.27698061123891193</v>
      </c>
    </row>
    <row r="751" spans="2:7" x14ac:dyDescent="0.25">
      <c r="B751" s="29">
        <v>5</v>
      </c>
      <c r="C751" s="9">
        <v>2.7</v>
      </c>
      <c r="E751" s="31">
        <v>716</v>
      </c>
      <c r="F751" s="31">
        <v>3.4058665790338511</v>
      </c>
      <c r="G751" s="31">
        <v>0.19413342096614894</v>
      </c>
    </row>
    <row r="752" spans="2:7" x14ac:dyDescent="0.25">
      <c r="B752" s="29">
        <v>8</v>
      </c>
      <c r="C752" s="9">
        <v>3.7</v>
      </c>
      <c r="E752" s="31">
        <v>717</v>
      </c>
      <c r="F752" s="31">
        <v>3.4400893854748631</v>
      </c>
      <c r="G752" s="31">
        <v>-0.94008938547486309</v>
      </c>
    </row>
    <row r="753" spans="2:7" x14ac:dyDescent="0.25">
      <c r="B753" s="29">
        <v>7</v>
      </c>
      <c r="C753" s="9">
        <v>3.5</v>
      </c>
      <c r="E753" s="31">
        <v>718</v>
      </c>
      <c r="F753" s="31">
        <v>3.3031981597108149</v>
      </c>
      <c r="G753" s="31">
        <v>0.19680184028918513</v>
      </c>
    </row>
    <row r="754" spans="2:7" x14ac:dyDescent="0.25">
      <c r="B754" s="29">
        <v>3</v>
      </c>
      <c r="C754" s="9">
        <v>4.0999999999999996</v>
      </c>
      <c r="E754" s="31">
        <v>719</v>
      </c>
      <c r="F754" s="31">
        <v>3.4058665790338511</v>
      </c>
      <c r="G754" s="31">
        <v>-1.3058665790338511</v>
      </c>
    </row>
    <row r="755" spans="2:7" x14ac:dyDescent="0.25">
      <c r="B755" s="29">
        <v>12</v>
      </c>
      <c r="C755" s="9">
        <v>3.9</v>
      </c>
      <c r="E755" s="31">
        <v>720</v>
      </c>
      <c r="F755" s="31">
        <v>3.3031981597108149</v>
      </c>
      <c r="G755" s="31">
        <v>-0.20319815971081479</v>
      </c>
    </row>
    <row r="756" spans="2:7" x14ac:dyDescent="0.25">
      <c r="B756" s="29">
        <v>2</v>
      </c>
      <c r="C756" s="9">
        <v>2.9</v>
      </c>
      <c r="E756" s="31">
        <v>721</v>
      </c>
      <c r="F756" s="31">
        <v>3.3374209661518268</v>
      </c>
      <c r="G756" s="31">
        <v>0.962579033848173</v>
      </c>
    </row>
    <row r="757" spans="2:7" x14ac:dyDescent="0.25">
      <c r="B757" s="29">
        <v>7</v>
      </c>
      <c r="C757" s="9">
        <v>4</v>
      </c>
      <c r="E757" s="31">
        <v>722</v>
      </c>
      <c r="F757" s="31">
        <v>3.5427578047978998</v>
      </c>
      <c r="G757" s="31">
        <v>-0.54275780479789981</v>
      </c>
    </row>
    <row r="758" spans="2:7" x14ac:dyDescent="0.25">
      <c r="B758" s="29">
        <v>8</v>
      </c>
      <c r="C758" s="9">
        <v>2.8</v>
      </c>
      <c r="E758" s="31">
        <v>723</v>
      </c>
      <c r="F758" s="31">
        <v>3.3716437725928392</v>
      </c>
      <c r="G758" s="31">
        <v>0.52835622740716071</v>
      </c>
    </row>
    <row r="759" spans="2:7" x14ac:dyDescent="0.25">
      <c r="B759" s="29">
        <v>12</v>
      </c>
      <c r="C759" s="9">
        <v>2.8</v>
      </c>
      <c r="E759" s="31">
        <v>724</v>
      </c>
      <c r="F759" s="31">
        <v>3.4400893854748631</v>
      </c>
      <c r="G759" s="31">
        <v>0.65991061452513655</v>
      </c>
    </row>
    <row r="760" spans="2:7" x14ac:dyDescent="0.25">
      <c r="B760" s="29">
        <v>9</v>
      </c>
      <c r="C760" s="9">
        <v>2.9</v>
      </c>
      <c r="E760" s="31">
        <v>725</v>
      </c>
      <c r="F760" s="31">
        <v>3.2689753532698029</v>
      </c>
      <c r="G760" s="31">
        <v>-0.16897535326980284</v>
      </c>
    </row>
    <row r="761" spans="2:7" x14ac:dyDescent="0.25">
      <c r="B761" s="29">
        <v>6</v>
      </c>
      <c r="C761" s="9">
        <v>2.9</v>
      </c>
      <c r="E761" s="31">
        <v>726</v>
      </c>
      <c r="F761" s="31">
        <v>3.2689753532698029</v>
      </c>
      <c r="G761" s="31">
        <v>-0.36897535326980302</v>
      </c>
    </row>
    <row r="762" spans="2:7" x14ac:dyDescent="0.25">
      <c r="B762" s="29">
        <v>7</v>
      </c>
      <c r="C762" s="9">
        <v>3.6</v>
      </c>
      <c r="E762" s="31">
        <v>727</v>
      </c>
      <c r="F762" s="31">
        <v>3.2689753532698029</v>
      </c>
      <c r="G762" s="31">
        <v>3.1024646730196892E-2</v>
      </c>
    </row>
    <row r="763" spans="2:7" x14ac:dyDescent="0.25">
      <c r="B763" s="29">
        <v>6</v>
      </c>
      <c r="C763" s="9">
        <v>4.3</v>
      </c>
      <c r="E763" s="31">
        <v>728</v>
      </c>
      <c r="F763" s="31">
        <v>3.5769806112389118</v>
      </c>
      <c r="G763" s="31">
        <v>0.42301938876108824</v>
      </c>
    </row>
    <row r="764" spans="2:7" x14ac:dyDescent="0.25">
      <c r="B764" s="29">
        <v>4</v>
      </c>
      <c r="C764" s="9">
        <v>3.2</v>
      </c>
      <c r="E764" s="31">
        <v>729</v>
      </c>
      <c r="F764" s="31">
        <v>3.4743121919158755</v>
      </c>
      <c r="G764" s="31">
        <v>-0.17431219191587566</v>
      </c>
    </row>
    <row r="765" spans="2:7" x14ac:dyDescent="0.25">
      <c r="B765" s="29">
        <v>11</v>
      </c>
      <c r="C765" s="9">
        <v>2.2000000000000002</v>
      </c>
      <c r="E765" s="31">
        <v>730</v>
      </c>
      <c r="F765" s="31">
        <v>3.4743121919158755</v>
      </c>
      <c r="G765" s="31">
        <v>-7.4312191915875569E-2</v>
      </c>
    </row>
    <row r="766" spans="2:7" x14ac:dyDescent="0.25">
      <c r="B766" s="29">
        <v>6</v>
      </c>
      <c r="C766" s="9">
        <v>3.6</v>
      </c>
      <c r="E766" s="31">
        <v>731</v>
      </c>
      <c r="F766" s="31">
        <v>3.3374209661518268</v>
      </c>
      <c r="G766" s="31">
        <v>1.6625790338481732</v>
      </c>
    </row>
    <row r="767" spans="2:7" x14ac:dyDescent="0.25">
      <c r="B767" s="29">
        <v>9</v>
      </c>
      <c r="C767" s="9">
        <v>3.1</v>
      </c>
      <c r="E767" s="31">
        <v>732</v>
      </c>
      <c r="F767" s="31">
        <v>3.5085349983568874</v>
      </c>
      <c r="G767" s="31">
        <v>-8.5349983568874244E-3</v>
      </c>
    </row>
    <row r="768" spans="2:7" x14ac:dyDescent="0.25">
      <c r="B768" s="29">
        <v>9</v>
      </c>
      <c r="C768" s="9">
        <v>3.5</v>
      </c>
      <c r="E768" s="31">
        <v>733</v>
      </c>
      <c r="F768" s="31">
        <v>3.3716437725928392</v>
      </c>
      <c r="G768" s="31">
        <v>0.42835622740716062</v>
      </c>
    </row>
    <row r="769" spans="2:7" x14ac:dyDescent="0.25">
      <c r="B769" s="29">
        <v>8</v>
      </c>
      <c r="C769" s="9">
        <v>2.8</v>
      </c>
      <c r="E769" s="31">
        <v>734</v>
      </c>
      <c r="F769" s="31">
        <v>3.5085349983568874</v>
      </c>
      <c r="G769" s="31">
        <v>-0.2085349983568876</v>
      </c>
    </row>
    <row r="770" spans="2:7" x14ac:dyDescent="0.25">
      <c r="B770" s="29">
        <v>5</v>
      </c>
      <c r="C770" s="9">
        <v>3.7</v>
      </c>
      <c r="E770" s="31">
        <v>735</v>
      </c>
      <c r="F770" s="31">
        <v>3.3374209661518268</v>
      </c>
      <c r="G770" s="31">
        <v>0.36257903384817336</v>
      </c>
    </row>
    <row r="771" spans="2:7" x14ac:dyDescent="0.25">
      <c r="B771" s="29">
        <v>8</v>
      </c>
      <c r="C771" s="9">
        <v>3.5</v>
      </c>
      <c r="E771" s="31">
        <v>736</v>
      </c>
      <c r="F771" s="31">
        <v>3.1320841275057543</v>
      </c>
      <c r="G771" s="31">
        <v>0.56791587249424591</v>
      </c>
    </row>
    <row r="772" spans="2:7" x14ac:dyDescent="0.25">
      <c r="B772" s="29">
        <v>9</v>
      </c>
      <c r="C772" s="9">
        <v>3.3</v>
      </c>
      <c r="E772" s="31">
        <v>737</v>
      </c>
      <c r="F772" s="31">
        <v>3.4743121919158755</v>
      </c>
      <c r="G772" s="31">
        <v>0.7256878080841247</v>
      </c>
    </row>
    <row r="773" spans="2:7" x14ac:dyDescent="0.25">
      <c r="B773" s="29">
        <v>7</v>
      </c>
      <c r="C773" s="9">
        <v>2.5</v>
      </c>
      <c r="E773" s="31">
        <v>738</v>
      </c>
      <c r="F773" s="31">
        <v>3.5427578047978998</v>
      </c>
      <c r="G773" s="31">
        <v>-4.2757804797899812E-2</v>
      </c>
    </row>
    <row r="774" spans="2:7" x14ac:dyDescent="0.25">
      <c r="B774" s="29">
        <v>10</v>
      </c>
      <c r="C774" s="9">
        <v>2.6</v>
      </c>
      <c r="E774" s="31">
        <v>739</v>
      </c>
      <c r="F774" s="31">
        <v>3.5085349983568874</v>
      </c>
      <c r="G774" s="31">
        <v>-0.60853499835688751</v>
      </c>
    </row>
    <row r="775" spans="2:7" x14ac:dyDescent="0.25">
      <c r="B775" s="29">
        <v>5</v>
      </c>
      <c r="C775" s="9">
        <v>3.5</v>
      </c>
      <c r="E775" s="31">
        <v>740</v>
      </c>
      <c r="F775" s="31">
        <v>3.4058665790338511</v>
      </c>
      <c r="G775" s="31">
        <v>-0.60586657903385133</v>
      </c>
    </row>
    <row r="776" spans="2:7" x14ac:dyDescent="0.25">
      <c r="B776" s="29">
        <v>5</v>
      </c>
      <c r="C776" s="9">
        <v>4</v>
      </c>
      <c r="E776" s="31">
        <v>741</v>
      </c>
      <c r="F776" s="31">
        <v>3.4743121919158755</v>
      </c>
      <c r="G776" s="31">
        <v>-7.4312191915875569E-2</v>
      </c>
    </row>
    <row r="777" spans="2:7" x14ac:dyDescent="0.25">
      <c r="B777" s="29">
        <v>5</v>
      </c>
      <c r="C777" s="9">
        <v>4.9000000000000004</v>
      </c>
      <c r="E777" s="31">
        <v>742</v>
      </c>
      <c r="F777" s="31">
        <v>3.4058665790338511</v>
      </c>
      <c r="G777" s="31">
        <v>-0.30586657903385106</v>
      </c>
    </row>
    <row r="778" spans="2:7" x14ac:dyDescent="0.25">
      <c r="B778" s="29">
        <v>7</v>
      </c>
      <c r="C778" s="9">
        <v>2.6</v>
      </c>
      <c r="E778" s="31">
        <v>743</v>
      </c>
      <c r="F778" s="31">
        <v>3.3031981597108149</v>
      </c>
      <c r="G778" s="31">
        <v>0.29680184028918521</v>
      </c>
    </row>
    <row r="779" spans="2:7" x14ac:dyDescent="0.25">
      <c r="B779" s="29">
        <v>7</v>
      </c>
      <c r="C779" s="9">
        <v>2</v>
      </c>
      <c r="E779" s="31">
        <v>744</v>
      </c>
      <c r="F779" s="31">
        <v>3.5085349983568874</v>
      </c>
      <c r="G779" s="31">
        <v>0.59146500164311222</v>
      </c>
    </row>
    <row r="780" spans="2:7" x14ac:dyDescent="0.25">
      <c r="B780" s="29">
        <v>11</v>
      </c>
      <c r="C780" s="9">
        <v>2.9</v>
      </c>
      <c r="E780" s="31">
        <v>745</v>
      </c>
      <c r="F780" s="31">
        <v>3.4400893854748631</v>
      </c>
      <c r="G780" s="31">
        <v>0.159910614525137</v>
      </c>
    </row>
    <row r="781" spans="2:7" x14ac:dyDescent="0.25">
      <c r="B781" s="29">
        <v>7</v>
      </c>
      <c r="C781" s="9">
        <v>4.3</v>
      </c>
      <c r="E781" s="31">
        <v>746</v>
      </c>
      <c r="F781" s="31">
        <v>3.2005297403877786</v>
      </c>
      <c r="G781" s="31">
        <v>-0.2005297403877786</v>
      </c>
    </row>
    <row r="782" spans="2:7" x14ac:dyDescent="0.25">
      <c r="B782" s="29">
        <v>11</v>
      </c>
      <c r="C782" s="9">
        <v>3.1</v>
      </c>
      <c r="E782" s="31">
        <v>747</v>
      </c>
      <c r="F782" s="31">
        <v>3.2689753532698029</v>
      </c>
      <c r="G782" s="31">
        <v>-0.66897535326980284</v>
      </c>
    </row>
    <row r="783" spans="2:7" x14ac:dyDescent="0.25">
      <c r="B783" s="29">
        <v>7</v>
      </c>
      <c r="C783" s="9">
        <v>3.5</v>
      </c>
      <c r="E783" s="31">
        <v>748</v>
      </c>
      <c r="F783" s="31">
        <v>3.4400893854748631</v>
      </c>
      <c r="G783" s="31">
        <v>0.35991061452513673</v>
      </c>
    </row>
    <row r="784" spans="2:7" x14ac:dyDescent="0.25">
      <c r="B784" s="29">
        <v>10</v>
      </c>
      <c r="C784" s="9">
        <v>3.3</v>
      </c>
      <c r="E784" s="31">
        <v>749</v>
      </c>
      <c r="F784" s="31">
        <v>3.2005297403877786</v>
      </c>
      <c r="G784" s="31">
        <v>-1.1005297403877785</v>
      </c>
    </row>
    <row r="785" spans="2:7" x14ac:dyDescent="0.25">
      <c r="B785" s="29">
        <v>7</v>
      </c>
      <c r="C785" s="9">
        <v>4.2</v>
      </c>
      <c r="E785" s="31">
        <v>750</v>
      </c>
      <c r="F785" s="31">
        <v>3.5085349983568874</v>
      </c>
      <c r="G785" s="31">
        <v>-0.80853499835688725</v>
      </c>
    </row>
    <row r="786" spans="2:7" x14ac:dyDescent="0.25">
      <c r="B786" s="29">
        <v>13</v>
      </c>
      <c r="C786" s="9">
        <v>3</v>
      </c>
      <c r="E786" s="31">
        <v>751</v>
      </c>
      <c r="F786" s="31">
        <v>3.4058665790338511</v>
      </c>
      <c r="G786" s="31">
        <v>0.29413342096614903</v>
      </c>
    </row>
    <row r="787" spans="2:7" x14ac:dyDescent="0.25">
      <c r="B787" s="29">
        <v>10</v>
      </c>
      <c r="C787" s="9">
        <v>4</v>
      </c>
      <c r="E787" s="31">
        <v>752</v>
      </c>
      <c r="F787" s="31">
        <v>3.4400893854748631</v>
      </c>
      <c r="G787" s="31">
        <v>5.9910614525136907E-2</v>
      </c>
    </row>
    <row r="788" spans="2:7" x14ac:dyDescent="0.25">
      <c r="B788" s="29">
        <v>9</v>
      </c>
      <c r="C788" s="9">
        <v>4</v>
      </c>
      <c r="E788" s="31">
        <v>753</v>
      </c>
      <c r="F788" s="31">
        <v>3.5769806112389118</v>
      </c>
      <c r="G788" s="31">
        <v>0.52301938876108789</v>
      </c>
    </row>
    <row r="789" spans="2:7" x14ac:dyDescent="0.25">
      <c r="B789" s="29">
        <v>7</v>
      </c>
      <c r="C789" s="9">
        <v>3.9</v>
      </c>
      <c r="E789" s="31">
        <v>754</v>
      </c>
      <c r="F789" s="31">
        <v>3.2689753532698029</v>
      </c>
      <c r="G789" s="31">
        <v>0.63102464673019698</v>
      </c>
    </row>
    <row r="790" spans="2:7" x14ac:dyDescent="0.25">
      <c r="B790" s="29">
        <v>9</v>
      </c>
      <c r="C790" s="9">
        <v>3.7</v>
      </c>
      <c r="E790" s="31">
        <v>755</v>
      </c>
      <c r="F790" s="31">
        <v>3.6112034176799237</v>
      </c>
      <c r="G790" s="31">
        <v>-0.71120341767992379</v>
      </c>
    </row>
    <row r="791" spans="2:7" x14ac:dyDescent="0.25">
      <c r="B791" s="29">
        <v>7</v>
      </c>
      <c r="C791" s="9">
        <v>4.4000000000000004</v>
      </c>
      <c r="E791" s="31">
        <v>756</v>
      </c>
      <c r="F791" s="31">
        <v>3.4400893854748631</v>
      </c>
      <c r="G791" s="31">
        <v>0.55991061452513691</v>
      </c>
    </row>
    <row r="792" spans="2:7" x14ac:dyDescent="0.25">
      <c r="B792" s="29">
        <v>7</v>
      </c>
      <c r="C792" s="9">
        <v>2.6</v>
      </c>
      <c r="E792" s="31">
        <v>757</v>
      </c>
      <c r="F792" s="31">
        <v>3.4058665790338511</v>
      </c>
      <c r="G792" s="31">
        <v>-0.60586657903385133</v>
      </c>
    </row>
    <row r="793" spans="2:7" x14ac:dyDescent="0.25">
      <c r="B793" s="29">
        <v>6</v>
      </c>
      <c r="C793" s="9">
        <v>4.4000000000000004</v>
      </c>
      <c r="E793" s="31">
        <v>758</v>
      </c>
      <c r="F793" s="31">
        <v>3.2689753532698029</v>
      </c>
      <c r="G793" s="31">
        <v>-0.46897535326980311</v>
      </c>
    </row>
    <row r="794" spans="2:7" x14ac:dyDescent="0.25">
      <c r="B794" s="29">
        <v>11</v>
      </c>
      <c r="C794" s="9">
        <v>2.5</v>
      </c>
      <c r="E794" s="31">
        <v>759</v>
      </c>
      <c r="F794" s="31">
        <v>3.3716437725928392</v>
      </c>
      <c r="G794" s="31">
        <v>-0.47164377259283929</v>
      </c>
    </row>
    <row r="795" spans="2:7" x14ac:dyDescent="0.25">
      <c r="B795" s="29">
        <v>3</v>
      </c>
      <c r="C795" s="9">
        <v>3.3</v>
      </c>
      <c r="E795" s="31">
        <v>760</v>
      </c>
      <c r="F795" s="31">
        <v>3.4743121919158755</v>
      </c>
      <c r="G795" s="31">
        <v>-0.57431219191587557</v>
      </c>
    </row>
    <row r="796" spans="2:7" x14ac:dyDescent="0.25">
      <c r="B796" s="29">
        <v>8</v>
      </c>
      <c r="C796" s="9">
        <v>4.5999999999999996</v>
      </c>
      <c r="E796" s="31">
        <v>761</v>
      </c>
      <c r="F796" s="31">
        <v>3.4400893854748631</v>
      </c>
      <c r="G796" s="31">
        <v>0.159910614525137</v>
      </c>
    </row>
    <row r="797" spans="2:7" x14ac:dyDescent="0.25">
      <c r="B797" s="29">
        <v>6</v>
      </c>
      <c r="C797" s="9">
        <v>3.4</v>
      </c>
      <c r="E797" s="31">
        <v>762</v>
      </c>
      <c r="F797" s="31">
        <v>3.4743121919158755</v>
      </c>
      <c r="G797" s="31">
        <v>0.82568780808412434</v>
      </c>
    </row>
    <row r="798" spans="2:7" x14ac:dyDescent="0.25">
      <c r="B798" s="29">
        <v>5</v>
      </c>
      <c r="C798" s="9">
        <v>2.5</v>
      </c>
      <c r="E798" s="31">
        <v>763</v>
      </c>
      <c r="F798" s="31">
        <v>3.5427578047978998</v>
      </c>
      <c r="G798" s="31">
        <v>-0.34275780479789963</v>
      </c>
    </row>
    <row r="799" spans="2:7" x14ac:dyDescent="0.25">
      <c r="B799" s="29">
        <v>11</v>
      </c>
      <c r="C799" s="9">
        <v>3.5</v>
      </c>
      <c r="E799" s="31">
        <v>764</v>
      </c>
      <c r="F799" s="31">
        <v>3.3031981597108149</v>
      </c>
      <c r="G799" s="31">
        <v>-1.1031981597108147</v>
      </c>
    </row>
    <row r="800" spans="2:7" x14ac:dyDescent="0.25">
      <c r="B800" s="29">
        <v>8</v>
      </c>
      <c r="C800" s="9">
        <v>3.8</v>
      </c>
      <c r="E800" s="31">
        <v>765</v>
      </c>
      <c r="F800" s="31">
        <v>3.4743121919158755</v>
      </c>
      <c r="G800" s="31">
        <v>0.12568780808412461</v>
      </c>
    </row>
    <row r="801" spans="2:7" x14ac:dyDescent="0.25">
      <c r="B801" s="29">
        <v>5</v>
      </c>
      <c r="C801" s="9">
        <v>4</v>
      </c>
      <c r="E801" s="31">
        <v>766</v>
      </c>
      <c r="F801" s="31">
        <v>3.3716437725928392</v>
      </c>
      <c r="G801" s="31">
        <v>-0.27164377259283912</v>
      </c>
    </row>
    <row r="802" spans="2:7" x14ac:dyDescent="0.25">
      <c r="B802" s="29">
        <v>7</v>
      </c>
      <c r="C802" s="9">
        <v>3.3</v>
      </c>
      <c r="E802" s="31">
        <v>767</v>
      </c>
      <c r="F802" s="31">
        <v>3.3716437725928392</v>
      </c>
      <c r="G802" s="31">
        <v>0.12835622740716079</v>
      </c>
    </row>
    <row r="803" spans="2:7" x14ac:dyDescent="0.25">
      <c r="B803" s="29">
        <v>9</v>
      </c>
      <c r="C803" s="9">
        <v>2.8</v>
      </c>
      <c r="E803" s="31">
        <v>768</v>
      </c>
      <c r="F803" s="31">
        <v>3.4058665790338511</v>
      </c>
      <c r="G803" s="31">
        <v>-0.60586657903385133</v>
      </c>
    </row>
    <row r="804" spans="2:7" x14ac:dyDescent="0.25">
      <c r="B804" s="29">
        <v>8</v>
      </c>
      <c r="C804" s="9">
        <v>4.3</v>
      </c>
      <c r="E804" s="31">
        <v>769</v>
      </c>
      <c r="F804" s="31">
        <v>3.5085349983568874</v>
      </c>
      <c r="G804" s="31">
        <v>0.19146500164311275</v>
      </c>
    </row>
    <row r="805" spans="2:7" x14ac:dyDescent="0.25">
      <c r="B805" s="29">
        <v>9</v>
      </c>
      <c r="C805" s="9">
        <v>3.2</v>
      </c>
      <c r="E805" s="31">
        <v>770</v>
      </c>
      <c r="F805" s="31">
        <v>3.4058665790338511</v>
      </c>
      <c r="G805" s="31">
        <v>9.4133420966148851E-2</v>
      </c>
    </row>
    <row r="806" spans="2:7" x14ac:dyDescent="0.25">
      <c r="B806" s="29">
        <v>4</v>
      </c>
      <c r="C806" s="9">
        <v>2.7</v>
      </c>
      <c r="E806" s="31">
        <v>771</v>
      </c>
      <c r="F806" s="31">
        <v>3.3716437725928392</v>
      </c>
      <c r="G806" s="31">
        <v>-7.1643772592839383E-2</v>
      </c>
    </row>
    <row r="807" spans="2:7" x14ac:dyDescent="0.25">
      <c r="B807" s="29">
        <v>3</v>
      </c>
      <c r="C807" s="9">
        <v>2.5</v>
      </c>
      <c r="E807" s="31">
        <v>772</v>
      </c>
      <c r="F807" s="31">
        <v>3.4400893854748631</v>
      </c>
      <c r="G807" s="31">
        <v>-0.94008938547486309</v>
      </c>
    </row>
    <row r="808" spans="2:7" x14ac:dyDescent="0.25">
      <c r="B808" s="29">
        <v>10</v>
      </c>
      <c r="C808" s="9">
        <v>2.8</v>
      </c>
      <c r="E808" s="31">
        <v>773</v>
      </c>
      <c r="F808" s="31">
        <v>3.3374209661518268</v>
      </c>
      <c r="G808" s="31">
        <v>-0.73742096615182673</v>
      </c>
    </row>
    <row r="809" spans="2:7" x14ac:dyDescent="0.25">
      <c r="B809" s="29">
        <v>9</v>
      </c>
      <c r="C809" s="9">
        <v>3.9</v>
      </c>
      <c r="E809" s="31">
        <v>774</v>
      </c>
      <c r="F809" s="31">
        <v>3.5085349983568874</v>
      </c>
      <c r="G809" s="31">
        <v>-8.5349983568874244E-3</v>
      </c>
    </row>
    <row r="810" spans="2:7" x14ac:dyDescent="0.25">
      <c r="B810" s="29">
        <v>7</v>
      </c>
      <c r="C810" s="9">
        <v>4.5</v>
      </c>
      <c r="E810" s="31">
        <v>775</v>
      </c>
      <c r="F810" s="31">
        <v>3.5085349983568874</v>
      </c>
      <c r="G810" s="31">
        <v>0.49146500164311258</v>
      </c>
    </row>
    <row r="811" spans="2:7" x14ac:dyDescent="0.25">
      <c r="B811" s="29">
        <v>6</v>
      </c>
      <c r="C811" s="9">
        <v>4</v>
      </c>
      <c r="E811" s="31">
        <v>776</v>
      </c>
      <c r="F811" s="31">
        <v>3.5085349983568874</v>
      </c>
      <c r="G811" s="31">
        <v>1.3914650016431129</v>
      </c>
    </row>
    <row r="812" spans="2:7" x14ac:dyDescent="0.25">
      <c r="B812" s="29">
        <v>8</v>
      </c>
      <c r="C812" s="9">
        <v>3</v>
      </c>
      <c r="E812" s="31">
        <v>777</v>
      </c>
      <c r="F812" s="31">
        <v>3.4400893854748631</v>
      </c>
      <c r="G812" s="31">
        <v>-0.840089385474863</v>
      </c>
    </row>
    <row r="813" spans="2:7" x14ac:dyDescent="0.25">
      <c r="B813" s="29">
        <v>10</v>
      </c>
      <c r="C813" s="9">
        <v>2.9</v>
      </c>
      <c r="E813" s="31">
        <v>778</v>
      </c>
      <c r="F813" s="31">
        <v>3.4400893854748631</v>
      </c>
      <c r="G813" s="31">
        <v>-1.4400893854748631</v>
      </c>
    </row>
    <row r="814" spans="2:7" x14ac:dyDescent="0.25">
      <c r="B814" s="29">
        <v>8</v>
      </c>
      <c r="C814" s="9">
        <v>4.2</v>
      </c>
      <c r="E814" s="31">
        <v>779</v>
      </c>
      <c r="F814" s="31">
        <v>3.3031981597108149</v>
      </c>
      <c r="G814" s="31">
        <v>-0.40319815971081496</v>
      </c>
    </row>
    <row r="815" spans="2:7" x14ac:dyDescent="0.25">
      <c r="B815" s="29">
        <v>11</v>
      </c>
      <c r="C815" s="9">
        <v>3.9</v>
      </c>
      <c r="E815" s="31">
        <v>780</v>
      </c>
      <c r="F815" s="31">
        <v>3.4400893854748631</v>
      </c>
      <c r="G815" s="31">
        <v>0.85991061452513673</v>
      </c>
    </row>
    <row r="816" spans="2:7" x14ac:dyDescent="0.25">
      <c r="B816" s="29">
        <v>3</v>
      </c>
      <c r="C816" s="9">
        <v>3.3</v>
      </c>
      <c r="E816" s="31">
        <v>781</v>
      </c>
      <c r="F816" s="31">
        <v>3.3031981597108149</v>
      </c>
      <c r="G816" s="31">
        <v>-0.20319815971081479</v>
      </c>
    </row>
    <row r="817" spans="2:7" x14ac:dyDescent="0.25">
      <c r="B817" s="29">
        <v>8</v>
      </c>
      <c r="C817" s="9">
        <v>3.6</v>
      </c>
      <c r="E817" s="31">
        <v>782</v>
      </c>
      <c r="F817" s="31">
        <v>3.4400893854748631</v>
      </c>
      <c r="G817" s="31">
        <v>5.9910614525136907E-2</v>
      </c>
    </row>
    <row r="818" spans="2:7" x14ac:dyDescent="0.25">
      <c r="B818" s="29">
        <v>7</v>
      </c>
      <c r="C818" s="9">
        <v>2.5</v>
      </c>
      <c r="E818" s="31">
        <v>783</v>
      </c>
      <c r="F818" s="31">
        <v>3.3374209661518268</v>
      </c>
      <c r="G818" s="31">
        <v>-3.7420966151826995E-2</v>
      </c>
    </row>
    <row r="819" spans="2:7" x14ac:dyDescent="0.25">
      <c r="B819" s="29">
        <v>11</v>
      </c>
      <c r="C819" s="9">
        <v>3.5</v>
      </c>
      <c r="E819" s="31">
        <v>784</v>
      </c>
      <c r="F819" s="31">
        <v>3.4400893854748631</v>
      </c>
      <c r="G819" s="31">
        <v>0.75991061452513708</v>
      </c>
    </row>
    <row r="820" spans="2:7" x14ac:dyDescent="0.25">
      <c r="B820" s="29">
        <v>8</v>
      </c>
      <c r="C820" s="9">
        <v>2.1</v>
      </c>
      <c r="E820" s="31">
        <v>785</v>
      </c>
      <c r="F820" s="31">
        <v>3.2347525468287905</v>
      </c>
      <c r="G820" s="31">
        <v>-0.23475254682879054</v>
      </c>
    </row>
    <row r="821" spans="2:7" x14ac:dyDescent="0.25">
      <c r="B821" s="29">
        <v>11</v>
      </c>
      <c r="C821" s="9">
        <v>3.1</v>
      </c>
      <c r="E821" s="31">
        <v>786</v>
      </c>
      <c r="F821" s="31">
        <v>3.3374209661518268</v>
      </c>
      <c r="G821" s="31">
        <v>0.66257903384817318</v>
      </c>
    </row>
    <row r="822" spans="2:7" x14ac:dyDescent="0.25">
      <c r="B822" s="29">
        <v>10</v>
      </c>
      <c r="C822" s="9">
        <v>4.3</v>
      </c>
      <c r="E822" s="31">
        <v>787</v>
      </c>
      <c r="F822" s="31">
        <v>3.3716437725928392</v>
      </c>
      <c r="G822" s="31">
        <v>0.62835622740716079</v>
      </c>
    </row>
    <row r="823" spans="2:7" x14ac:dyDescent="0.25">
      <c r="B823" s="29">
        <v>4</v>
      </c>
      <c r="C823" s="9">
        <v>3</v>
      </c>
      <c r="E823" s="31">
        <v>788</v>
      </c>
      <c r="F823" s="31">
        <v>3.4400893854748631</v>
      </c>
      <c r="G823" s="31">
        <v>0.45991061452513682</v>
      </c>
    </row>
    <row r="824" spans="2:7" x14ac:dyDescent="0.25">
      <c r="B824" s="29">
        <v>9</v>
      </c>
      <c r="C824" s="9">
        <v>3.9</v>
      </c>
      <c r="E824" s="31">
        <v>789</v>
      </c>
      <c r="F824" s="31">
        <v>3.3716437725928392</v>
      </c>
      <c r="G824" s="31">
        <v>0.32835622740716097</v>
      </c>
    </row>
    <row r="825" spans="2:7" x14ac:dyDescent="0.25">
      <c r="B825" s="29">
        <v>7</v>
      </c>
      <c r="C825" s="9">
        <v>4.0999999999999996</v>
      </c>
      <c r="E825" s="31">
        <v>790</v>
      </c>
      <c r="F825" s="31">
        <v>3.4400893854748631</v>
      </c>
      <c r="G825" s="31">
        <v>0.95991061452513726</v>
      </c>
    </row>
    <row r="826" spans="2:7" x14ac:dyDescent="0.25">
      <c r="B826" s="29">
        <v>12</v>
      </c>
      <c r="C826" s="9">
        <v>3.1</v>
      </c>
      <c r="E826" s="31">
        <v>791</v>
      </c>
      <c r="F826" s="31">
        <v>3.4400893854748631</v>
      </c>
      <c r="G826" s="31">
        <v>-0.840089385474863</v>
      </c>
    </row>
    <row r="827" spans="2:7" x14ac:dyDescent="0.25">
      <c r="B827" s="29">
        <v>12</v>
      </c>
      <c r="C827" s="9">
        <v>2.9</v>
      </c>
      <c r="E827" s="31">
        <v>792</v>
      </c>
      <c r="F827" s="31">
        <v>3.4743121919158755</v>
      </c>
      <c r="G827" s="31">
        <v>0.92568780808412487</v>
      </c>
    </row>
    <row r="828" spans="2:7" x14ac:dyDescent="0.25">
      <c r="B828" s="29">
        <v>12</v>
      </c>
      <c r="C828" s="9">
        <v>3.3</v>
      </c>
      <c r="E828" s="31">
        <v>793</v>
      </c>
      <c r="F828" s="31">
        <v>3.3031981597108149</v>
      </c>
      <c r="G828" s="31">
        <v>-0.80319815971081487</v>
      </c>
    </row>
    <row r="829" spans="2:7" x14ac:dyDescent="0.25">
      <c r="B829" s="29">
        <v>3</v>
      </c>
      <c r="C829" s="9">
        <v>4</v>
      </c>
      <c r="E829" s="31">
        <v>794</v>
      </c>
      <c r="F829" s="31">
        <v>3.5769806112389118</v>
      </c>
      <c r="G829" s="31">
        <v>-0.27698061123891193</v>
      </c>
    </row>
    <row r="830" spans="2:7" x14ac:dyDescent="0.25">
      <c r="B830" s="29">
        <v>6</v>
      </c>
      <c r="C830" s="9">
        <v>3.3</v>
      </c>
      <c r="E830" s="31">
        <v>795</v>
      </c>
      <c r="F830" s="31">
        <v>3.4058665790338511</v>
      </c>
      <c r="G830" s="31">
        <v>1.1941334209661485</v>
      </c>
    </row>
    <row r="831" spans="2:7" x14ac:dyDescent="0.25">
      <c r="B831" s="29">
        <v>6</v>
      </c>
      <c r="C831" s="9">
        <v>3.4</v>
      </c>
      <c r="E831" s="31">
        <v>796</v>
      </c>
      <c r="F831" s="31">
        <v>3.4743121919158755</v>
      </c>
      <c r="G831" s="31">
        <v>-7.4312191915875569E-2</v>
      </c>
    </row>
    <row r="832" spans="2:7" x14ac:dyDescent="0.25">
      <c r="B832" s="29">
        <v>10</v>
      </c>
      <c r="C832" s="9">
        <v>5</v>
      </c>
      <c r="E832" s="31">
        <v>797</v>
      </c>
      <c r="F832" s="31">
        <v>3.5085349983568874</v>
      </c>
      <c r="G832" s="31">
        <v>-1.0085349983568874</v>
      </c>
    </row>
    <row r="833" spans="2:7" x14ac:dyDescent="0.25">
      <c r="B833" s="29">
        <v>5</v>
      </c>
      <c r="C833" s="9">
        <v>3.5</v>
      </c>
      <c r="E833" s="31">
        <v>798</v>
      </c>
      <c r="F833" s="31">
        <v>3.3031981597108149</v>
      </c>
      <c r="G833" s="31">
        <v>0.19680184028918513</v>
      </c>
    </row>
    <row r="834" spans="2:7" x14ac:dyDescent="0.25">
      <c r="B834" s="29">
        <v>9</v>
      </c>
      <c r="C834" s="9">
        <v>3.8</v>
      </c>
      <c r="E834" s="31">
        <v>799</v>
      </c>
      <c r="F834" s="31">
        <v>3.4058665790338511</v>
      </c>
      <c r="G834" s="31">
        <v>0.39413342096614867</v>
      </c>
    </row>
    <row r="835" spans="2:7" x14ac:dyDescent="0.25">
      <c r="B835" s="29">
        <v>5</v>
      </c>
      <c r="C835" s="9">
        <v>3.3</v>
      </c>
      <c r="E835" s="31">
        <v>800</v>
      </c>
      <c r="F835" s="31">
        <v>3.5085349983568874</v>
      </c>
      <c r="G835" s="31">
        <v>0.49146500164311258</v>
      </c>
    </row>
    <row r="836" spans="2:7" x14ac:dyDescent="0.25">
      <c r="B836" s="29">
        <v>10</v>
      </c>
      <c r="C836" s="9">
        <v>3.7</v>
      </c>
      <c r="E836" s="31">
        <v>801</v>
      </c>
      <c r="F836" s="31">
        <v>3.4400893854748631</v>
      </c>
      <c r="G836" s="31">
        <v>-0.14008938547486327</v>
      </c>
    </row>
    <row r="837" spans="2:7" x14ac:dyDescent="0.25">
      <c r="B837" s="29">
        <v>16</v>
      </c>
      <c r="C837" s="9">
        <v>3.7</v>
      </c>
      <c r="E837" s="31">
        <v>802</v>
      </c>
      <c r="F837" s="31">
        <v>3.3716437725928392</v>
      </c>
      <c r="G837" s="31">
        <v>-0.57164377259283938</v>
      </c>
    </row>
    <row r="838" spans="2:7" x14ac:dyDescent="0.25">
      <c r="B838" s="29">
        <v>6</v>
      </c>
      <c r="C838" s="9">
        <v>4.2</v>
      </c>
      <c r="E838" s="31">
        <v>803</v>
      </c>
      <c r="F838" s="31">
        <v>3.4058665790338511</v>
      </c>
      <c r="G838" s="31">
        <v>0.89413342096614867</v>
      </c>
    </row>
    <row r="839" spans="2:7" x14ac:dyDescent="0.25">
      <c r="B839" s="29">
        <v>4</v>
      </c>
      <c r="C839" s="9">
        <v>3.5</v>
      </c>
      <c r="E839" s="31">
        <v>804</v>
      </c>
      <c r="F839" s="31">
        <v>3.3716437725928392</v>
      </c>
      <c r="G839" s="31">
        <v>-0.17164377259283903</v>
      </c>
    </row>
    <row r="840" spans="2:7" x14ac:dyDescent="0.25">
      <c r="B840" s="29">
        <v>5</v>
      </c>
      <c r="C840" s="9">
        <v>2.9</v>
      </c>
      <c r="E840" s="31">
        <v>805</v>
      </c>
      <c r="F840" s="31">
        <v>3.5427578047978998</v>
      </c>
      <c r="G840" s="31">
        <v>-0.84275780479789963</v>
      </c>
    </row>
    <row r="841" spans="2:7" x14ac:dyDescent="0.25">
      <c r="B841" s="29">
        <v>8</v>
      </c>
      <c r="C841" s="9">
        <v>2.8</v>
      </c>
      <c r="E841" s="31">
        <v>806</v>
      </c>
      <c r="F841" s="31">
        <v>3.5769806112389118</v>
      </c>
      <c r="G841" s="31">
        <v>-1.0769806112389118</v>
      </c>
    </row>
    <row r="842" spans="2:7" x14ac:dyDescent="0.25">
      <c r="B842" s="29">
        <v>6</v>
      </c>
      <c r="C842" s="9">
        <v>3.4</v>
      </c>
      <c r="E842" s="31">
        <v>807</v>
      </c>
      <c r="F842" s="31">
        <v>3.3374209661518268</v>
      </c>
      <c r="G842" s="31">
        <v>-0.537420966151827</v>
      </c>
    </row>
    <row r="843" spans="2:7" x14ac:dyDescent="0.25">
      <c r="B843" s="29">
        <v>8</v>
      </c>
      <c r="C843" s="9">
        <v>3.1</v>
      </c>
      <c r="E843" s="31">
        <v>808</v>
      </c>
      <c r="F843" s="31">
        <v>3.3716437725928392</v>
      </c>
      <c r="G843" s="31">
        <v>0.52835622740716071</v>
      </c>
    </row>
    <row r="844" spans="2:7" x14ac:dyDescent="0.25">
      <c r="B844" s="29">
        <v>11</v>
      </c>
      <c r="C844" s="9">
        <v>3.6</v>
      </c>
      <c r="E844" s="31">
        <v>809</v>
      </c>
      <c r="F844" s="31">
        <v>3.4400893854748631</v>
      </c>
      <c r="G844" s="31">
        <v>1.0599106145251369</v>
      </c>
    </row>
    <row r="845" spans="2:7" x14ac:dyDescent="0.25">
      <c r="B845" s="29">
        <v>5</v>
      </c>
      <c r="C845" s="9">
        <v>4.0999999999999996</v>
      </c>
      <c r="E845" s="31">
        <v>810</v>
      </c>
      <c r="F845" s="31">
        <v>3.4743121919158755</v>
      </c>
      <c r="G845" s="31">
        <v>0.52568780808412452</v>
      </c>
    </row>
    <row r="846" spans="2:7" x14ac:dyDescent="0.25">
      <c r="B846" s="29">
        <v>7</v>
      </c>
      <c r="C846" s="9">
        <v>3.6</v>
      </c>
      <c r="E846" s="31">
        <v>811</v>
      </c>
      <c r="F846" s="31">
        <v>3.4058665790338511</v>
      </c>
      <c r="G846" s="31">
        <v>-0.40586657903385115</v>
      </c>
    </row>
    <row r="847" spans="2:7" x14ac:dyDescent="0.25">
      <c r="B847" s="29">
        <v>14</v>
      </c>
      <c r="C847" s="9">
        <v>3</v>
      </c>
      <c r="E847" s="31">
        <v>812</v>
      </c>
      <c r="F847" s="31">
        <v>3.3374209661518268</v>
      </c>
      <c r="G847" s="31">
        <v>-0.43742096615182691</v>
      </c>
    </row>
    <row r="848" spans="2:7" x14ac:dyDescent="0.25">
      <c r="B848" s="29">
        <v>12</v>
      </c>
      <c r="C848" s="9">
        <v>2.6</v>
      </c>
      <c r="E848" s="31">
        <v>813</v>
      </c>
      <c r="F848" s="31">
        <v>3.4058665790338511</v>
      </c>
      <c r="G848" s="31">
        <v>0.79413342096614903</v>
      </c>
    </row>
    <row r="849" spans="2:7" x14ac:dyDescent="0.25">
      <c r="B849" s="29">
        <v>7</v>
      </c>
      <c r="C849" s="9">
        <v>3.8</v>
      </c>
      <c r="E849" s="31">
        <v>814</v>
      </c>
      <c r="F849" s="31">
        <v>3.3031981597108149</v>
      </c>
      <c r="G849" s="31">
        <v>0.59680184028918504</v>
      </c>
    </row>
    <row r="850" spans="2:7" x14ac:dyDescent="0.25">
      <c r="B850" s="29">
        <v>14</v>
      </c>
      <c r="C850" s="9">
        <v>2.1</v>
      </c>
      <c r="E850" s="31">
        <v>815</v>
      </c>
      <c r="F850" s="31">
        <v>3.5769806112389118</v>
      </c>
      <c r="G850" s="31">
        <v>-0.27698061123891193</v>
      </c>
    </row>
    <row r="851" spans="2:7" x14ac:dyDescent="0.25">
      <c r="B851" s="29">
        <v>5</v>
      </c>
      <c r="C851" s="9">
        <v>2.7</v>
      </c>
      <c r="E851" s="31">
        <v>816</v>
      </c>
      <c r="F851" s="31">
        <v>3.4058665790338511</v>
      </c>
      <c r="G851" s="31">
        <v>0.19413342096614894</v>
      </c>
    </row>
    <row r="852" spans="2:7" x14ac:dyDescent="0.25">
      <c r="B852" s="29">
        <v>8</v>
      </c>
      <c r="C852" s="9">
        <v>3.7</v>
      </c>
      <c r="E852" s="31">
        <v>817</v>
      </c>
      <c r="F852" s="31">
        <v>3.4400893854748631</v>
      </c>
      <c r="G852" s="31">
        <v>-0.94008938547486309</v>
      </c>
    </row>
    <row r="853" spans="2:7" x14ac:dyDescent="0.25">
      <c r="B853" s="29">
        <v>7</v>
      </c>
      <c r="C853" s="9">
        <v>3.5</v>
      </c>
      <c r="E853" s="31">
        <v>818</v>
      </c>
      <c r="F853" s="31">
        <v>3.3031981597108149</v>
      </c>
      <c r="G853" s="31">
        <v>0.19680184028918513</v>
      </c>
    </row>
    <row r="854" spans="2:7" x14ac:dyDescent="0.25">
      <c r="B854" s="29">
        <v>3</v>
      </c>
      <c r="C854" s="9">
        <v>4.0999999999999996</v>
      </c>
      <c r="E854" s="31">
        <v>819</v>
      </c>
      <c r="F854" s="31">
        <v>3.4058665790338511</v>
      </c>
      <c r="G854" s="31">
        <v>-1.3058665790338511</v>
      </c>
    </row>
    <row r="855" spans="2:7" x14ac:dyDescent="0.25">
      <c r="B855" s="29">
        <v>12</v>
      </c>
      <c r="C855" s="9">
        <v>3.9</v>
      </c>
      <c r="E855" s="31">
        <v>820</v>
      </c>
      <c r="F855" s="31">
        <v>3.3031981597108149</v>
      </c>
      <c r="G855" s="31">
        <v>-0.20319815971081479</v>
      </c>
    </row>
    <row r="856" spans="2:7" x14ac:dyDescent="0.25">
      <c r="B856" s="29">
        <v>2</v>
      </c>
      <c r="C856" s="9">
        <v>2.9</v>
      </c>
      <c r="E856" s="31">
        <v>821</v>
      </c>
      <c r="F856" s="31">
        <v>3.3374209661518268</v>
      </c>
      <c r="G856" s="31">
        <v>0.962579033848173</v>
      </c>
    </row>
    <row r="857" spans="2:7" x14ac:dyDescent="0.25">
      <c r="B857" s="29">
        <v>7</v>
      </c>
      <c r="C857" s="9">
        <v>4</v>
      </c>
      <c r="E857" s="31">
        <v>822</v>
      </c>
      <c r="F857" s="31">
        <v>3.5427578047978998</v>
      </c>
      <c r="G857" s="31">
        <v>-0.54275780479789981</v>
      </c>
    </row>
    <row r="858" spans="2:7" x14ac:dyDescent="0.25">
      <c r="B858" s="29">
        <v>8</v>
      </c>
      <c r="C858" s="9">
        <v>2.8</v>
      </c>
      <c r="E858" s="31">
        <v>823</v>
      </c>
      <c r="F858" s="31">
        <v>3.3716437725928392</v>
      </c>
      <c r="G858" s="31">
        <v>0.52835622740716071</v>
      </c>
    </row>
    <row r="859" spans="2:7" x14ac:dyDescent="0.25">
      <c r="B859" s="29">
        <v>12</v>
      </c>
      <c r="C859" s="9">
        <v>2.8</v>
      </c>
      <c r="E859" s="31">
        <v>824</v>
      </c>
      <c r="F859" s="31">
        <v>3.4400893854748631</v>
      </c>
      <c r="G859" s="31">
        <v>0.65991061452513655</v>
      </c>
    </row>
    <row r="860" spans="2:7" x14ac:dyDescent="0.25">
      <c r="B860" s="29">
        <v>9</v>
      </c>
      <c r="C860" s="9">
        <v>2.9</v>
      </c>
      <c r="E860" s="31">
        <v>825</v>
      </c>
      <c r="F860" s="31">
        <v>3.2689753532698029</v>
      </c>
      <c r="G860" s="31">
        <v>-0.16897535326980284</v>
      </c>
    </row>
    <row r="861" spans="2:7" x14ac:dyDescent="0.25">
      <c r="B861" s="29">
        <v>6</v>
      </c>
      <c r="C861" s="9">
        <v>2.9</v>
      </c>
      <c r="E861" s="31">
        <v>826</v>
      </c>
      <c r="F861" s="31">
        <v>3.2689753532698029</v>
      </c>
      <c r="G861" s="31">
        <v>-0.36897535326980302</v>
      </c>
    </row>
    <row r="862" spans="2:7" x14ac:dyDescent="0.25">
      <c r="B862" s="29">
        <v>7</v>
      </c>
      <c r="C862" s="9">
        <v>3.6</v>
      </c>
      <c r="E862" s="31">
        <v>827</v>
      </c>
      <c r="F862" s="31">
        <v>3.2689753532698029</v>
      </c>
      <c r="G862" s="31">
        <v>3.1024646730196892E-2</v>
      </c>
    </row>
    <row r="863" spans="2:7" x14ac:dyDescent="0.25">
      <c r="B863" s="29">
        <v>6</v>
      </c>
      <c r="C863" s="9">
        <v>4.3</v>
      </c>
      <c r="E863" s="31">
        <v>828</v>
      </c>
      <c r="F863" s="31">
        <v>3.5769806112389118</v>
      </c>
      <c r="G863" s="31">
        <v>0.42301938876108824</v>
      </c>
    </row>
    <row r="864" spans="2:7" x14ac:dyDescent="0.25">
      <c r="B864" s="29">
        <v>4</v>
      </c>
      <c r="C864" s="9">
        <v>3.2</v>
      </c>
      <c r="E864" s="31">
        <v>829</v>
      </c>
      <c r="F864" s="31">
        <v>3.4743121919158755</v>
      </c>
      <c r="G864" s="31">
        <v>-0.17431219191587566</v>
      </c>
    </row>
    <row r="865" spans="2:7" x14ac:dyDescent="0.25">
      <c r="B865" s="29">
        <v>11</v>
      </c>
      <c r="C865" s="9">
        <v>2.2000000000000002</v>
      </c>
      <c r="E865" s="31">
        <v>830</v>
      </c>
      <c r="F865" s="31">
        <v>3.4743121919158755</v>
      </c>
      <c r="G865" s="31">
        <v>-7.4312191915875569E-2</v>
      </c>
    </row>
    <row r="866" spans="2:7" x14ac:dyDescent="0.25">
      <c r="B866" s="29">
        <v>6</v>
      </c>
      <c r="C866" s="9">
        <v>3.6</v>
      </c>
      <c r="E866" s="31">
        <v>831</v>
      </c>
      <c r="F866" s="31">
        <v>3.3374209661518268</v>
      </c>
      <c r="G866" s="31">
        <v>1.6625790338481732</v>
      </c>
    </row>
    <row r="867" spans="2:7" x14ac:dyDescent="0.25">
      <c r="B867" s="29">
        <v>9</v>
      </c>
      <c r="C867" s="9">
        <v>3.1</v>
      </c>
      <c r="E867" s="31">
        <v>832</v>
      </c>
      <c r="F867" s="31">
        <v>3.5085349983568874</v>
      </c>
      <c r="G867" s="31">
        <v>-8.5349983568874244E-3</v>
      </c>
    </row>
    <row r="868" spans="2:7" x14ac:dyDescent="0.25">
      <c r="B868" s="29">
        <v>9</v>
      </c>
      <c r="C868" s="9">
        <v>3.5</v>
      </c>
      <c r="E868" s="31">
        <v>833</v>
      </c>
      <c r="F868" s="31">
        <v>3.3716437725928392</v>
      </c>
      <c r="G868" s="31">
        <v>0.42835622740716062</v>
      </c>
    </row>
    <row r="869" spans="2:7" x14ac:dyDescent="0.25">
      <c r="B869" s="29">
        <v>8</v>
      </c>
      <c r="C869" s="9">
        <v>2.8</v>
      </c>
      <c r="E869" s="31">
        <v>834</v>
      </c>
      <c r="F869" s="31">
        <v>3.5085349983568874</v>
      </c>
      <c r="G869" s="31">
        <v>-0.2085349983568876</v>
      </c>
    </row>
    <row r="870" spans="2:7" x14ac:dyDescent="0.25">
      <c r="B870" s="29">
        <v>5</v>
      </c>
      <c r="C870" s="9">
        <v>3.7</v>
      </c>
      <c r="E870" s="31">
        <v>835</v>
      </c>
      <c r="F870" s="31">
        <v>3.3374209661518268</v>
      </c>
      <c r="G870" s="31">
        <v>0.36257903384817336</v>
      </c>
    </row>
    <row r="871" spans="2:7" x14ac:dyDescent="0.25">
      <c r="B871" s="29">
        <v>8</v>
      </c>
      <c r="C871" s="9">
        <v>3.5</v>
      </c>
      <c r="E871" s="31">
        <v>836</v>
      </c>
      <c r="F871" s="31">
        <v>3.1320841275057543</v>
      </c>
      <c r="G871" s="31">
        <v>0.56791587249424591</v>
      </c>
    </row>
    <row r="872" spans="2:7" x14ac:dyDescent="0.25">
      <c r="B872" s="29">
        <v>9</v>
      </c>
      <c r="C872" s="9">
        <v>3.3</v>
      </c>
      <c r="E872" s="31">
        <v>837</v>
      </c>
      <c r="F872" s="31">
        <v>3.4743121919158755</v>
      </c>
      <c r="G872" s="31">
        <v>0.7256878080841247</v>
      </c>
    </row>
    <row r="873" spans="2:7" x14ac:dyDescent="0.25">
      <c r="B873" s="29">
        <v>7</v>
      </c>
      <c r="C873" s="9">
        <v>2.5</v>
      </c>
      <c r="E873" s="31">
        <v>838</v>
      </c>
      <c r="F873" s="31">
        <v>3.5427578047978998</v>
      </c>
      <c r="G873" s="31">
        <v>-4.2757804797899812E-2</v>
      </c>
    </row>
    <row r="874" spans="2:7" x14ac:dyDescent="0.25">
      <c r="B874" s="29">
        <v>10</v>
      </c>
      <c r="C874" s="9">
        <v>2.6</v>
      </c>
      <c r="E874" s="31">
        <v>839</v>
      </c>
      <c r="F874" s="31">
        <v>3.5085349983568874</v>
      </c>
      <c r="G874" s="31">
        <v>-0.60853499835688751</v>
      </c>
    </row>
    <row r="875" spans="2:7" x14ac:dyDescent="0.25">
      <c r="B875" s="29">
        <v>5</v>
      </c>
      <c r="C875" s="9">
        <v>3.5</v>
      </c>
      <c r="E875" s="31">
        <v>840</v>
      </c>
      <c r="F875" s="31">
        <v>3.4058665790338511</v>
      </c>
      <c r="G875" s="31">
        <v>-0.60586657903385133</v>
      </c>
    </row>
    <row r="876" spans="2:7" x14ac:dyDescent="0.25">
      <c r="B876" s="29">
        <v>5</v>
      </c>
      <c r="C876" s="9">
        <v>4</v>
      </c>
      <c r="E876" s="31">
        <v>841</v>
      </c>
      <c r="F876" s="31">
        <v>3.4743121919158755</v>
      </c>
      <c r="G876" s="31">
        <v>-7.4312191915875569E-2</v>
      </c>
    </row>
    <row r="877" spans="2:7" x14ac:dyDescent="0.25">
      <c r="B877" s="29">
        <v>5</v>
      </c>
      <c r="C877" s="9">
        <v>4.9000000000000004</v>
      </c>
      <c r="E877" s="31">
        <v>842</v>
      </c>
      <c r="F877" s="31">
        <v>3.4058665790338511</v>
      </c>
      <c r="G877" s="31">
        <v>-0.30586657903385106</v>
      </c>
    </row>
    <row r="878" spans="2:7" x14ac:dyDescent="0.25">
      <c r="B878" s="29">
        <v>7</v>
      </c>
      <c r="C878" s="9">
        <v>2.6</v>
      </c>
      <c r="E878" s="31">
        <v>843</v>
      </c>
      <c r="F878" s="31">
        <v>3.3031981597108149</v>
      </c>
      <c r="G878" s="31">
        <v>0.29680184028918521</v>
      </c>
    </row>
    <row r="879" spans="2:7" x14ac:dyDescent="0.25">
      <c r="B879" s="29">
        <v>7</v>
      </c>
      <c r="C879" s="9">
        <v>2</v>
      </c>
      <c r="E879" s="31">
        <v>844</v>
      </c>
      <c r="F879" s="31">
        <v>3.5085349983568874</v>
      </c>
      <c r="G879" s="31">
        <v>0.59146500164311222</v>
      </c>
    </row>
    <row r="880" spans="2:7" x14ac:dyDescent="0.25">
      <c r="B880" s="29">
        <v>11</v>
      </c>
      <c r="C880" s="9">
        <v>2.9</v>
      </c>
      <c r="E880" s="31">
        <v>845</v>
      </c>
      <c r="F880" s="31">
        <v>3.4400893854748631</v>
      </c>
      <c r="G880" s="31">
        <v>0.159910614525137</v>
      </c>
    </row>
    <row r="881" spans="2:7" x14ac:dyDescent="0.25">
      <c r="B881" s="29">
        <v>7</v>
      </c>
      <c r="C881" s="9">
        <v>4.3</v>
      </c>
      <c r="E881" s="31">
        <v>846</v>
      </c>
      <c r="F881" s="31">
        <v>3.2005297403877786</v>
      </c>
      <c r="G881" s="31">
        <v>-0.2005297403877786</v>
      </c>
    </row>
    <row r="882" spans="2:7" x14ac:dyDescent="0.25">
      <c r="B882" s="29">
        <v>11</v>
      </c>
      <c r="C882" s="9">
        <v>3.1</v>
      </c>
      <c r="E882" s="31">
        <v>847</v>
      </c>
      <c r="F882" s="31">
        <v>3.2689753532698029</v>
      </c>
      <c r="G882" s="31">
        <v>-0.66897535326980284</v>
      </c>
    </row>
    <row r="883" spans="2:7" x14ac:dyDescent="0.25">
      <c r="B883" s="29">
        <v>7</v>
      </c>
      <c r="C883" s="9">
        <v>3.5</v>
      </c>
      <c r="E883" s="31">
        <v>848</v>
      </c>
      <c r="F883" s="31">
        <v>3.4400893854748631</v>
      </c>
      <c r="G883" s="31">
        <v>0.35991061452513673</v>
      </c>
    </row>
    <row r="884" spans="2:7" x14ac:dyDescent="0.25">
      <c r="B884" s="29">
        <v>10</v>
      </c>
      <c r="C884" s="9">
        <v>3.3</v>
      </c>
      <c r="E884" s="31">
        <v>849</v>
      </c>
      <c r="F884" s="31">
        <v>3.2005297403877786</v>
      </c>
      <c r="G884" s="31">
        <v>-1.1005297403877785</v>
      </c>
    </row>
    <row r="885" spans="2:7" x14ac:dyDescent="0.25">
      <c r="B885" s="29">
        <v>7</v>
      </c>
      <c r="C885" s="9">
        <v>4.2</v>
      </c>
      <c r="E885" s="31">
        <v>850</v>
      </c>
      <c r="F885" s="31">
        <v>3.5085349983568874</v>
      </c>
      <c r="G885" s="31">
        <v>-0.80853499835688725</v>
      </c>
    </row>
    <row r="886" spans="2:7" x14ac:dyDescent="0.25">
      <c r="B886" s="29">
        <v>13</v>
      </c>
      <c r="C886" s="9">
        <v>3</v>
      </c>
      <c r="E886" s="31">
        <v>851</v>
      </c>
      <c r="F886" s="31">
        <v>3.4058665790338511</v>
      </c>
      <c r="G886" s="31">
        <v>0.29413342096614903</v>
      </c>
    </row>
    <row r="887" spans="2:7" x14ac:dyDescent="0.25">
      <c r="B887" s="29">
        <v>10</v>
      </c>
      <c r="C887" s="9">
        <v>4</v>
      </c>
      <c r="E887" s="31">
        <v>852</v>
      </c>
      <c r="F887" s="31">
        <v>3.4400893854748631</v>
      </c>
      <c r="G887" s="31">
        <v>5.9910614525136907E-2</v>
      </c>
    </row>
    <row r="888" spans="2:7" x14ac:dyDescent="0.25">
      <c r="B888" s="29">
        <v>9</v>
      </c>
      <c r="C888" s="9">
        <v>4</v>
      </c>
      <c r="E888" s="31">
        <v>853</v>
      </c>
      <c r="F888" s="31">
        <v>3.5769806112389118</v>
      </c>
      <c r="G888" s="31">
        <v>0.52301938876108789</v>
      </c>
    </row>
    <row r="889" spans="2:7" x14ac:dyDescent="0.25">
      <c r="B889" s="29">
        <v>7</v>
      </c>
      <c r="C889" s="9">
        <v>3.9</v>
      </c>
      <c r="E889" s="31">
        <v>854</v>
      </c>
      <c r="F889" s="31">
        <v>3.2689753532698029</v>
      </c>
      <c r="G889" s="31">
        <v>0.63102464673019698</v>
      </c>
    </row>
    <row r="890" spans="2:7" x14ac:dyDescent="0.25">
      <c r="B890" s="29">
        <v>9</v>
      </c>
      <c r="C890" s="9">
        <v>3.7</v>
      </c>
      <c r="E890" s="31">
        <v>855</v>
      </c>
      <c r="F890" s="31">
        <v>3.6112034176799237</v>
      </c>
      <c r="G890" s="31">
        <v>-0.71120341767992379</v>
      </c>
    </row>
    <row r="891" spans="2:7" x14ac:dyDescent="0.25">
      <c r="B891" s="29">
        <v>7</v>
      </c>
      <c r="C891" s="9">
        <v>4.4000000000000004</v>
      </c>
      <c r="E891" s="31">
        <v>856</v>
      </c>
      <c r="F891" s="31">
        <v>3.4400893854748631</v>
      </c>
      <c r="G891" s="31">
        <v>0.55991061452513691</v>
      </c>
    </row>
    <row r="892" spans="2:7" x14ac:dyDescent="0.25">
      <c r="B892" s="29">
        <v>7</v>
      </c>
      <c r="C892" s="9">
        <v>2.6</v>
      </c>
      <c r="E892" s="31">
        <v>857</v>
      </c>
      <c r="F892" s="31">
        <v>3.4058665790338511</v>
      </c>
      <c r="G892" s="31">
        <v>-0.60586657903385133</v>
      </c>
    </row>
    <row r="893" spans="2:7" x14ac:dyDescent="0.25">
      <c r="B893" s="29">
        <v>6</v>
      </c>
      <c r="C893" s="9">
        <v>4.4000000000000004</v>
      </c>
      <c r="E893" s="31">
        <v>858</v>
      </c>
      <c r="F893" s="31">
        <v>3.2689753532698029</v>
      </c>
      <c r="G893" s="31">
        <v>-0.46897535326980311</v>
      </c>
    </row>
    <row r="894" spans="2:7" x14ac:dyDescent="0.25">
      <c r="B894" s="29">
        <v>11</v>
      </c>
      <c r="C894" s="9">
        <v>2.5</v>
      </c>
      <c r="E894" s="31">
        <v>859</v>
      </c>
      <c r="F894" s="31">
        <v>3.3716437725928392</v>
      </c>
      <c r="G894" s="31">
        <v>-0.47164377259283929</v>
      </c>
    </row>
    <row r="895" spans="2:7" x14ac:dyDescent="0.25">
      <c r="B895" s="29">
        <v>3</v>
      </c>
      <c r="C895" s="9">
        <v>3.3</v>
      </c>
      <c r="E895" s="31">
        <v>860</v>
      </c>
      <c r="F895" s="31">
        <v>3.4743121919158755</v>
      </c>
      <c r="G895" s="31">
        <v>-0.57431219191587557</v>
      </c>
    </row>
    <row r="896" spans="2:7" x14ac:dyDescent="0.25">
      <c r="B896" s="29">
        <v>8</v>
      </c>
      <c r="C896" s="9">
        <v>4.5999999999999996</v>
      </c>
      <c r="E896" s="31">
        <v>861</v>
      </c>
      <c r="F896" s="31">
        <v>3.4400893854748631</v>
      </c>
      <c r="G896" s="31">
        <v>0.159910614525137</v>
      </c>
    </row>
    <row r="897" spans="2:7" x14ac:dyDescent="0.25">
      <c r="B897" s="29">
        <v>6</v>
      </c>
      <c r="C897" s="9">
        <v>3.4</v>
      </c>
      <c r="E897" s="31">
        <v>862</v>
      </c>
      <c r="F897" s="31">
        <v>3.4743121919158755</v>
      </c>
      <c r="G897" s="31">
        <v>0.82568780808412434</v>
      </c>
    </row>
    <row r="898" spans="2:7" x14ac:dyDescent="0.25">
      <c r="B898" s="29">
        <v>5</v>
      </c>
      <c r="C898" s="9">
        <v>2.5</v>
      </c>
      <c r="E898" s="31">
        <v>863</v>
      </c>
      <c r="F898" s="31">
        <v>3.5427578047978998</v>
      </c>
      <c r="G898" s="31">
        <v>-0.34275780479789963</v>
      </c>
    </row>
    <row r="899" spans="2:7" x14ac:dyDescent="0.25">
      <c r="B899" s="29">
        <v>11</v>
      </c>
      <c r="C899" s="9">
        <v>3.5</v>
      </c>
      <c r="E899" s="31">
        <v>864</v>
      </c>
      <c r="F899" s="31">
        <v>3.3031981597108149</v>
      </c>
      <c r="G899" s="31">
        <v>-1.1031981597108147</v>
      </c>
    </row>
    <row r="900" spans="2:7" x14ac:dyDescent="0.25">
      <c r="B900" s="29">
        <v>8</v>
      </c>
      <c r="C900" s="9">
        <v>3.8</v>
      </c>
      <c r="E900" s="31">
        <v>865</v>
      </c>
      <c r="F900" s="31">
        <v>3.4743121919158755</v>
      </c>
      <c r="G900" s="31">
        <v>0.12568780808412461</v>
      </c>
    </row>
    <row r="901" spans="2:7" x14ac:dyDescent="0.25">
      <c r="B901" s="29">
        <v>5</v>
      </c>
      <c r="C901" s="9">
        <v>4</v>
      </c>
      <c r="E901" s="31">
        <v>866</v>
      </c>
      <c r="F901" s="31">
        <v>3.3716437725928392</v>
      </c>
      <c r="G901" s="31">
        <v>-0.27164377259283912</v>
      </c>
    </row>
    <row r="902" spans="2:7" x14ac:dyDescent="0.25">
      <c r="B902" s="29">
        <v>7</v>
      </c>
      <c r="C902" s="9">
        <v>3.3</v>
      </c>
      <c r="E902" s="31">
        <v>867</v>
      </c>
      <c r="F902" s="31">
        <v>3.3716437725928392</v>
      </c>
      <c r="G902" s="31">
        <v>0.12835622740716079</v>
      </c>
    </row>
    <row r="903" spans="2:7" x14ac:dyDescent="0.25">
      <c r="B903" s="29">
        <v>9</v>
      </c>
      <c r="C903" s="9">
        <v>2.8</v>
      </c>
      <c r="E903" s="31">
        <v>868</v>
      </c>
      <c r="F903" s="31">
        <v>3.4058665790338511</v>
      </c>
      <c r="G903" s="31">
        <v>-0.60586657903385133</v>
      </c>
    </row>
    <row r="904" spans="2:7" x14ac:dyDescent="0.25">
      <c r="B904" s="29">
        <v>8</v>
      </c>
      <c r="C904" s="9">
        <v>4.3</v>
      </c>
      <c r="E904" s="31">
        <v>869</v>
      </c>
      <c r="F904" s="31">
        <v>3.5085349983568874</v>
      </c>
      <c r="G904" s="31">
        <v>0.19146500164311275</v>
      </c>
    </row>
    <row r="905" spans="2:7" x14ac:dyDescent="0.25">
      <c r="B905" s="29">
        <v>9</v>
      </c>
      <c r="C905" s="9">
        <v>3.2</v>
      </c>
      <c r="E905" s="31">
        <v>870</v>
      </c>
      <c r="F905" s="31">
        <v>3.4058665790338511</v>
      </c>
      <c r="G905" s="31">
        <v>9.4133420966148851E-2</v>
      </c>
    </row>
    <row r="906" spans="2:7" x14ac:dyDescent="0.25">
      <c r="B906" s="29">
        <v>4</v>
      </c>
      <c r="C906" s="9">
        <v>2.7</v>
      </c>
      <c r="E906" s="31">
        <v>871</v>
      </c>
      <c r="F906" s="31">
        <v>3.3716437725928392</v>
      </c>
      <c r="G906" s="31">
        <v>-7.1643772592839383E-2</v>
      </c>
    </row>
    <row r="907" spans="2:7" x14ac:dyDescent="0.25">
      <c r="B907" s="29">
        <v>3</v>
      </c>
      <c r="C907" s="9">
        <v>2.5</v>
      </c>
      <c r="E907" s="31">
        <v>872</v>
      </c>
      <c r="F907" s="31">
        <v>3.4400893854748631</v>
      </c>
      <c r="G907" s="31">
        <v>-0.94008938547486309</v>
      </c>
    </row>
    <row r="908" spans="2:7" x14ac:dyDescent="0.25">
      <c r="B908" s="29">
        <v>10</v>
      </c>
      <c r="C908" s="9">
        <v>2.8</v>
      </c>
      <c r="E908" s="31">
        <v>873</v>
      </c>
      <c r="F908" s="31">
        <v>3.3374209661518268</v>
      </c>
      <c r="G908" s="31">
        <v>-0.73742096615182673</v>
      </c>
    </row>
    <row r="909" spans="2:7" x14ac:dyDescent="0.25">
      <c r="B909" s="29">
        <v>9</v>
      </c>
      <c r="C909" s="9">
        <v>3.9</v>
      </c>
      <c r="E909" s="31">
        <v>874</v>
      </c>
      <c r="F909" s="31">
        <v>3.5085349983568874</v>
      </c>
      <c r="G909" s="31">
        <v>-8.5349983568874244E-3</v>
      </c>
    </row>
    <row r="910" spans="2:7" x14ac:dyDescent="0.25">
      <c r="B910" s="29">
        <v>7</v>
      </c>
      <c r="C910" s="9">
        <v>4.5</v>
      </c>
      <c r="E910" s="31">
        <v>875</v>
      </c>
      <c r="F910" s="31">
        <v>3.5085349983568874</v>
      </c>
      <c r="G910" s="31">
        <v>0.49146500164311258</v>
      </c>
    </row>
    <row r="911" spans="2:7" x14ac:dyDescent="0.25">
      <c r="B911" s="29">
        <v>6</v>
      </c>
      <c r="C911" s="9">
        <v>4</v>
      </c>
      <c r="E911" s="31">
        <v>876</v>
      </c>
      <c r="F911" s="31">
        <v>3.5085349983568874</v>
      </c>
      <c r="G911" s="31">
        <v>1.3914650016431129</v>
      </c>
    </row>
    <row r="912" spans="2:7" x14ac:dyDescent="0.25">
      <c r="B912" s="29">
        <v>8</v>
      </c>
      <c r="C912" s="9">
        <v>3</v>
      </c>
      <c r="E912" s="31">
        <v>877</v>
      </c>
      <c r="F912" s="31">
        <v>3.4400893854748631</v>
      </c>
      <c r="G912" s="31">
        <v>-0.840089385474863</v>
      </c>
    </row>
    <row r="913" spans="2:7" x14ac:dyDescent="0.25">
      <c r="B913" s="29">
        <v>10</v>
      </c>
      <c r="C913" s="9">
        <v>2.9</v>
      </c>
      <c r="E913" s="31">
        <v>878</v>
      </c>
      <c r="F913" s="31">
        <v>3.4400893854748631</v>
      </c>
      <c r="G913" s="31">
        <v>-1.4400893854748631</v>
      </c>
    </row>
    <row r="914" spans="2:7" x14ac:dyDescent="0.25">
      <c r="B914" s="29">
        <v>8</v>
      </c>
      <c r="C914" s="9">
        <v>4.2</v>
      </c>
      <c r="E914" s="31">
        <v>879</v>
      </c>
      <c r="F914" s="31">
        <v>3.3031981597108149</v>
      </c>
      <c r="G914" s="31">
        <v>-0.40319815971081496</v>
      </c>
    </row>
    <row r="915" spans="2:7" x14ac:dyDescent="0.25">
      <c r="B915" s="29">
        <v>11</v>
      </c>
      <c r="C915" s="9">
        <v>3.9</v>
      </c>
      <c r="E915" s="31">
        <v>880</v>
      </c>
      <c r="F915" s="31">
        <v>3.4400893854748631</v>
      </c>
      <c r="G915" s="31">
        <v>0.85991061452513673</v>
      </c>
    </row>
    <row r="916" spans="2:7" x14ac:dyDescent="0.25">
      <c r="B916" s="29">
        <v>3</v>
      </c>
      <c r="C916" s="9">
        <v>3.3</v>
      </c>
      <c r="E916" s="31">
        <v>881</v>
      </c>
      <c r="F916" s="31">
        <v>3.3031981597108149</v>
      </c>
      <c r="G916" s="31">
        <v>-0.20319815971081479</v>
      </c>
    </row>
    <row r="917" spans="2:7" x14ac:dyDescent="0.25">
      <c r="B917" s="29">
        <v>8</v>
      </c>
      <c r="C917" s="9">
        <v>3.6</v>
      </c>
      <c r="E917" s="31">
        <v>882</v>
      </c>
      <c r="F917" s="31">
        <v>3.4400893854748631</v>
      </c>
      <c r="G917" s="31">
        <v>5.9910614525136907E-2</v>
      </c>
    </row>
    <row r="918" spans="2:7" x14ac:dyDescent="0.25">
      <c r="B918" s="29">
        <v>7</v>
      </c>
      <c r="C918" s="9">
        <v>2.5</v>
      </c>
      <c r="E918" s="31">
        <v>883</v>
      </c>
      <c r="F918" s="31">
        <v>3.3374209661518268</v>
      </c>
      <c r="G918" s="31">
        <v>-3.7420966151826995E-2</v>
      </c>
    </row>
    <row r="919" spans="2:7" x14ac:dyDescent="0.25">
      <c r="B919" s="29">
        <v>11</v>
      </c>
      <c r="C919" s="9">
        <v>3.5</v>
      </c>
      <c r="E919" s="31">
        <v>884</v>
      </c>
      <c r="F919" s="31">
        <v>3.4400893854748631</v>
      </c>
      <c r="G919" s="31">
        <v>0.75991061452513708</v>
      </c>
    </row>
    <row r="920" spans="2:7" x14ac:dyDescent="0.25">
      <c r="B920" s="29">
        <v>8</v>
      </c>
      <c r="C920" s="9">
        <v>2.1</v>
      </c>
      <c r="E920" s="31">
        <v>885</v>
      </c>
      <c r="F920" s="31">
        <v>3.2347525468287905</v>
      </c>
      <c r="G920" s="31">
        <v>-0.23475254682879054</v>
      </c>
    </row>
    <row r="921" spans="2:7" x14ac:dyDescent="0.25">
      <c r="B921" s="29">
        <v>11</v>
      </c>
      <c r="C921" s="9">
        <v>3.1</v>
      </c>
      <c r="E921" s="31">
        <v>886</v>
      </c>
      <c r="F921" s="31">
        <v>3.3374209661518268</v>
      </c>
      <c r="G921" s="31">
        <v>0.66257903384817318</v>
      </c>
    </row>
    <row r="922" spans="2:7" x14ac:dyDescent="0.25">
      <c r="B922" s="29">
        <v>10</v>
      </c>
      <c r="C922" s="9">
        <v>4.3</v>
      </c>
      <c r="E922" s="31">
        <v>887</v>
      </c>
      <c r="F922" s="31">
        <v>3.3716437725928392</v>
      </c>
      <c r="G922" s="31">
        <v>0.62835622740716079</v>
      </c>
    </row>
    <row r="923" spans="2:7" x14ac:dyDescent="0.25">
      <c r="B923" s="29">
        <v>4</v>
      </c>
      <c r="C923" s="9">
        <v>3</v>
      </c>
      <c r="E923" s="31">
        <v>888</v>
      </c>
      <c r="F923" s="31">
        <v>3.4400893854748631</v>
      </c>
      <c r="G923" s="31">
        <v>0.45991061452513682</v>
      </c>
    </row>
    <row r="924" spans="2:7" x14ac:dyDescent="0.25">
      <c r="B924" s="29">
        <v>9</v>
      </c>
      <c r="C924" s="9">
        <v>3.9</v>
      </c>
      <c r="E924" s="31">
        <v>889</v>
      </c>
      <c r="F924" s="31">
        <v>3.3716437725928392</v>
      </c>
      <c r="G924" s="31">
        <v>0.32835622740716097</v>
      </c>
    </row>
    <row r="925" spans="2:7" x14ac:dyDescent="0.25">
      <c r="B925" s="29">
        <v>7</v>
      </c>
      <c r="C925" s="9">
        <v>4.0999999999999996</v>
      </c>
      <c r="E925" s="31">
        <v>890</v>
      </c>
      <c r="F925" s="31">
        <v>3.4400893854748631</v>
      </c>
      <c r="G925" s="31">
        <v>0.95991061452513726</v>
      </c>
    </row>
    <row r="926" spans="2:7" x14ac:dyDescent="0.25">
      <c r="B926" s="29">
        <v>12</v>
      </c>
      <c r="C926" s="9">
        <v>3.1</v>
      </c>
      <c r="E926" s="31">
        <v>891</v>
      </c>
      <c r="F926" s="31">
        <v>3.4400893854748631</v>
      </c>
      <c r="G926" s="31">
        <v>-0.840089385474863</v>
      </c>
    </row>
    <row r="927" spans="2:7" x14ac:dyDescent="0.25">
      <c r="B927" s="29">
        <v>12</v>
      </c>
      <c r="C927" s="9">
        <v>2.9</v>
      </c>
      <c r="E927" s="31">
        <v>892</v>
      </c>
      <c r="F927" s="31">
        <v>3.4743121919158755</v>
      </c>
      <c r="G927" s="31">
        <v>0.92568780808412487</v>
      </c>
    </row>
    <row r="928" spans="2:7" x14ac:dyDescent="0.25">
      <c r="B928" s="29">
        <v>12</v>
      </c>
      <c r="C928" s="9">
        <v>3.3</v>
      </c>
      <c r="E928" s="31">
        <v>893</v>
      </c>
      <c r="F928" s="31">
        <v>3.3031981597108149</v>
      </c>
      <c r="G928" s="31">
        <v>-0.80319815971081487</v>
      </c>
    </row>
    <row r="929" spans="2:7" x14ac:dyDescent="0.25">
      <c r="B929" s="29">
        <v>3</v>
      </c>
      <c r="C929" s="9">
        <v>4</v>
      </c>
      <c r="E929" s="31">
        <v>894</v>
      </c>
      <c r="F929" s="31">
        <v>3.5769806112389118</v>
      </c>
      <c r="G929" s="31">
        <v>-0.27698061123891193</v>
      </c>
    </row>
    <row r="930" spans="2:7" x14ac:dyDescent="0.25">
      <c r="B930" s="29">
        <v>6</v>
      </c>
      <c r="C930" s="9">
        <v>3.3</v>
      </c>
      <c r="E930" s="31">
        <v>895</v>
      </c>
      <c r="F930" s="31">
        <v>3.4058665790338511</v>
      </c>
      <c r="G930" s="31">
        <v>1.1941334209661485</v>
      </c>
    </row>
    <row r="931" spans="2:7" x14ac:dyDescent="0.25">
      <c r="B931" s="29">
        <v>6</v>
      </c>
      <c r="C931" s="9">
        <v>3.4</v>
      </c>
      <c r="E931" s="31">
        <v>896</v>
      </c>
      <c r="F931" s="31">
        <v>3.4743121919158755</v>
      </c>
      <c r="G931" s="31">
        <v>-7.4312191915875569E-2</v>
      </c>
    </row>
    <row r="932" spans="2:7" x14ac:dyDescent="0.25">
      <c r="B932" s="29">
        <v>10</v>
      </c>
      <c r="C932" s="9">
        <v>5</v>
      </c>
      <c r="E932" s="31">
        <v>897</v>
      </c>
      <c r="F932" s="31">
        <v>3.5085349983568874</v>
      </c>
      <c r="G932" s="31">
        <v>-1.0085349983568874</v>
      </c>
    </row>
    <row r="933" spans="2:7" x14ac:dyDescent="0.25">
      <c r="B933" s="29">
        <v>5</v>
      </c>
      <c r="C933" s="9">
        <v>3.5</v>
      </c>
      <c r="E933" s="31">
        <v>898</v>
      </c>
      <c r="F933" s="31">
        <v>3.3031981597108149</v>
      </c>
      <c r="G933" s="31">
        <v>0.19680184028918513</v>
      </c>
    </row>
    <row r="934" spans="2:7" x14ac:dyDescent="0.25">
      <c r="B934" s="29">
        <v>9</v>
      </c>
      <c r="C934" s="9">
        <v>3.8</v>
      </c>
      <c r="E934" s="31">
        <v>899</v>
      </c>
      <c r="F934" s="31">
        <v>3.4058665790338511</v>
      </c>
      <c r="G934" s="31">
        <v>0.39413342096614867</v>
      </c>
    </row>
    <row r="935" spans="2:7" x14ac:dyDescent="0.25">
      <c r="B935" s="29">
        <v>5</v>
      </c>
      <c r="C935" s="9">
        <v>3.3</v>
      </c>
      <c r="E935" s="31">
        <v>900</v>
      </c>
      <c r="F935" s="31">
        <v>3.5085349983568874</v>
      </c>
      <c r="G935" s="31">
        <v>0.49146500164311258</v>
      </c>
    </row>
    <row r="936" spans="2:7" x14ac:dyDescent="0.25">
      <c r="B936" s="29">
        <v>10</v>
      </c>
      <c r="C936" s="9">
        <v>3.7</v>
      </c>
      <c r="E936" s="31">
        <v>901</v>
      </c>
      <c r="F936" s="31">
        <v>3.4400893854748631</v>
      </c>
      <c r="G936" s="31">
        <v>-0.14008938547486327</v>
      </c>
    </row>
    <row r="937" spans="2:7" x14ac:dyDescent="0.25">
      <c r="B937" s="29">
        <v>16</v>
      </c>
      <c r="C937" s="9">
        <v>3.7</v>
      </c>
      <c r="E937" s="31">
        <v>902</v>
      </c>
      <c r="F937" s="31">
        <v>3.3716437725928392</v>
      </c>
      <c r="G937" s="31">
        <v>-0.57164377259283938</v>
      </c>
    </row>
    <row r="938" spans="2:7" x14ac:dyDescent="0.25">
      <c r="B938" s="29">
        <v>6</v>
      </c>
      <c r="C938" s="9">
        <v>4.2</v>
      </c>
      <c r="E938" s="31">
        <v>903</v>
      </c>
      <c r="F938" s="31">
        <v>3.4058665790338511</v>
      </c>
      <c r="G938" s="31">
        <v>0.89413342096614867</v>
      </c>
    </row>
    <row r="939" spans="2:7" x14ac:dyDescent="0.25">
      <c r="B939" s="29">
        <v>4</v>
      </c>
      <c r="C939" s="9">
        <v>3.5</v>
      </c>
      <c r="E939" s="31">
        <v>904</v>
      </c>
      <c r="F939" s="31">
        <v>3.3716437725928392</v>
      </c>
      <c r="G939" s="31">
        <v>-0.17164377259283903</v>
      </c>
    </row>
    <row r="940" spans="2:7" x14ac:dyDescent="0.25">
      <c r="B940" s="29">
        <v>5</v>
      </c>
      <c r="C940" s="9">
        <v>2.9</v>
      </c>
      <c r="E940" s="31">
        <v>905</v>
      </c>
      <c r="F940" s="31">
        <v>3.5427578047978998</v>
      </c>
      <c r="G940" s="31">
        <v>-0.84275780479789963</v>
      </c>
    </row>
    <row r="941" spans="2:7" x14ac:dyDescent="0.25">
      <c r="B941" s="29">
        <v>8</v>
      </c>
      <c r="C941" s="9">
        <v>2.8</v>
      </c>
      <c r="E941" s="31">
        <v>906</v>
      </c>
      <c r="F941" s="31">
        <v>3.5769806112389118</v>
      </c>
      <c r="G941" s="31">
        <v>-1.0769806112389118</v>
      </c>
    </row>
    <row r="942" spans="2:7" x14ac:dyDescent="0.25">
      <c r="B942" s="29">
        <v>6</v>
      </c>
      <c r="C942" s="9">
        <v>3.4</v>
      </c>
      <c r="E942" s="31">
        <v>907</v>
      </c>
      <c r="F942" s="31">
        <v>3.3374209661518268</v>
      </c>
      <c r="G942" s="31">
        <v>-0.537420966151827</v>
      </c>
    </row>
    <row r="943" spans="2:7" x14ac:dyDescent="0.25">
      <c r="B943" s="29">
        <v>8</v>
      </c>
      <c r="C943" s="9">
        <v>3.1</v>
      </c>
      <c r="E943" s="31">
        <v>908</v>
      </c>
      <c r="F943" s="31">
        <v>3.3716437725928392</v>
      </c>
      <c r="G943" s="31">
        <v>0.52835622740716071</v>
      </c>
    </row>
    <row r="944" spans="2:7" x14ac:dyDescent="0.25">
      <c r="B944" s="29">
        <v>11</v>
      </c>
      <c r="C944" s="9">
        <v>3.6</v>
      </c>
      <c r="E944" s="31">
        <v>909</v>
      </c>
      <c r="F944" s="31">
        <v>3.4400893854748631</v>
      </c>
      <c r="G944" s="31">
        <v>1.0599106145251369</v>
      </c>
    </row>
    <row r="945" spans="2:7" x14ac:dyDescent="0.25">
      <c r="B945" s="29">
        <v>5</v>
      </c>
      <c r="C945" s="9">
        <v>4.0999999999999996</v>
      </c>
      <c r="E945" s="31">
        <v>910</v>
      </c>
      <c r="F945" s="31">
        <v>3.4743121919158755</v>
      </c>
      <c r="G945" s="31">
        <v>0.52568780808412452</v>
      </c>
    </row>
    <row r="946" spans="2:7" x14ac:dyDescent="0.25">
      <c r="B946" s="29">
        <v>7</v>
      </c>
      <c r="C946" s="9">
        <v>3.6</v>
      </c>
      <c r="E946" s="31">
        <v>911</v>
      </c>
      <c r="F946" s="31">
        <v>3.4058665790338511</v>
      </c>
      <c r="G946" s="31">
        <v>-0.40586657903385115</v>
      </c>
    </row>
    <row r="947" spans="2:7" x14ac:dyDescent="0.25">
      <c r="B947" s="29">
        <v>14</v>
      </c>
      <c r="C947" s="9">
        <v>3</v>
      </c>
      <c r="E947" s="31">
        <v>912</v>
      </c>
      <c r="F947" s="31">
        <v>3.3374209661518268</v>
      </c>
      <c r="G947" s="31">
        <v>-0.43742096615182691</v>
      </c>
    </row>
    <row r="948" spans="2:7" x14ac:dyDescent="0.25">
      <c r="B948" s="29">
        <v>12</v>
      </c>
      <c r="C948" s="9">
        <v>2.6</v>
      </c>
      <c r="E948" s="31">
        <v>913</v>
      </c>
      <c r="F948" s="31">
        <v>3.4058665790338511</v>
      </c>
      <c r="G948" s="31">
        <v>0.79413342096614903</v>
      </c>
    </row>
    <row r="949" spans="2:7" x14ac:dyDescent="0.25">
      <c r="B949" s="29">
        <v>7</v>
      </c>
      <c r="C949" s="9">
        <v>3.8</v>
      </c>
      <c r="E949" s="31">
        <v>914</v>
      </c>
      <c r="F949" s="31">
        <v>3.3031981597108149</v>
      </c>
      <c r="G949" s="31">
        <v>0.59680184028918504</v>
      </c>
    </row>
    <row r="950" spans="2:7" x14ac:dyDescent="0.25">
      <c r="B950" s="29">
        <v>14</v>
      </c>
      <c r="C950" s="9">
        <v>2.1</v>
      </c>
      <c r="E950" s="31">
        <v>915</v>
      </c>
      <c r="F950" s="31">
        <v>3.5769806112389118</v>
      </c>
      <c r="G950" s="31">
        <v>-0.27698061123891193</v>
      </c>
    </row>
    <row r="951" spans="2:7" x14ac:dyDescent="0.25">
      <c r="B951" s="29">
        <v>5</v>
      </c>
      <c r="C951" s="9">
        <v>2.7</v>
      </c>
      <c r="E951" s="31">
        <v>916</v>
      </c>
      <c r="F951" s="31">
        <v>3.4058665790338511</v>
      </c>
      <c r="G951" s="31">
        <v>0.19413342096614894</v>
      </c>
    </row>
    <row r="952" spans="2:7" x14ac:dyDescent="0.25">
      <c r="B952" s="29">
        <v>8</v>
      </c>
      <c r="C952" s="9">
        <v>3.7</v>
      </c>
      <c r="E952" s="31">
        <v>917</v>
      </c>
      <c r="F952" s="31">
        <v>3.4400893854748631</v>
      </c>
      <c r="G952" s="31">
        <v>-0.94008938547486309</v>
      </c>
    </row>
    <row r="953" spans="2:7" x14ac:dyDescent="0.25">
      <c r="B953" s="29">
        <v>7</v>
      </c>
      <c r="C953" s="9">
        <v>3.5</v>
      </c>
      <c r="E953" s="31">
        <v>918</v>
      </c>
      <c r="F953" s="31">
        <v>3.3031981597108149</v>
      </c>
      <c r="G953" s="31">
        <v>0.19680184028918513</v>
      </c>
    </row>
    <row r="954" spans="2:7" x14ac:dyDescent="0.25">
      <c r="B954" s="29">
        <v>3</v>
      </c>
      <c r="C954" s="9">
        <v>4.0999999999999996</v>
      </c>
      <c r="E954" s="31">
        <v>919</v>
      </c>
      <c r="F954" s="31">
        <v>3.4058665790338511</v>
      </c>
      <c r="G954" s="31">
        <v>-1.3058665790338511</v>
      </c>
    </row>
    <row r="955" spans="2:7" x14ac:dyDescent="0.25">
      <c r="B955" s="29">
        <v>12</v>
      </c>
      <c r="C955" s="9">
        <v>3.9</v>
      </c>
      <c r="E955" s="31">
        <v>920</v>
      </c>
      <c r="F955" s="31">
        <v>3.3031981597108149</v>
      </c>
      <c r="G955" s="31">
        <v>-0.20319815971081479</v>
      </c>
    </row>
    <row r="956" spans="2:7" x14ac:dyDescent="0.25">
      <c r="B956" s="29">
        <v>2</v>
      </c>
      <c r="C956" s="9">
        <v>2.9</v>
      </c>
      <c r="E956" s="31">
        <v>921</v>
      </c>
      <c r="F956" s="31">
        <v>3.3374209661518268</v>
      </c>
      <c r="G956" s="31">
        <v>0.962579033848173</v>
      </c>
    </row>
    <row r="957" spans="2:7" x14ac:dyDescent="0.25">
      <c r="B957" s="29">
        <v>7</v>
      </c>
      <c r="C957" s="9">
        <v>4</v>
      </c>
      <c r="E957" s="31">
        <v>922</v>
      </c>
      <c r="F957" s="31">
        <v>3.5427578047978998</v>
      </c>
      <c r="G957" s="31">
        <v>-0.54275780479789981</v>
      </c>
    </row>
    <row r="958" spans="2:7" x14ac:dyDescent="0.25">
      <c r="B958" s="29">
        <v>8</v>
      </c>
      <c r="C958" s="9">
        <v>2.8</v>
      </c>
      <c r="E958" s="31">
        <v>923</v>
      </c>
      <c r="F958" s="31">
        <v>3.3716437725928392</v>
      </c>
      <c r="G958" s="31">
        <v>0.52835622740716071</v>
      </c>
    </row>
    <row r="959" spans="2:7" x14ac:dyDescent="0.25">
      <c r="B959" s="29">
        <v>12</v>
      </c>
      <c r="C959" s="9">
        <v>2.8</v>
      </c>
      <c r="E959" s="31">
        <v>924</v>
      </c>
      <c r="F959" s="31">
        <v>3.4400893854748631</v>
      </c>
      <c r="G959" s="31">
        <v>0.65991061452513655</v>
      </c>
    </row>
    <row r="960" spans="2:7" x14ac:dyDescent="0.25">
      <c r="B960" s="29">
        <v>9</v>
      </c>
      <c r="C960" s="9">
        <v>2.9</v>
      </c>
      <c r="E960" s="31">
        <v>925</v>
      </c>
      <c r="F960" s="31">
        <v>3.2689753532698029</v>
      </c>
      <c r="G960" s="31">
        <v>-0.16897535326980284</v>
      </c>
    </row>
    <row r="961" spans="2:7" x14ac:dyDescent="0.25">
      <c r="B961" s="29">
        <v>6</v>
      </c>
      <c r="C961" s="9">
        <v>2.9</v>
      </c>
      <c r="E961" s="31">
        <v>926</v>
      </c>
      <c r="F961" s="31">
        <v>3.2689753532698029</v>
      </c>
      <c r="G961" s="31">
        <v>-0.36897535326980302</v>
      </c>
    </row>
    <row r="962" spans="2:7" x14ac:dyDescent="0.25">
      <c r="B962" s="29">
        <v>7</v>
      </c>
      <c r="C962" s="9">
        <v>3.6</v>
      </c>
      <c r="E962" s="31">
        <v>927</v>
      </c>
      <c r="F962" s="31">
        <v>3.2689753532698029</v>
      </c>
      <c r="G962" s="31">
        <v>3.1024646730196892E-2</v>
      </c>
    </row>
    <row r="963" spans="2:7" x14ac:dyDescent="0.25">
      <c r="B963" s="29">
        <v>6</v>
      </c>
      <c r="C963" s="9">
        <v>4.3</v>
      </c>
      <c r="E963" s="31">
        <v>928</v>
      </c>
      <c r="F963" s="31">
        <v>3.5769806112389118</v>
      </c>
      <c r="G963" s="31">
        <v>0.42301938876108824</v>
      </c>
    </row>
    <row r="964" spans="2:7" x14ac:dyDescent="0.25">
      <c r="B964" s="29">
        <v>4</v>
      </c>
      <c r="C964" s="9">
        <v>3.2</v>
      </c>
      <c r="E964" s="31">
        <v>929</v>
      </c>
      <c r="F964" s="31">
        <v>3.4743121919158755</v>
      </c>
      <c r="G964" s="31">
        <v>-0.17431219191587566</v>
      </c>
    </row>
    <row r="965" spans="2:7" x14ac:dyDescent="0.25">
      <c r="B965" s="29">
        <v>11</v>
      </c>
      <c r="C965" s="9">
        <v>2.2000000000000002</v>
      </c>
      <c r="E965" s="31">
        <v>930</v>
      </c>
      <c r="F965" s="31">
        <v>3.4743121919158755</v>
      </c>
      <c r="G965" s="31">
        <v>-7.4312191915875569E-2</v>
      </c>
    </row>
    <row r="966" spans="2:7" x14ac:dyDescent="0.25">
      <c r="B966" s="29">
        <v>6</v>
      </c>
      <c r="C966" s="9">
        <v>3.6</v>
      </c>
      <c r="E966" s="31">
        <v>931</v>
      </c>
      <c r="F966" s="31">
        <v>3.3374209661518268</v>
      </c>
      <c r="G966" s="31">
        <v>1.6625790338481732</v>
      </c>
    </row>
    <row r="967" spans="2:7" x14ac:dyDescent="0.25">
      <c r="B967" s="29">
        <v>9</v>
      </c>
      <c r="C967" s="9">
        <v>3.1</v>
      </c>
      <c r="E967" s="31">
        <v>932</v>
      </c>
      <c r="F967" s="31">
        <v>3.5085349983568874</v>
      </c>
      <c r="G967" s="31">
        <v>-8.5349983568874244E-3</v>
      </c>
    </row>
    <row r="968" spans="2:7" x14ac:dyDescent="0.25">
      <c r="B968" s="29">
        <v>9</v>
      </c>
      <c r="C968" s="9">
        <v>3.5</v>
      </c>
      <c r="E968" s="31">
        <v>933</v>
      </c>
      <c r="F968" s="31">
        <v>3.3716437725928392</v>
      </c>
      <c r="G968" s="31">
        <v>0.42835622740716062</v>
      </c>
    </row>
    <row r="969" spans="2:7" x14ac:dyDescent="0.25">
      <c r="B969" s="29">
        <v>8</v>
      </c>
      <c r="C969" s="9">
        <v>2.8</v>
      </c>
      <c r="E969" s="31">
        <v>934</v>
      </c>
      <c r="F969" s="31">
        <v>3.5085349983568874</v>
      </c>
      <c r="G969" s="31">
        <v>-0.2085349983568876</v>
      </c>
    </row>
    <row r="970" spans="2:7" x14ac:dyDescent="0.25">
      <c r="B970" s="29">
        <v>5</v>
      </c>
      <c r="C970" s="9">
        <v>3.7</v>
      </c>
      <c r="E970" s="31">
        <v>935</v>
      </c>
      <c r="F970" s="31">
        <v>3.3374209661518268</v>
      </c>
      <c r="G970" s="31">
        <v>0.36257903384817336</v>
      </c>
    </row>
    <row r="971" spans="2:7" x14ac:dyDescent="0.25">
      <c r="B971" s="29">
        <v>8</v>
      </c>
      <c r="C971" s="9">
        <v>3.5</v>
      </c>
      <c r="E971" s="31">
        <v>936</v>
      </c>
      <c r="F971" s="31">
        <v>3.1320841275057543</v>
      </c>
      <c r="G971" s="31">
        <v>0.56791587249424591</v>
      </c>
    </row>
    <row r="972" spans="2:7" x14ac:dyDescent="0.25">
      <c r="B972" s="29">
        <v>9</v>
      </c>
      <c r="C972" s="9">
        <v>3.3</v>
      </c>
      <c r="E972" s="31">
        <v>937</v>
      </c>
      <c r="F972" s="31">
        <v>3.4743121919158755</v>
      </c>
      <c r="G972" s="31">
        <v>0.7256878080841247</v>
      </c>
    </row>
    <row r="973" spans="2:7" x14ac:dyDescent="0.25">
      <c r="B973" s="29">
        <v>7</v>
      </c>
      <c r="C973" s="9">
        <v>2.5</v>
      </c>
      <c r="E973" s="31">
        <v>938</v>
      </c>
      <c r="F973" s="31">
        <v>3.5427578047978998</v>
      </c>
      <c r="G973" s="31">
        <v>-4.2757804797899812E-2</v>
      </c>
    </row>
    <row r="974" spans="2:7" x14ac:dyDescent="0.25">
      <c r="B974" s="29">
        <v>10</v>
      </c>
      <c r="C974" s="9">
        <v>2.6</v>
      </c>
      <c r="E974" s="31">
        <v>939</v>
      </c>
      <c r="F974" s="31">
        <v>3.5085349983568874</v>
      </c>
      <c r="G974" s="31">
        <v>-0.60853499835688751</v>
      </c>
    </row>
    <row r="975" spans="2:7" x14ac:dyDescent="0.25">
      <c r="B975" s="29">
        <v>5</v>
      </c>
      <c r="C975" s="9">
        <v>3.5</v>
      </c>
      <c r="E975" s="31">
        <v>940</v>
      </c>
      <c r="F975" s="31">
        <v>3.4058665790338511</v>
      </c>
      <c r="G975" s="31">
        <v>-0.60586657903385133</v>
      </c>
    </row>
    <row r="976" spans="2:7" x14ac:dyDescent="0.25">
      <c r="B976" s="29">
        <v>5</v>
      </c>
      <c r="C976" s="9">
        <v>4</v>
      </c>
      <c r="E976" s="31">
        <v>941</v>
      </c>
      <c r="F976" s="31">
        <v>3.4743121919158755</v>
      </c>
      <c r="G976" s="31">
        <v>-7.4312191915875569E-2</v>
      </c>
    </row>
    <row r="977" spans="2:7" x14ac:dyDescent="0.25">
      <c r="B977" s="29">
        <v>5</v>
      </c>
      <c r="C977" s="9">
        <v>4.9000000000000004</v>
      </c>
      <c r="E977" s="31">
        <v>942</v>
      </c>
      <c r="F977" s="31">
        <v>3.4058665790338511</v>
      </c>
      <c r="G977" s="31">
        <v>-0.30586657903385106</v>
      </c>
    </row>
    <row r="978" spans="2:7" x14ac:dyDescent="0.25">
      <c r="B978" s="29">
        <v>7</v>
      </c>
      <c r="C978" s="9">
        <v>2.6</v>
      </c>
      <c r="E978" s="31">
        <v>943</v>
      </c>
      <c r="F978" s="31">
        <v>3.3031981597108149</v>
      </c>
      <c r="G978" s="31">
        <v>0.29680184028918521</v>
      </c>
    </row>
    <row r="979" spans="2:7" x14ac:dyDescent="0.25">
      <c r="B979" s="29">
        <v>7</v>
      </c>
      <c r="C979" s="9">
        <v>2</v>
      </c>
      <c r="E979" s="31">
        <v>944</v>
      </c>
      <c r="F979" s="31">
        <v>3.5085349983568874</v>
      </c>
      <c r="G979" s="31">
        <v>0.59146500164311222</v>
      </c>
    </row>
    <row r="980" spans="2:7" x14ac:dyDescent="0.25">
      <c r="B980" s="29">
        <v>11</v>
      </c>
      <c r="C980" s="9">
        <v>2.9</v>
      </c>
      <c r="E980" s="31">
        <v>945</v>
      </c>
      <c r="F980" s="31">
        <v>3.4400893854748631</v>
      </c>
      <c r="G980" s="31">
        <v>0.159910614525137</v>
      </c>
    </row>
    <row r="981" spans="2:7" x14ac:dyDescent="0.25">
      <c r="B981" s="29">
        <v>7</v>
      </c>
      <c r="C981" s="9">
        <v>4.3</v>
      </c>
      <c r="E981" s="31">
        <v>946</v>
      </c>
      <c r="F981" s="31">
        <v>3.2005297403877786</v>
      </c>
      <c r="G981" s="31">
        <v>-0.2005297403877786</v>
      </c>
    </row>
    <row r="982" spans="2:7" x14ac:dyDescent="0.25">
      <c r="B982" s="29">
        <v>11</v>
      </c>
      <c r="C982" s="9">
        <v>3.1</v>
      </c>
      <c r="E982" s="31">
        <v>947</v>
      </c>
      <c r="F982" s="31">
        <v>3.2689753532698029</v>
      </c>
      <c r="G982" s="31">
        <v>-0.66897535326980284</v>
      </c>
    </row>
    <row r="983" spans="2:7" x14ac:dyDescent="0.25">
      <c r="B983" s="29">
        <v>7</v>
      </c>
      <c r="C983" s="9">
        <v>3.5</v>
      </c>
      <c r="E983" s="31">
        <v>948</v>
      </c>
      <c r="F983" s="31">
        <v>3.4400893854748631</v>
      </c>
      <c r="G983" s="31">
        <v>0.35991061452513673</v>
      </c>
    </row>
    <row r="984" spans="2:7" x14ac:dyDescent="0.25">
      <c r="B984" s="29">
        <v>10</v>
      </c>
      <c r="C984" s="9">
        <v>3.3</v>
      </c>
      <c r="E984" s="31">
        <v>949</v>
      </c>
      <c r="F984" s="31">
        <v>3.2005297403877786</v>
      </c>
      <c r="G984" s="31">
        <v>-1.1005297403877785</v>
      </c>
    </row>
    <row r="985" spans="2:7" x14ac:dyDescent="0.25">
      <c r="B985" s="29">
        <v>7</v>
      </c>
      <c r="C985" s="9">
        <v>4.2</v>
      </c>
      <c r="E985" s="31">
        <v>950</v>
      </c>
      <c r="F985" s="31">
        <v>3.5085349983568874</v>
      </c>
      <c r="G985" s="31">
        <v>-0.80853499835688725</v>
      </c>
    </row>
    <row r="986" spans="2:7" x14ac:dyDescent="0.25">
      <c r="B986" s="29">
        <v>13</v>
      </c>
      <c r="C986" s="9">
        <v>3</v>
      </c>
      <c r="E986" s="31">
        <v>951</v>
      </c>
      <c r="F986" s="31">
        <v>3.4058665790338511</v>
      </c>
      <c r="G986" s="31">
        <v>0.29413342096614903</v>
      </c>
    </row>
    <row r="987" spans="2:7" x14ac:dyDescent="0.25">
      <c r="B987" s="29">
        <v>10</v>
      </c>
      <c r="C987" s="9">
        <v>4</v>
      </c>
      <c r="E987" s="31">
        <v>952</v>
      </c>
      <c r="F987" s="31">
        <v>3.4400893854748631</v>
      </c>
      <c r="G987" s="31">
        <v>5.9910614525136907E-2</v>
      </c>
    </row>
    <row r="988" spans="2:7" x14ac:dyDescent="0.25">
      <c r="B988" s="29">
        <v>9</v>
      </c>
      <c r="C988" s="9">
        <v>4</v>
      </c>
      <c r="E988" s="31">
        <v>953</v>
      </c>
      <c r="F988" s="31">
        <v>3.5769806112389118</v>
      </c>
      <c r="G988" s="31">
        <v>0.52301938876108789</v>
      </c>
    </row>
    <row r="989" spans="2:7" x14ac:dyDescent="0.25">
      <c r="B989" s="29">
        <v>7</v>
      </c>
      <c r="C989" s="9">
        <v>3.9</v>
      </c>
      <c r="E989" s="31">
        <v>954</v>
      </c>
      <c r="F989" s="31">
        <v>3.2689753532698029</v>
      </c>
      <c r="G989" s="31">
        <v>0.63102464673019698</v>
      </c>
    </row>
    <row r="990" spans="2:7" x14ac:dyDescent="0.25">
      <c r="B990" s="29">
        <v>9</v>
      </c>
      <c r="C990" s="9">
        <v>3.7</v>
      </c>
      <c r="E990" s="31">
        <v>955</v>
      </c>
      <c r="F990" s="31">
        <v>3.6112034176799237</v>
      </c>
      <c r="G990" s="31">
        <v>-0.71120341767992379</v>
      </c>
    </row>
    <row r="991" spans="2:7" x14ac:dyDescent="0.25">
      <c r="B991" s="29">
        <v>7</v>
      </c>
      <c r="C991" s="9">
        <v>4.4000000000000004</v>
      </c>
      <c r="E991" s="31">
        <v>956</v>
      </c>
      <c r="F991" s="31">
        <v>3.4400893854748631</v>
      </c>
      <c r="G991" s="31">
        <v>0.55991061452513691</v>
      </c>
    </row>
    <row r="992" spans="2:7" x14ac:dyDescent="0.25">
      <c r="B992" s="29">
        <v>7</v>
      </c>
      <c r="C992" s="9">
        <v>2.6</v>
      </c>
      <c r="E992" s="31">
        <v>957</v>
      </c>
      <c r="F992" s="31">
        <v>3.4058665790338511</v>
      </c>
      <c r="G992" s="31">
        <v>-0.60586657903385133</v>
      </c>
    </row>
    <row r="993" spans="2:7" x14ac:dyDescent="0.25">
      <c r="B993" s="29">
        <v>6</v>
      </c>
      <c r="C993" s="9">
        <v>4.4000000000000004</v>
      </c>
      <c r="E993" s="31">
        <v>958</v>
      </c>
      <c r="F993" s="31">
        <v>3.2689753532698029</v>
      </c>
      <c r="G993" s="31">
        <v>-0.46897535326980311</v>
      </c>
    </row>
    <row r="994" spans="2:7" x14ac:dyDescent="0.25">
      <c r="B994" s="29">
        <v>11</v>
      </c>
      <c r="C994" s="9">
        <v>2.5</v>
      </c>
      <c r="E994" s="31">
        <v>959</v>
      </c>
      <c r="F994" s="31">
        <v>3.3716437725928392</v>
      </c>
      <c r="G994" s="31">
        <v>-0.47164377259283929</v>
      </c>
    </row>
    <row r="995" spans="2:7" x14ac:dyDescent="0.25">
      <c r="B995" s="29">
        <v>3</v>
      </c>
      <c r="C995" s="9">
        <v>3.3</v>
      </c>
      <c r="E995" s="31">
        <v>960</v>
      </c>
      <c r="F995" s="31">
        <v>3.4743121919158755</v>
      </c>
      <c r="G995" s="31">
        <v>-0.57431219191587557</v>
      </c>
    </row>
    <row r="996" spans="2:7" x14ac:dyDescent="0.25">
      <c r="B996" s="29">
        <v>8</v>
      </c>
      <c r="C996" s="9">
        <v>4.5999999999999996</v>
      </c>
      <c r="E996" s="31">
        <v>961</v>
      </c>
      <c r="F996" s="31">
        <v>3.4400893854748631</v>
      </c>
      <c r="G996" s="31">
        <v>0.159910614525137</v>
      </c>
    </row>
    <row r="997" spans="2:7" x14ac:dyDescent="0.25">
      <c r="B997" s="29">
        <v>6</v>
      </c>
      <c r="C997" s="9">
        <v>3.4</v>
      </c>
      <c r="E997" s="31">
        <v>962</v>
      </c>
      <c r="F997" s="31">
        <v>3.4743121919158755</v>
      </c>
      <c r="G997" s="31">
        <v>0.82568780808412434</v>
      </c>
    </row>
    <row r="998" spans="2:7" x14ac:dyDescent="0.25">
      <c r="B998" s="29">
        <v>5</v>
      </c>
      <c r="C998" s="9">
        <v>2.5</v>
      </c>
      <c r="E998" s="31">
        <v>963</v>
      </c>
      <c r="F998" s="31">
        <v>3.5427578047978998</v>
      </c>
      <c r="G998" s="31">
        <v>-0.34275780479789963</v>
      </c>
    </row>
    <row r="999" spans="2:7" x14ac:dyDescent="0.25">
      <c r="B999" s="29">
        <v>11</v>
      </c>
      <c r="C999" s="9">
        <v>3.5</v>
      </c>
      <c r="E999" s="31">
        <v>964</v>
      </c>
      <c r="F999" s="31">
        <v>3.3031981597108149</v>
      </c>
      <c r="G999" s="31">
        <v>-1.1031981597108147</v>
      </c>
    </row>
    <row r="1000" spans="2:7" x14ac:dyDescent="0.25">
      <c r="B1000" s="29">
        <v>8</v>
      </c>
      <c r="C1000" s="9">
        <v>3.8</v>
      </c>
      <c r="E1000" s="31">
        <v>965</v>
      </c>
      <c r="F1000" s="31">
        <v>3.4743121919158755</v>
      </c>
      <c r="G1000" s="31">
        <v>0.12568780808412461</v>
      </c>
    </row>
    <row r="1001" spans="2:7" x14ac:dyDescent="0.25">
      <c r="B1001" s="29">
        <v>5</v>
      </c>
      <c r="C1001" s="9">
        <v>4</v>
      </c>
      <c r="E1001" s="31">
        <v>966</v>
      </c>
      <c r="F1001" s="31">
        <v>3.3716437725928392</v>
      </c>
      <c r="G1001" s="31">
        <v>-0.27164377259283912</v>
      </c>
    </row>
    <row r="1002" spans="2:7" x14ac:dyDescent="0.25">
      <c r="E1002" s="31">
        <v>967</v>
      </c>
      <c r="F1002" s="31">
        <v>3.3716437725928392</v>
      </c>
      <c r="G1002" s="31">
        <v>0.12835622740716079</v>
      </c>
    </row>
    <row r="1003" spans="2:7" x14ac:dyDescent="0.25">
      <c r="E1003" s="31">
        <v>968</v>
      </c>
      <c r="F1003" s="31">
        <v>3.4058665790338511</v>
      </c>
      <c r="G1003" s="31">
        <v>-0.60586657903385133</v>
      </c>
    </row>
    <row r="1004" spans="2:7" x14ac:dyDescent="0.25">
      <c r="E1004" s="31">
        <v>969</v>
      </c>
      <c r="F1004" s="31">
        <v>3.5085349983568874</v>
      </c>
      <c r="G1004" s="31">
        <v>0.19146500164311275</v>
      </c>
    </row>
    <row r="1005" spans="2:7" x14ac:dyDescent="0.25">
      <c r="E1005" s="31">
        <v>970</v>
      </c>
      <c r="F1005" s="31">
        <v>3.4058665790338511</v>
      </c>
      <c r="G1005" s="31">
        <v>9.4133420966148851E-2</v>
      </c>
    </row>
    <row r="1006" spans="2:7" x14ac:dyDescent="0.25">
      <c r="E1006" s="31">
        <v>971</v>
      </c>
      <c r="F1006" s="31">
        <v>3.3716437725928392</v>
      </c>
      <c r="G1006" s="31">
        <v>-7.1643772592839383E-2</v>
      </c>
    </row>
    <row r="1007" spans="2:7" x14ac:dyDescent="0.25">
      <c r="E1007" s="31">
        <v>972</v>
      </c>
      <c r="F1007" s="31">
        <v>3.4400893854748631</v>
      </c>
      <c r="G1007" s="31">
        <v>-0.94008938547486309</v>
      </c>
    </row>
    <row r="1008" spans="2:7" x14ac:dyDescent="0.25">
      <c r="E1008" s="31">
        <v>973</v>
      </c>
      <c r="F1008" s="31">
        <v>3.3374209661518268</v>
      </c>
      <c r="G1008" s="31">
        <v>-0.73742096615182673</v>
      </c>
    </row>
    <row r="1009" spans="5:7" x14ac:dyDescent="0.25">
      <c r="E1009" s="31">
        <v>974</v>
      </c>
      <c r="F1009" s="31">
        <v>3.5085349983568874</v>
      </c>
      <c r="G1009" s="31">
        <v>-8.5349983568874244E-3</v>
      </c>
    </row>
    <row r="1010" spans="5:7" x14ac:dyDescent="0.25">
      <c r="E1010" s="31">
        <v>975</v>
      </c>
      <c r="F1010" s="31">
        <v>3.5085349983568874</v>
      </c>
      <c r="G1010" s="31">
        <v>0.49146500164311258</v>
      </c>
    </row>
    <row r="1011" spans="5:7" x14ac:dyDescent="0.25">
      <c r="E1011" s="31">
        <v>976</v>
      </c>
      <c r="F1011" s="31">
        <v>3.5085349983568874</v>
      </c>
      <c r="G1011" s="31">
        <v>1.3914650016431129</v>
      </c>
    </row>
    <row r="1012" spans="5:7" x14ac:dyDescent="0.25">
      <c r="E1012" s="31">
        <v>977</v>
      </c>
      <c r="F1012" s="31">
        <v>3.4400893854748631</v>
      </c>
      <c r="G1012" s="31">
        <v>-0.840089385474863</v>
      </c>
    </row>
    <row r="1013" spans="5:7" x14ac:dyDescent="0.25">
      <c r="E1013" s="31">
        <v>978</v>
      </c>
      <c r="F1013" s="31">
        <v>3.4400893854748631</v>
      </c>
      <c r="G1013" s="31">
        <v>-1.4400893854748631</v>
      </c>
    </row>
    <row r="1014" spans="5:7" x14ac:dyDescent="0.25">
      <c r="E1014" s="31">
        <v>979</v>
      </c>
      <c r="F1014" s="31">
        <v>3.3031981597108149</v>
      </c>
      <c r="G1014" s="31">
        <v>-0.40319815971081496</v>
      </c>
    </row>
    <row r="1015" spans="5:7" x14ac:dyDescent="0.25">
      <c r="E1015" s="31">
        <v>980</v>
      </c>
      <c r="F1015" s="31">
        <v>3.4400893854748631</v>
      </c>
      <c r="G1015" s="31">
        <v>0.85991061452513673</v>
      </c>
    </row>
    <row r="1016" spans="5:7" x14ac:dyDescent="0.25">
      <c r="E1016" s="31">
        <v>981</v>
      </c>
      <c r="F1016" s="31">
        <v>3.3031981597108149</v>
      </c>
      <c r="G1016" s="31">
        <v>-0.20319815971081479</v>
      </c>
    </row>
    <row r="1017" spans="5:7" x14ac:dyDescent="0.25">
      <c r="E1017" s="31">
        <v>982</v>
      </c>
      <c r="F1017" s="31">
        <v>3.4400893854748631</v>
      </c>
      <c r="G1017" s="31">
        <v>5.9910614525136907E-2</v>
      </c>
    </row>
    <row r="1018" spans="5:7" x14ac:dyDescent="0.25">
      <c r="E1018" s="31">
        <v>983</v>
      </c>
      <c r="F1018" s="31">
        <v>3.3374209661518268</v>
      </c>
      <c r="G1018" s="31">
        <v>-3.7420966151826995E-2</v>
      </c>
    </row>
    <row r="1019" spans="5:7" x14ac:dyDescent="0.25">
      <c r="E1019" s="31">
        <v>984</v>
      </c>
      <c r="F1019" s="31">
        <v>3.4400893854748631</v>
      </c>
      <c r="G1019" s="31">
        <v>0.75991061452513708</v>
      </c>
    </row>
    <row r="1020" spans="5:7" x14ac:dyDescent="0.25">
      <c r="E1020" s="31">
        <v>985</v>
      </c>
      <c r="F1020" s="31">
        <v>3.2347525468287905</v>
      </c>
      <c r="G1020" s="31">
        <v>-0.23475254682879054</v>
      </c>
    </row>
    <row r="1021" spans="5:7" x14ac:dyDescent="0.25">
      <c r="E1021" s="31">
        <v>986</v>
      </c>
      <c r="F1021" s="31">
        <v>3.3374209661518268</v>
      </c>
      <c r="G1021" s="31">
        <v>0.66257903384817318</v>
      </c>
    </row>
    <row r="1022" spans="5:7" x14ac:dyDescent="0.25">
      <c r="E1022" s="31">
        <v>987</v>
      </c>
      <c r="F1022" s="31">
        <v>3.3716437725928392</v>
      </c>
      <c r="G1022" s="31">
        <v>0.62835622740716079</v>
      </c>
    </row>
    <row r="1023" spans="5:7" x14ac:dyDescent="0.25">
      <c r="E1023" s="31">
        <v>988</v>
      </c>
      <c r="F1023" s="31">
        <v>3.4400893854748631</v>
      </c>
      <c r="G1023" s="31">
        <v>0.45991061452513682</v>
      </c>
    </row>
    <row r="1024" spans="5:7" x14ac:dyDescent="0.25">
      <c r="E1024" s="31">
        <v>989</v>
      </c>
      <c r="F1024" s="31">
        <v>3.3716437725928392</v>
      </c>
      <c r="G1024" s="31">
        <v>0.32835622740716097</v>
      </c>
    </row>
    <row r="1025" spans="5:7" x14ac:dyDescent="0.25">
      <c r="E1025" s="31">
        <v>990</v>
      </c>
      <c r="F1025" s="31">
        <v>3.4400893854748631</v>
      </c>
      <c r="G1025" s="31">
        <v>0.95991061452513726</v>
      </c>
    </row>
    <row r="1026" spans="5:7" x14ac:dyDescent="0.25">
      <c r="E1026" s="31">
        <v>991</v>
      </c>
      <c r="F1026" s="31">
        <v>3.4400893854748631</v>
      </c>
      <c r="G1026" s="31">
        <v>-0.840089385474863</v>
      </c>
    </row>
    <row r="1027" spans="5:7" x14ac:dyDescent="0.25">
      <c r="E1027" s="31">
        <v>992</v>
      </c>
      <c r="F1027" s="31">
        <v>3.4743121919158755</v>
      </c>
      <c r="G1027" s="31">
        <v>0.92568780808412487</v>
      </c>
    </row>
    <row r="1028" spans="5:7" x14ac:dyDescent="0.25">
      <c r="E1028" s="31">
        <v>993</v>
      </c>
      <c r="F1028" s="31">
        <v>3.3031981597108149</v>
      </c>
      <c r="G1028" s="31">
        <v>-0.80319815971081487</v>
      </c>
    </row>
    <row r="1029" spans="5:7" x14ac:dyDescent="0.25">
      <c r="E1029" s="31">
        <v>994</v>
      </c>
      <c r="F1029" s="31">
        <v>3.5769806112389118</v>
      </c>
      <c r="G1029" s="31">
        <v>-0.27698061123891193</v>
      </c>
    </row>
    <row r="1030" spans="5:7" x14ac:dyDescent="0.25">
      <c r="E1030" s="31">
        <v>995</v>
      </c>
      <c r="F1030" s="31">
        <v>3.4058665790338511</v>
      </c>
      <c r="G1030" s="31">
        <v>1.1941334209661485</v>
      </c>
    </row>
    <row r="1031" spans="5:7" x14ac:dyDescent="0.25">
      <c r="E1031" s="31">
        <v>996</v>
      </c>
      <c r="F1031" s="31">
        <v>3.4743121919158755</v>
      </c>
      <c r="G1031" s="31">
        <v>-7.4312191915875569E-2</v>
      </c>
    </row>
    <row r="1032" spans="5:7" x14ac:dyDescent="0.25">
      <c r="E1032" s="31">
        <v>997</v>
      </c>
      <c r="F1032" s="31">
        <v>3.5085349983568874</v>
      </c>
      <c r="G1032" s="31">
        <v>-1.0085349983568874</v>
      </c>
    </row>
    <row r="1033" spans="5:7" x14ac:dyDescent="0.25">
      <c r="E1033" s="31">
        <v>998</v>
      </c>
      <c r="F1033" s="31">
        <v>3.3031981597108149</v>
      </c>
      <c r="G1033" s="31">
        <v>0.19680184028918513</v>
      </c>
    </row>
    <row r="1034" spans="5:7" x14ac:dyDescent="0.25">
      <c r="E1034" s="31">
        <v>999</v>
      </c>
      <c r="F1034" s="31">
        <v>3.4058665790338511</v>
      </c>
      <c r="G1034" s="31">
        <v>0.39413342096614867</v>
      </c>
    </row>
    <row r="1035" spans="5:7" ht="15.75" thickBot="1" x14ac:dyDescent="0.3">
      <c r="E1035" s="32">
        <v>1000</v>
      </c>
      <c r="F1035" s="32">
        <v>3.5085349983568874</v>
      </c>
      <c r="G1035" s="32">
        <v>0.49146500164311258</v>
      </c>
    </row>
  </sheetData>
  <sortState xmlns:xlrd2="http://schemas.microsoft.com/office/spreadsheetml/2017/richdata2" ref="L40:L1038">
    <sortCondition ref="L40"/>
  </sortState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0B8-340C-4696-B115-C3C65FCCB425}">
  <dimension ref="A1:AC27"/>
  <sheetViews>
    <sheetView workbookViewId="0">
      <selection activeCell="M20" sqref="M20"/>
    </sheetView>
  </sheetViews>
  <sheetFormatPr defaultRowHeight="15" x14ac:dyDescent="0.25"/>
  <cols>
    <col min="2" max="2" width="17.5703125" bestFit="1" customWidth="1"/>
    <col min="3" max="3" width="14" bestFit="1" customWidth="1"/>
    <col min="4" max="4" width="17.85546875" bestFit="1" customWidth="1"/>
    <col min="7" max="7" width="2.5703125" customWidth="1"/>
  </cols>
  <sheetData>
    <row r="1" spans="1:29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opLeftCell="S1" workbookViewId="0">
      <selection activeCell="W2" sqref="W2"/>
    </sheetView>
  </sheetViews>
  <sheetFormatPr defaultRowHeight="15" x14ac:dyDescent="0.25"/>
  <cols>
    <col min="1" max="1" width="16.28515625" bestFit="1" customWidth="1"/>
    <col min="2" max="2" width="14.140625" bestFit="1" customWidth="1"/>
    <col min="3" max="3" width="12.28515625" bestFit="1" customWidth="1"/>
    <col min="4" max="4" width="9" bestFit="1" customWidth="1"/>
    <col min="5" max="5" width="18.28515625" bestFit="1" customWidth="1"/>
    <col min="6" max="6" width="11.7109375" bestFit="1" customWidth="1"/>
    <col min="7" max="7" width="10.28515625" bestFit="1" customWidth="1"/>
    <col min="8" max="8" width="14.5703125" bestFit="1" customWidth="1"/>
    <col min="9" max="9" width="13.85546875" bestFit="1" customWidth="1"/>
    <col min="10" max="10" width="16.28515625" bestFit="1" customWidth="1"/>
    <col min="11" max="11" width="17.42578125" bestFit="1" customWidth="1"/>
    <col min="12" max="12" width="21.28515625" bestFit="1" customWidth="1"/>
    <col min="13" max="13" width="10.140625" bestFit="1" customWidth="1"/>
    <col min="14" max="14" width="14.28515625" bestFit="1" customWidth="1"/>
    <col min="15" max="15" width="10.85546875" bestFit="1" customWidth="1"/>
    <col min="16" max="16" width="20" bestFit="1" customWidth="1"/>
    <col min="17" max="17" width="18.28515625" bestFit="1" customWidth="1"/>
    <col min="18" max="18" width="18.7109375" bestFit="1" customWidth="1"/>
    <col min="19" max="19" width="20.140625" bestFit="1" customWidth="1"/>
    <col min="20" max="20" width="18.28515625" bestFit="1" customWidth="1"/>
    <col min="21" max="21" width="20.7109375" bestFit="1" customWidth="1"/>
    <col min="22" max="22" width="17.85546875" bestFit="1" customWidth="1"/>
    <col min="23" max="23" width="30.28515625" bestFit="1" customWidth="1"/>
    <col min="24" max="24" width="16" bestFit="1" customWidth="1"/>
    <col min="25" max="25" width="16.7109375" bestFit="1" customWidth="1"/>
    <col min="26" max="26" width="22.140625" bestFit="1" customWidth="1"/>
    <col min="27" max="27" width="22.85546875" bestFit="1" customWidth="1"/>
    <col min="28" max="28" width="18" bestFit="1" customWidth="1"/>
    <col min="29" max="29" width="17.28515625" bestFit="1" customWidth="1"/>
    <col min="30" max="30" width="17.140625" bestFit="1" customWidth="1"/>
    <col min="31" max="31" width="20.85546875" bestFit="1" customWidth="1"/>
    <col min="32" max="32" width="17.42578125" bestFit="1" customWidth="1"/>
    <col min="34" max="35" width="18.28515625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1158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6" x14ac:dyDescent="0.25">
      <c r="A2">
        <v>1001</v>
      </c>
      <c r="B2" t="s">
        <v>31</v>
      </c>
      <c r="C2" t="s">
        <v>131</v>
      </c>
      <c r="D2">
        <v>44</v>
      </c>
      <c r="E2" s="1">
        <v>29577</v>
      </c>
      <c r="F2" t="s">
        <v>133</v>
      </c>
      <c r="G2" t="s">
        <v>138</v>
      </c>
      <c r="H2" t="s">
        <v>148</v>
      </c>
      <c r="I2" t="s">
        <v>150</v>
      </c>
      <c r="J2" t="s">
        <v>153</v>
      </c>
      <c r="K2" t="s">
        <v>159</v>
      </c>
      <c r="L2" t="s">
        <v>165</v>
      </c>
      <c r="M2" t="s">
        <v>167</v>
      </c>
      <c r="N2" t="s">
        <v>170</v>
      </c>
      <c r="O2">
        <v>1234</v>
      </c>
      <c r="P2" s="1">
        <v>44502</v>
      </c>
      <c r="Q2" s="1">
        <v>44561</v>
      </c>
      <c r="R2" t="b">
        <v>1</v>
      </c>
      <c r="S2">
        <v>59</v>
      </c>
      <c r="T2" s="1">
        <v>44561</v>
      </c>
      <c r="V2">
        <v>0</v>
      </c>
      <c r="W2">
        <f ca="1">IF(Bravo[[#This Row],[TerminationDate]]="",DATEDIF(Bravo[[#This Row],[HireDate]],TODAY(),"m"),DATEDIF(Bravo[[#This Row],[HireDate]],Bravo[[#This Row],[TerminationDate]],"m"))</f>
        <v>43</v>
      </c>
      <c r="X2">
        <v>1316</v>
      </c>
      <c r="Y2">
        <v>3.61</v>
      </c>
      <c r="Z2">
        <v>3.3</v>
      </c>
      <c r="AA2" t="s">
        <v>174</v>
      </c>
      <c r="AB2">
        <v>7</v>
      </c>
      <c r="AC2">
        <v>3</v>
      </c>
      <c r="AD2" t="s">
        <v>178</v>
      </c>
      <c r="AF2" t="s">
        <v>185</v>
      </c>
      <c r="AH2" s="40">
        <v>44502</v>
      </c>
    </row>
    <row r="3" spans="1:36" x14ac:dyDescent="0.25">
      <c r="A3">
        <v>1002</v>
      </c>
      <c r="B3" t="s">
        <v>32</v>
      </c>
      <c r="C3" t="s">
        <v>132</v>
      </c>
      <c r="D3">
        <v>54</v>
      </c>
      <c r="E3" s="1">
        <v>26089</v>
      </c>
      <c r="F3" t="s">
        <v>134</v>
      </c>
      <c r="G3" t="s">
        <v>139</v>
      </c>
      <c r="H3" t="s">
        <v>149</v>
      </c>
      <c r="I3" t="s">
        <v>150</v>
      </c>
      <c r="J3" t="s">
        <v>154</v>
      </c>
      <c r="K3" t="s">
        <v>160</v>
      </c>
      <c r="L3" t="s">
        <v>165</v>
      </c>
      <c r="M3" t="s">
        <v>168</v>
      </c>
      <c r="N3" t="s">
        <v>171</v>
      </c>
      <c r="O3">
        <v>437</v>
      </c>
      <c r="P3" s="1">
        <v>44786</v>
      </c>
      <c r="Q3" s="1">
        <v>44809</v>
      </c>
      <c r="R3" t="b">
        <v>1</v>
      </c>
      <c r="S3">
        <v>23</v>
      </c>
      <c r="T3" s="1">
        <v>44813</v>
      </c>
      <c r="V3">
        <v>0</v>
      </c>
      <c r="W3">
        <f ca="1">IF(Bravo[[#This Row],[TerminationDate]]="",DATEDIF(Bravo[[#This Row],[HireDate]],TODAY(),"m"),DATEDIF(Bravo[[#This Row],[HireDate]],Bravo[[#This Row],[TerminationDate]],"m"))</f>
        <v>35</v>
      </c>
      <c r="X3">
        <v>1064</v>
      </c>
      <c r="Y3">
        <v>2.92</v>
      </c>
      <c r="Z3">
        <v>2.8</v>
      </c>
      <c r="AA3" t="s">
        <v>174</v>
      </c>
      <c r="AB3">
        <v>9</v>
      </c>
      <c r="AC3">
        <v>5</v>
      </c>
      <c r="AD3" t="s">
        <v>178</v>
      </c>
      <c r="AF3" t="s">
        <v>185</v>
      </c>
      <c r="AH3" s="40">
        <v>44561</v>
      </c>
    </row>
    <row r="4" spans="1:36" x14ac:dyDescent="0.25">
      <c r="A4">
        <v>1003</v>
      </c>
      <c r="B4" t="s">
        <v>33</v>
      </c>
      <c r="C4" t="s">
        <v>132</v>
      </c>
      <c r="D4">
        <v>37</v>
      </c>
      <c r="E4" s="1">
        <v>32164</v>
      </c>
      <c r="F4" t="s">
        <v>135</v>
      </c>
      <c r="G4" t="s">
        <v>140</v>
      </c>
      <c r="H4" t="s">
        <v>148</v>
      </c>
      <c r="I4" t="s">
        <v>151</v>
      </c>
      <c r="J4" t="s">
        <v>155</v>
      </c>
      <c r="K4" t="s">
        <v>160</v>
      </c>
      <c r="L4" t="s">
        <v>166</v>
      </c>
      <c r="M4" t="s">
        <v>169</v>
      </c>
      <c r="N4" t="s">
        <v>170</v>
      </c>
      <c r="O4">
        <v>350</v>
      </c>
      <c r="P4" s="1">
        <v>45672</v>
      </c>
      <c r="Q4" s="1">
        <v>45710</v>
      </c>
      <c r="R4" t="b">
        <v>0</v>
      </c>
      <c r="S4">
        <v>38</v>
      </c>
      <c r="V4">
        <v>0</v>
      </c>
      <c r="W4">
        <f ca="1">IF(Bravo[[#This Row],[TerminationDate]]="",DATEDIF(Bravo[[#This Row],[HireDate]],TODAY(),"m"),DATEDIF(Bravo[[#This Row],[HireDate]],Bravo[[#This Row],[TerminationDate]],"m"))</f>
        <v>1507</v>
      </c>
      <c r="Z4">
        <v>4.3</v>
      </c>
      <c r="AA4" t="s">
        <v>175</v>
      </c>
      <c r="AB4">
        <v>8</v>
      </c>
      <c r="AC4">
        <v>4</v>
      </c>
      <c r="AD4" t="s">
        <v>178</v>
      </c>
      <c r="AF4" t="s">
        <v>186</v>
      </c>
      <c r="AH4">
        <f>AH2-AH3</f>
        <v>-59</v>
      </c>
    </row>
    <row r="5" spans="1:36" x14ac:dyDescent="0.25">
      <c r="A5">
        <v>1004</v>
      </c>
      <c r="B5" t="s">
        <v>34</v>
      </c>
      <c r="C5" t="s">
        <v>131</v>
      </c>
      <c r="D5">
        <v>23</v>
      </c>
      <c r="E5" s="1">
        <v>37482</v>
      </c>
      <c r="F5" t="s">
        <v>136</v>
      </c>
      <c r="G5" t="s">
        <v>138</v>
      </c>
      <c r="H5" t="s">
        <v>148</v>
      </c>
      <c r="I5" t="s">
        <v>150</v>
      </c>
      <c r="J5" t="s">
        <v>153</v>
      </c>
      <c r="K5" t="s">
        <v>159</v>
      </c>
      <c r="L5" t="s">
        <v>165</v>
      </c>
      <c r="M5" t="s">
        <v>167</v>
      </c>
      <c r="N5" t="s">
        <v>171</v>
      </c>
      <c r="O5">
        <v>855</v>
      </c>
      <c r="P5" s="1">
        <v>44275</v>
      </c>
      <c r="Q5" s="1">
        <v>44282</v>
      </c>
      <c r="R5" t="b">
        <v>1</v>
      </c>
      <c r="S5">
        <v>7</v>
      </c>
      <c r="T5" s="1">
        <v>44283</v>
      </c>
      <c r="V5">
        <v>0</v>
      </c>
      <c r="W5">
        <f ca="1">IF(Bravo[[#This Row],[TerminationDate]]="",DATEDIF(Bravo[[#This Row],[HireDate]],TODAY(),"m"),DATEDIF(Bravo[[#This Row],[HireDate]],Bravo[[#This Row],[TerminationDate]],"m"))</f>
        <v>52</v>
      </c>
      <c r="X5">
        <v>1594</v>
      </c>
      <c r="Y5">
        <v>4.37</v>
      </c>
      <c r="Z5">
        <v>3.2</v>
      </c>
      <c r="AA5" t="s">
        <v>174</v>
      </c>
      <c r="AB5">
        <v>9</v>
      </c>
      <c r="AC5">
        <v>3</v>
      </c>
      <c r="AD5" t="s">
        <v>178</v>
      </c>
      <c r="AF5" t="s">
        <v>187</v>
      </c>
    </row>
    <row r="6" spans="1:36" x14ac:dyDescent="0.25">
      <c r="A6">
        <v>1005</v>
      </c>
      <c r="B6" t="s">
        <v>35</v>
      </c>
      <c r="C6" t="s">
        <v>131</v>
      </c>
      <c r="D6">
        <v>53</v>
      </c>
      <c r="E6" s="1">
        <v>26402</v>
      </c>
      <c r="F6" t="s">
        <v>136</v>
      </c>
      <c r="G6" t="s">
        <v>141</v>
      </c>
      <c r="H6" t="s">
        <v>148</v>
      </c>
      <c r="I6" t="s">
        <v>152</v>
      </c>
      <c r="J6" t="s">
        <v>155</v>
      </c>
      <c r="K6" t="s">
        <v>159</v>
      </c>
      <c r="L6" t="s">
        <v>166</v>
      </c>
      <c r="M6" t="s">
        <v>169</v>
      </c>
      <c r="N6" t="s">
        <v>172</v>
      </c>
      <c r="O6">
        <v>822</v>
      </c>
      <c r="P6" s="1">
        <v>43864</v>
      </c>
      <c r="Q6" s="1">
        <v>43923</v>
      </c>
      <c r="R6" t="b">
        <v>1</v>
      </c>
      <c r="S6">
        <v>59</v>
      </c>
      <c r="T6" s="1">
        <v>43929</v>
      </c>
      <c r="V6">
        <v>0</v>
      </c>
      <c r="W6">
        <f ca="1">IF(Bravo[[#This Row],[TerminationDate]]="",DATEDIF(Bravo[[#This Row],[HireDate]],TODAY(),"m"),DATEDIF(Bravo[[#This Row],[HireDate]],Bravo[[#This Row],[TerminationDate]],"m"))</f>
        <v>64</v>
      </c>
      <c r="X6">
        <v>1948</v>
      </c>
      <c r="Y6">
        <v>5.34</v>
      </c>
      <c r="Z6">
        <v>2.7</v>
      </c>
      <c r="AA6" t="s">
        <v>174</v>
      </c>
      <c r="AB6">
        <v>4</v>
      </c>
      <c r="AC6">
        <v>2</v>
      </c>
      <c r="AD6" t="s">
        <v>178</v>
      </c>
      <c r="AF6" t="s">
        <v>187</v>
      </c>
      <c r="AH6" s="40">
        <v>44561</v>
      </c>
    </row>
    <row r="7" spans="1:36" x14ac:dyDescent="0.25">
      <c r="A7">
        <v>1006</v>
      </c>
      <c r="B7" t="s">
        <v>36</v>
      </c>
      <c r="C7" t="s">
        <v>132</v>
      </c>
      <c r="D7">
        <v>45</v>
      </c>
      <c r="E7" s="1">
        <v>29149</v>
      </c>
      <c r="F7" t="s">
        <v>136</v>
      </c>
      <c r="G7" t="s">
        <v>139</v>
      </c>
      <c r="H7" t="s">
        <v>149</v>
      </c>
      <c r="I7" t="s">
        <v>150</v>
      </c>
      <c r="J7" t="s">
        <v>156</v>
      </c>
      <c r="K7" t="s">
        <v>161</v>
      </c>
      <c r="L7" t="s">
        <v>165</v>
      </c>
      <c r="M7" t="s">
        <v>167</v>
      </c>
      <c r="N7" t="s">
        <v>170</v>
      </c>
      <c r="O7">
        <v>902</v>
      </c>
      <c r="P7" s="1">
        <v>43334</v>
      </c>
      <c r="Q7" s="1">
        <v>43356</v>
      </c>
      <c r="R7" t="b">
        <v>1</v>
      </c>
      <c r="S7">
        <v>22</v>
      </c>
      <c r="T7" s="1">
        <v>43360</v>
      </c>
      <c r="V7">
        <v>0</v>
      </c>
      <c r="W7">
        <f ca="1">IF(Bravo[[#This Row],[TerminationDate]]="",DATEDIF(Bravo[[#This Row],[HireDate]],TODAY(),"m"),DATEDIF(Bravo[[#This Row],[HireDate]],Bravo[[#This Row],[TerminationDate]],"m"))</f>
        <v>82</v>
      </c>
      <c r="X7">
        <v>2517</v>
      </c>
      <c r="Y7">
        <v>6.9</v>
      </c>
      <c r="Z7">
        <v>2.5</v>
      </c>
      <c r="AA7" t="s">
        <v>174</v>
      </c>
      <c r="AB7">
        <v>3</v>
      </c>
      <c r="AC7">
        <v>2</v>
      </c>
      <c r="AD7" t="s">
        <v>178</v>
      </c>
      <c r="AF7" t="s">
        <v>187</v>
      </c>
    </row>
    <row r="8" spans="1:36" x14ac:dyDescent="0.25">
      <c r="A8">
        <v>1007</v>
      </c>
      <c r="B8" t="s">
        <v>37</v>
      </c>
      <c r="C8" t="s">
        <v>131</v>
      </c>
      <c r="D8">
        <v>51</v>
      </c>
      <c r="E8" s="1">
        <v>27258</v>
      </c>
      <c r="F8" t="s">
        <v>137</v>
      </c>
      <c r="G8" t="s">
        <v>142</v>
      </c>
      <c r="H8" t="s">
        <v>148</v>
      </c>
      <c r="I8" t="s">
        <v>151</v>
      </c>
      <c r="J8" t="s">
        <v>155</v>
      </c>
      <c r="K8" t="s">
        <v>160</v>
      </c>
      <c r="L8" t="s">
        <v>165</v>
      </c>
      <c r="M8" t="s">
        <v>168</v>
      </c>
      <c r="N8" t="s">
        <v>173</v>
      </c>
      <c r="O8">
        <v>456</v>
      </c>
      <c r="P8" s="1">
        <v>43583</v>
      </c>
      <c r="Q8" s="1">
        <v>43618</v>
      </c>
      <c r="R8" t="b">
        <v>1</v>
      </c>
      <c r="S8">
        <v>35</v>
      </c>
      <c r="T8" s="1">
        <v>43619</v>
      </c>
      <c r="V8">
        <v>0</v>
      </c>
      <c r="W8">
        <f ca="1">IF(Bravo[[#This Row],[TerminationDate]]="",DATEDIF(Bravo[[#This Row],[HireDate]],TODAY(),"m"),DATEDIF(Bravo[[#This Row],[HireDate]],Bravo[[#This Row],[TerminationDate]],"m"))</f>
        <v>74</v>
      </c>
      <c r="X8">
        <v>2258</v>
      </c>
      <c r="Y8">
        <v>6.19</v>
      </c>
      <c r="Z8">
        <v>2.8</v>
      </c>
      <c r="AA8" t="s">
        <v>174</v>
      </c>
      <c r="AB8">
        <v>10</v>
      </c>
      <c r="AC8">
        <v>2</v>
      </c>
      <c r="AD8" t="s">
        <v>178</v>
      </c>
      <c r="AF8" t="s">
        <v>188</v>
      </c>
      <c r="AH8">
        <f>AH3-AH6</f>
        <v>0</v>
      </c>
    </row>
    <row r="9" spans="1:36" x14ac:dyDescent="0.25">
      <c r="A9">
        <v>1008</v>
      </c>
      <c r="B9" t="s">
        <v>38</v>
      </c>
      <c r="C9" t="s">
        <v>131</v>
      </c>
      <c r="D9">
        <v>51</v>
      </c>
      <c r="E9" s="1">
        <v>27234</v>
      </c>
      <c r="F9" t="s">
        <v>136</v>
      </c>
      <c r="G9" t="s">
        <v>143</v>
      </c>
      <c r="H9" t="s">
        <v>148</v>
      </c>
      <c r="I9" t="s">
        <v>151</v>
      </c>
      <c r="J9" t="s">
        <v>153</v>
      </c>
      <c r="K9" t="s">
        <v>162</v>
      </c>
      <c r="L9" t="s">
        <v>165</v>
      </c>
      <c r="M9" t="s">
        <v>169</v>
      </c>
      <c r="N9" t="s">
        <v>172</v>
      </c>
      <c r="O9">
        <v>668</v>
      </c>
      <c r="P9" s="1">
        <v>44261</v>
      </c>
      <c r="Q9" s="1">
        <v>44280</v>
      </c>
      <c r="R9" t="b">
        <v>0</v>
      </c>
      <c r="S9">
        <v>19</v>
      </c>
      <c r="V9">
        <v>0</v>
      </c>
      <c r="W9">
        <f ca="1">IF(Bravo[[#This Row],[TerminationDate]]="",DATEDIF(Bravo[[#This Row],[HireDate]],TODAY(),"m"),DATEDIF(Bravo[[#This Row],[HireDate]],Bravo[[#This Row],[TerminationDate]],"m"))</f>
        <v>1507</v>
      </c>
      <c r="Z9">
        <v>3.9</v>
      </c>
      <c r="AA9" t="s">
        <v>175</v>
      </c>
      <c r="AB9">
        <v>9</v>
      </c>
      <c r="AC9">
        <v>2</v>
      </c>
      <c r="AD9" t="s">
        <v>178</v>
      </c>
      <c r="AF9" t="s">
        <v>187</v>
      </c>
      <c r="AH9">
        <f>AH3-AH6</f>
        <v>0</v>
      </c>
    </row>
    <row r="10" spans="1:36" x14ac:dyDescent="0.25">
      <c r="A10">
        <v>1009</v>
      </c>
      <c r="B10" t="s">
        <v>39</v>
      </c>
      <c r="C10" t="s">
        <v>132</v>
      </c>
      <c r="D10">
        <v>52</v>
      </c>
      <c r="E10" s="1">
        <v>26564</v>
      </c>
      <c r="F10" t="s">
        <v>136</v>
      </c>
      <c r="G10" t="s">
        <v>144</v>
      </c>
      <c r="H10" t="s">
        <v>149</v>
      </c>
      <c r="I10" t="s">
        <v>151</v>
      </c>
      <c r="J10" t="s">
        <v>157</v>
      </c>
      <c r="K10" t="s">
        <v>162</v>
      </c>
      <c r="L10" t="s">
        <v>166</v>
      </c>
      <c r="M10" t="s">
        <v>169</v>
      </c>
      <c r="N10" t="s">
        <v>172</v>
      </c>
      <c r="O10">
        <v>427</v>
      </c>
      <c r="P10" s="1">
        <v>44337</v>
      </c>
      <c r="Q10" s="1">
        <v>44388</v>
      </c>
      <c r="R10" t="b">
        <v>1</v>
      </c>
      <c r="S10">
        <v>51</v>
      </c>
      <c r="T10" s="1">
        <v>44388</v>
      </c>
      <c r="U10" s="1">
        <v>45227</v>
      </c>
      <c r="V10">
        <v>1</v>
      </c>
      <c r="W10">
        <f ca="1">IF(Bravo[[#This Row],[TerminationDate]]="",DATEDIF(Bravo[[#This Row],[HireDate]],TODAY(),"m"),DATEDIF(Bravo[[#This Row],[HireDate]],Bravo[[#This Row],[TerminationDate]],"m"))</f>
        <v>27</v>
      </c>
      <c r="X10">
        <v>839</v>
      </c>
      <c r="Y10">
        <v>2.2999999999999998</v>
      </c>
      <c r="Z10">
        <v>4.5</v>
      </c>
      <c r="AA10" t="s">
        <v>176</v>
      </c>
      <c r="AB10">
        <v>7</v>
      </c>
      <c r="AC10">
        <v>4</v>
      </c>
      <c r="AD10" t="s">
        <v>179</v>
      </c>
      <c r="AE10" t="s">
        <v>183</v>
      </c>
      <c r="AF10" t="s">
        <v>189</v>
      </c>
    </row>
    <row r="11" spans="1:36" x14ac:dyDescent="0.25">
      <c r="A11">
        <v>1010</v>
      </c>
      <c r="B11" t="s">
        <v>40</v>
      </c>
      <c r="C11" t="s">
        <v>132</v>
      </c>
      <c r="D11">
        <v>32</v>
      </c>
      <c r="E11" s="1">
        <v>34067</v>
      </c>
      <c r="F11" t="s">
        <v>136</v>
      </c>
      <c r="G11" t="s">
        <v>139</v>
      </c>
      <c r="H11" t="s">
        <v>149</v>
      </c>
      <c r="I11" t="s">
        <v>151</v>
      </c>
      <c r="J11" t="s">
        <v>158</v>
      </c>
      <c r="K11" t="s">
        <v>163</v>
      </c>
      <c r="L11" t="s">
        <v>166</v>
      </c>
      <c r="M11" t="s">
        <v>169</v>
      </c>
      <c r="N11" t="s">
        <v>173</v>
      </c>
      <c r="O11">
        <v>1215</v>
      </c>
      <c r="P11" s="1">
        <v>44653</v>
      </c>
      <c r="Q11" s="1">
        <v>44683</v>
      </c>
      <c r="R11" t="b">
        <v>1</v>
      </c>
      <c r="S11">
        <v>30</v>
      </c>
      <c r="T11" s="1">
        <v>44689</v>
      </c>
      <c r="U11" s="1">
        <v>45098</v>
      </c>
      <c r="V11">
        <v>1</v>
      </c>
      <c r="W11">
        <f ca="1">IF(Bravo[[#This Row],[TerminationDate]]="",DATEDIF(Bravo[[#This Row],[HireDate]],TODAY(),"m"),DATEDIF(Bravo[[#This Row],[HireDate]],Bravo[[#This Row],[TerminationDate]],"m"))</f>
        <v>13</v>
      </c>
      <c r="X11">
        <v>409</v>
      </c>
      <c r="Y11">
        <v>1.1200000000000001</v>
      </c>
      <c r="Z11">
        <v>4</v>
      </c>
      <c r="AA11" t="s">
        <v>175</v>
      </c>
      <c r="AB11">
        <v>6</v>
      </c>
      <c r="AC11">
        <v>0</v>
      </c>
      <c r="AD11" t="s">
        <v>180</v>
      </c>
      <c r="AE11" t="s">
        <v>184</v>
      </c>
      <c r="AF11" t="s">
        <v>185</v>
      </c>
    </row>
    <row r="12" spans="1:36" x14ac:dyDescent="0.25">
      <c r="A12">
        <v>1011</v>
      </c>
      <c r="B12" t="s">
        <v>41</v>
      </c>
      <c r="C12" t="s">
        <v>132</v>
      </c>
      <c r="D12">
        <v>60</v>
      </c>
      <c r="E12" s="1">
        <v>23910</v>
      </c>
      <c r="F12" t="s">
        <v>137</v>
      </c>
      <c r="G12" t="s">
        <v>141</v>
      </c>
      <c r="H12" t="s">
        <v>148</v>
      </c>
      <c r="I12" t="s">
        <v>152</v>
      </c>
      <c r="J12" t="s">
        <v>156</v>
      </c>
      <c r="K12" t="s">
        <v>159</v>
      </c>
      <c r="L12" t="s">
        <v>165</v>
      </c>
      <c r="M12" t="s">
        <v>169</v>
      </c>
      <c r="N12" t="s">
        <v>171</v>
      </c>
      <c r="O12">
        <v>1429</v>
      </c>
      <c r="P12" s="1">
        <v>45150</v>
      </c>
      <c r="Q12" s="1">
        <v>45195</v>
      </c>
      <c r="R12" t="b">
        <v>1</v>
      </c>
      <c r="S12">
        <v>45</v>
      </c>
      <c r="T12" s="1">
        <v>45203</v>
      </c>
      <c r="V12">
        <v>0</v>
      </c>
      <c r="W12">
        <f ca="1">IF(Bravo[[#This Row],[TerminationDate]]="",DATEDIF(Bravo[[#This Row],[HireDate]],TODAY(),"m"),DATEDIF(Bravo[[#This Row],[HireDate]],Bravo[[#This Row],[TerminationDate]],"m"))</f>
        <v>22</v>
      </c>
      <c r="X12">
        <v>674</v>
      </c>
      <c r="Y12">
        <v>1.85</v>
      </c>
      <c r="Z12">
        <v>3</v>
      </c>
      <c r="AA12" t="s">
        <v>174</v>
      </c>
      <c r="AB12">
        <v>8</v>
      </c>
      <c r="AC12">
        <v>2</v>
      </c>
      <c r="AD12" t="s">
        <v>178</v>
      </c>
      <c r="AF12" t="s">
        <v>187</v>
      </c>
    </row>
    <row r="13" spans="1:36" x14ac:dyDescent="0.25">
      <c r="A13">
        <v>1012</v>
      </c>
      <c r="B13" t="s">
        <v>42</v>
      </c>
      <c r="C13" t="s">
        <v>131</v>
      </c>
      <c r="D13">
        <v>45</v>
      </c>
      <c r="E13" s="1">
        <v>29160</v>
      </c>
      <c r="F13" t="s">
        <v>136</v>
      </c>
      <c r="G13" t="s">
        <v>145</v>
      </c>
      <c r="H13" t="s">
        <v>148</v>
      </c>
      <c r="I13" t="s">
        <v>150</v>
      </c>
      <c r="J13" t="s">
        <v>157</v>
      </c>
      <c r="K13" t="s">
        <v>162</v>
      </c>
      <c r="L13" t="s">
        <v>165</v>
      </c>
      <c r="M13" t="s">
        <v>168</v>
      </c>
      <c r="N13" t="s">
        <v>172</v>
      </c>
      <c r="O13">
        <v>680</v>
      </c>
      <c r="P13" s="1">
        <v>44929</v>
      </c>
      <c r="Q13" s="1">
        <v>44978</v>
      </c>
      <c r="R13" t="b">
        <v>0</v>
      </c>
      <c r="S13">
        <v>49</v>
      </c>
      <c r="V13">
        <v>0</v>
      </c>
      <c r="W13">
        <f ca="1">IF(Bravo[[#This Row],[TerminationDate]]="",DATEDIF(Bravo[[#This Row],[HireDate]],TODAY(),"m"),DATEDIF(Bravo[[#This Row],[HireDate]],Bravo[[#This Row],[TerminationDate]],"m"))</f>
        <v>1507</v>
      </c>
      <c r="Z13">
        <v>2.9</v>
      </c>
      <c r="AA13" t="s">
        <v>174</v>
      </c>
      <c r="AB13">
        <v>10</v>
      </c>
      <c r="AC13">
        <v>6</v>
      </c>
      <c r="AD13" t="s">
        <v>178</v>
      </c>
      <c r="AF13" t="s">
        <v>190</v>
      </c>
    </row>
    <row r="14" spans="1:36" x14ac:dyDescent="0.25">
      <c r="A14">
        <v>1013</v>
      </c>
      <c r="B14" t="s">
        <v>43</v>
      </c>
      <c r="C14" t="s">
        <v>132</v>
      </c>
      <c r="D14">
        <v>41</v>
      </c>
      <c r="E14" s="1">
        <v>30568</v>
      </c>
      <c r="F14" t="s">
        <v>133</v>
      </c>
      <c r="G14" t="s">
        <v>145</v>
      </c>
      <c r="H14" t="s">
        <v>148</v>
      </c>
      <c r="I14" t="s">
        <v>150</v>
      </c>
      <c r="J14" t="s">
        <v>156</v>
      </c>
      <c r="K14" t="s">
        <v>164</v>
      </c>
      <c r="L14" t="s">
        <v>165</v>
      </c>
      <c r="M14" t="s">
        <v>167</v>
      </c>
      <c r="N14" t="s">
        <v>170</v>
      </c>
      <c r="O14">
        <v>496</v>
      </c>
      <c r="P14" s="1">
        <v>45849</v>
      </c>
      <c r="Q14" s="1">
        <v>45870</v>
      </c>
      <c r="R14" t="b">
        <v>1</v>
      </c>
      <c r="S14">
        <v>21</v>
      </c>
      <c r="T14" s="1">
        <v>45878</v>
      </c>
      <c r="V14">
        <v>0</v>
      </c>
      <c r="W14">
        <f ca="1">IF(Bravo[[#This Row],[TerminationDate]]="",DATEDIF(Bravo[[#This Row],[HireDate]],TODAY(),"m"),DATEDIF(Bravo[[#This Row],[HireDate]],Bravo[[#This Row],[TerminationDate]],"m"))</f>
        <v>0</v>
      </c>
      <c r="X14">
        <v>-1</v>
      </c>
      <c r="Y14">
        <v>0</v>
      </c>
      <c r="Z14">
        <v>4.2</v>
      </c>
      <c r="AA14" t="s">
        <v>175</v>
      </c>
      <c r="AB14">
        <v>8</v>
      </c>
      <c r="AC14">
        <v>2</v>
      </c>
      <c r="AD14" t="s">
        <v>178</v>
      </c>
      <c r="AF14" t="s">
        <v>190</v>
      </c>
      <c r="AH14" s="40">
        <v>44388</v>
      </c>
      <c r="AI14" s="40">
        <v>45227</v>
      </c>
      <c r="AJ14">
        <f>AH14-AI14</f>
        <v>-839</v>
      </c>
    </row>
    <row r="15" spans="1:36" x14ac:dyDescent="0.25">
      <c r="A15">
        <v>1014</v>
      </c>
      <c r="B15" t="s">
        <v>44</v>
      </c>
      <c r="C15" t="s">
        <v>132</v>
      </c>
      <c r="D15">
        <v>32</v>
      </c>
      <c r="E15" s="1">
        <v>33845</v>
      </c>
      <c r="F15" t="s">
        <v>137</v>
      </c>
      <c r="G15" t="s">
        <v>146</v>
      </c>
      <c r="H15" t="s">
        <v>148</v>
      </c>
      <c r="I15" t="s">
        <v>152</v>
      </c>
      <c r="J15" t="s">
        <v>153</v>
      </c>
      <c r="K15" t="s">
        <v>164</v>
      </c>
      <c r="L15" t="s">
        <v>165</v>
      </c>
      <c r="M15" t="s">
        <v>168</v>
      </c>
      <c r="N15" t="s">
        <v>170</v>
      </c>
      <c r="O15">
        <v>630</v>
      </c>
      <c r="P15" s="1">
        <v>44455</v>
      </c>
      <c r="Q15" s="1">
        <v>44472</v>
      </c>
      <c r="R15" t="b">
        <v>1</v>
      </c>
      <c r="S15">
        <v>17</v>
      </c>
      <c r="T15" s="1">
        <v>44477</v>
      </c>
      <c r="U15" s="1">
        <v>44949</v>
      </c>
      <c r="V15">
        <v>1</v>
      </c>
      <c r="W15">
        <f ca="1">IF(Bravo[[#This Row],[TerminationDate]]="",DATEDIF(Bravo[[#This Row],[HireDate]],TODAY(),"m"),DATEDIF(Bravo[[#This Row],[HireDate]],Bravo[[#This Row],[TerminationDate]],"m"))</f>
        <v>15</v>
      </c>
      <c r="X15">
        <v>472</v>
      </c>
      <c r="Y15">
        <v>1.29</v>
      </c>
      <c r="Z15">
        <v>3.9</v>
      </c>
      <c r="AA15" t="s">
        <v>175</v>
      </c>
      <c r="AB15">
        <v>11</v>
      </c>
      <c r="AC15">
        <v>1</v>
      </c>
      <c r="AD15" t="s">
        <v>180</v>
      </c>
      <c r="AE15" t="s">
        <v>184</v>
      </c>
      <c r="AF15" t="s">
        <v>186</v>
      </c>
      <c r="AJ15">
        <f>AJ14/30</f>
        <v>-27.966666666666665</v>
      </c>
    </row>
    <row r="16" spans="1:36" x14ac:dyDescent="0.25">
      <c r="A16">
        <v>1015</v>
      </c>
      <c r="B16" t="s">
        <v>45</v>
      </c>
      <c r="C16" t="s">
        <v>132</v>
      </c>
      <c r="D16">
        <v>61</v>
      </c>
      <c r="E16" s="1">
        <v>23430</v>
      </c>
      <c r="F16" t="s">
        <v>136</v>
      </c>
      <c r="G16" t="s">
        <v>139</v>
      </c>
      <c r="H16" t="s">
        <v>148</v>
      </c>
      <c r="I16" t="s">
        <v>152</v>
      </c>
      <c r="J16" t="s">
        <v>157</v>
      </c>
      <c r="K16" t="s">
        <v>159</v>
      </c>
      <c r="L16" t="s">
        <v>165</v>
      </c>
      <c r="M16" t="s">
        <v>169</v>
      </c>
      <c r="N16" t="s">
        <v>173</v>
      </c>
      <c r="O16">
        <v>1336</v>
      </c>
      <c r="P16" s="1">
        <v>44321</v>
      </c>
      <c r="Q16" s="1">
        <v>44343</v>
      </c>
      <c r="R16" t="b">
        <v>1</v>
      </c>
      <c r="S16">
        <v>22</v>
      </c>
      <c r="T16" s="1">
        <v>44348</v>
      </c>
      <c r="U16" s="1">
        <v>45538</v>
      </c>
      <c r="V16">
        <v>1</v>
      </c>
      <c r="W16">
        <f ca="1">IF(Bravo[[#This Row],[TerminationDate]]="",DATEDIF(Bravo[[#This Row],[HireDate]],TODAY(),"m"),DATEDIF(Bravo[[#This Row],[HireDate]],Bravo[[#This Row],[TerminationDate]],"m"))</f>
        <v>39</v>
      </c>
      <c r="X16">
        <v>1190</v>
      </c>
      <c r="Y16">
        <v>3.26</v>
      </c>
      <c r="Z16">
        <v>3.3</v>
      </c>
      <c r="AA16" t="s">
        <v>174</v>
      </c>
      <c r="AB16">
        <v>3</v>
      </c>
      <c r="AC16">
        <v>2</v>
      </c>
      <c r="AD16" t="s">
        <v>179</v>
      </c>
      <c r="AE16" t="s">
        <v>183</v>
      </c>
      <c r="AF16" t="s">
        <v>186</v>
      </c>
    </row>
    <row r="17" spans="1:32" x14ac:dyDescent="0.25">
      <c r="A17">
        <v>1016</v>
      </c>
      <c r="B17" t="s">
        <v>46</v>
      </c>
      <c r="C17" t="s">
        <v>131</v>
      </c>
      <c r="D17">
        <v>30</v>
      </c>
      <c r="E17" s="1">
        <v>34839</v>
      </c>
      <c r="F17" t="s">
        <v>136</v>
      </c>
      <c r="G17" t="s">
        <v>146</v>
      </c>
      <c r="H17" t="s">
        <v>148</v>
      </c>
      <c r="I17" t="s">
        <v>150</v>
      </c>
      <c r="J17" t="s">
        <v>155</v>
      </c>
      <c r="K17" t="s">
        <v>161</v>
      </c>
      <c r="L17" t="s">
        <v>165</v>
      </c>
      <c r="M17" t="s">
        <v>167</v>
      </c>
      <c r="N17" t="s">
        <v>170</v>
      </c>
      <c r="O17">
        <v>918</v>
      </c>
      <c r="P17" s="1">
        <v>43262</v>
      </c>
      <c r="Q17" s="1">
        <v>43278</v>
      </c>
      <c r="R17" t="b">
        <v>1</v>
      </c>
      <c r="S17">
        <v>16</v>
      </c>
      <c r="T17" s="1">
        <v>43278</v>
      </c>
      <c r="V17">
        <v>0</v>
      </c>
      <c r="W17">
        <f ca="1">IF(Bravo[[#This Row],[TerminationDate]]="",DATEDIF(Bravo[[#This Row],[HireDate]],TODAY(),"m"),DATEDIF(Bravo[[#This Row],[HireDate]],Bravo[[#This Row],[TerminationDate]],"m"))</f>
        <v>85</v>
      </c>
      <c r="X17">
        <v>2599</v>
      </c>
      <c r="Y17">
        <v>7.12</v>
      </c>
      <c r="Z17">
        <v>3.6</v>
      </c>
      <c r="AA17" t="s">
        <v>175</v>
      </c>
      <c r="AB17">
        <v>8</v>
      </c>
      <c r="AC17">
        <v>4</v>
      </c>
      <c r="AD17" t="s">
        <v>178</v>
      </c>
      <c r="AF17" t="s">
        <v>185</v>
      </c>
    </row>
    <row r="18" spans="1:32" x14ac:dyDescent="0.25">
      <c r="A18">
        <v>1017</v>
      </c>
      <c r="B18" t="s">
        <v>47</v>
      </c>
      <c r="C18" t="s">
        <v>132</v>
      </c>
      <c r="D18">
        <v>39</v>
      </c>
      <c r="E18" s="1">
        <v>31629</v>
      </c>
      <c r="F18" t="s">
        <v>136</v>
      </c>
      <c r="G18" t="s">
        <v>141</v>
      </c>
      <c r="H18" t="s">
        <v>149</v>
      </c>
      <c r="I18" t="s">
        <v>151</v>
      </c>
      <c r="J18" t="s">
        <v>157</v>
      </c>
      <c r="K18" t="s">
        <v>164</v>
      </c>
      <c r="L18" t="s">
        <v>165</v>
      </c>
      <c r="M18" t="s">
        <v>169</v>
      </c>
      <c r="N18" t="s">
        <v>171</v>
      </c>
      <c r="O18">
        <v>653</v>
      </c>
      <c r="P18" s="1">
        <v>44366</v>
      </c>
      <c r="Q18" s="1">
        <v>44392</v>
      </c>
      <c r="R18" t="b">
        <v>1</v>
      </c>
      <c r="S18">
        <v>26</v>
      </c>
      <c r="T18" s="1">
        <v>44394</v>
      </c>
      <c r="U18" s="1">
        <v>44751</v>
      </c>
      <c r="V18">
        <v>1</v>
      </c>
      <c r="W18">
        <f ca="1">IF(Bravo[[#This Row],[TerminationDate]]="",DATEDIF(Bravo[[#This Row],[HireDate]],TODAY(),"m"),DATEDIF(Bravo[[#This Row],[HireDate]],Bravo[[#This Row],[TerminationDate]],"m"))</f>
        <v>11</v>
      </c>
      <c r="X18">
        <v>357</v>
      </c>
      <c r="Y18">
        <v>0.98</v>
      </c>
      <c r="Z18">
        <v>2.5</v>
      </c>
      <c r="AA18" t="s">
        <v>174</v>
      </c>
      <c r="AB18">
        <v>7</v>
      </c>
      <c r="AC18">
        <v>2</v>
      </c>
      <c r="AD18" t="s">
        <v>179</v>
      </c>
      <c r="AE18" t="s">
        <v>183</v>
      </c>
      <c r="AF18" t="s">
        <v>190</v>
      </c>
    </row>
    <row r="19" spans="1:32" x14ac:dyDescent="0.25">
      <c r="A19">
        <v>1018</v>
      </c>
      <c r="B19" t="s">
        <v>48</v>
      </c>
      <c r="C19" t="s">
        <v>132</v>
      </c>
      <c r="D19">
        <v>54</v>
      </c>
      <c r="E19" s="1">
        <v>26147</v>
      </c>
      <c r="F19" t="s">
        <v>136</v>
      </c>
      <c r="G19" t="s">
        <v>142</v>
      </c>
      <c r="H19" t="s">
        <v>149</v>
      </c>
      <c r="I19" t="s">
        <v>150</v>
      </c>
      <c r="J19" t="s">
        <v>158</v>
      </c>
      <c r="K19" t="s">
        <v>163</v>
      </c>
      <c r="L19" t="s">
        <v>165</v>
      </c>
      <c r="M19" t="s">
        <v>169</v>
      </c>
      <c r="N19" t="s">
        <v>172</v>
      </c>
      <c r="O19">
        <v>1741</v>
      </c>
      <c r="P19" s="1">
        <v>44609</v>
      </c>
      <c r="Q19" s="1">
        <v>44650</v>
      </c>
      <c r="R19" t="b">
        <v>1</v>
      </c>
      <c r="S19">
        <v>41</v>
      </c>
      <c r="T19" s="1">
        <v>44652</v>
      </c>
      <c r="U19" s="1">
        <v>45244</v>
      </c>
      <c r="V19">
        <v>1</v>
      </c>
      <c r="W19">
        <f ca="1">IF(Bravo[[#This Row],[TerminationDate]]="",DATEDIF(Bravo[[#This Row],[HireDate]],TODAY(),"m"),DATEDIF(Bravo[[#This Row],[HireDate]],Bravo[[#This Row],[TerminationDate]],"m"))</f>
        <v>19</v>
      </c>
      <c r="X19">
        <v>592</v>
      </c>
      <c r="Y19">
        <v>1.62</v>
      </c>
      <c r="Z19">
        <v>3.5</v>
      </c>
      <c r="AA19" t="s">
        <v>175</v>
      </c>
      <c r="AB19">
        <v>11</v>
      </c>
      <c r="AC19">
        <v>0</v>
      </c>
      <c r="AD19" t="s">
        <v>180</v>
      </c>
      <c r="AE19" t="s">
        <v>184</v>
      </c>
      <c r="AF19" t="s">
        <v>187</v>
      </c>
    </row>
    <row r="20" spans="1:32" x14ac:dyDescent="0.25">
      <c r="A20">
        <v>1019</v>
      </c>
      <c r="B20" t="s">
        <v>49</v>
      </c>
      <c r="C20" t="s">
        <v>132</v>
      </c>
      <c r="D20">
        <v>24</v>
      </c>
      <c r="E20" s="1">
        <v>37033</v>
      </c>
      <c r="F20" t="s">
        <v>136</v>
      </c>
      <c r="G20" t="s">
        <v>140</v>
      </c>
      <c r="H20" t="s">
        <v>149</v>
      </c>
      <c r="I20" t="s">
        <v>150</v>
      </c>
      <c r="J20" t="s">
        <v>153</v>
      </c>
      <c r="K20" t="s">
        <v>164</v>
      </c>
      <c r="L20" t="s">
        <v>165</v>
      </c>
      <c r="M20" t="s">
        <v>167</v>
      </c>
      <c r="N20" t="s">
        <v>173</v>
      </c>
      <c r="O20">
        <v>548</v>
      </c>
      <c r="P20" s="1">
        <v>43196</v>
      </c>
      <c r="Q20" s="1">
        <v>43245</v>
      </c>
      <c r="R20" t="b">
        <v>0</v>
      </c>
      <c r="S20">
        <v>49</v>
      </c>
      <c r="V20">
        <v>0</v>
      </c>
      <c r="W20">
        <f ca="1">IF(Bravo[[#This Row],[TerminationDate]]="",DATEDIF(Bravo[[#This Row],[HireDate]],TODAY(),"m"),DATEDIF(Bravo[[#This Row],[HireDate]],Bravo[[#This Row],[TerminationDate]],"m"))</f>
        <v>1507</v>
      </c>
      <c r="Z20">
        <v>2.1</v>
      </c>
      <c r="AA20" t="s">
        <v>177</v>
      </c>
      <c r="AB20">
        <v>8</v>
      </c>
      <c r="AC20">
        <v>3</v>
      </c>
      <c r="AD20" t="s">
        <v>178</v>
      </c>
      <c r="AF20" t="s">
        <v>189</v>
      </c>
    </row>
    <row r="21" spans="1:32" x14ac:dyDescent="0.25">
      <c r="A21">
        <v>1020</v>
      </c>
      <c r="B21" t="s">
        <v>50</v>
      </c>
      <c r="C21" t="s">
        <v>132</v>
      </c>
      <c r="D21">
        <v>61</v>
      </c>
      <c r="E21" s="1">
        <v>23368</v>
      </c>
      <c r="F21" t="s">
        <v>136</v>
      </c>
      <c r="G21" t="s">
        <v>139</v>
      </c>
      <c r="H21" t="s">
        <v>149</v>
      </c>
      <c r="I21" t="s">
        <v>152</v>
      </c>
      <c r="J21" t="s">
        <v>156</v>
      </c>
      <c r="K21" t="s">
        <v>161</v>
      </c>
      <c r="L21" t="s">
        <v>165</v>
      </c>
      <c r="M21" t="s">
        <v>169</v>
      </c>
      <c r="N21" t="s">
        <v>173</v>
      </c>
      <c r="O21">
        <v>1014</v>
      </c>
      <c r="P21" s="1">
        <v>45225</v>
      </c>
      <c r="Q21" s="1">
        <v>45240</v>
      </c>
      <c r="R21" t="b">
        <v>1</v>
      </c>
      <c r="S21">
        <v>15</v>
      </c>
      <c r="T21" s="1">
        <v>45245</v>
      </c>
      <c r="V21">
        <v>0</v>
      </c>
      <c r="W21">
        <f ca="1">IF(Bravo[[#This Row],[TerminationDate]]="",DATEDIF(Bravo[[#This Row],[HireDate]],TODAY(),"m"),DATEDIF(Bravo[[#This Row],[HireDate]],Bravo[[#This Row],[TerminationDate]],"m"))</f>
        <v>20</v>
      </c>
      <c r="X21">
        <v>632</v>
      </c>
      <c r="Y21">
        <v>1.73</v>
      </c>
      <c r="Z21">
        <v>3.1</v>
      </c>
      <c r="AA21" t="s">
        <v>174</v>
      </c>
      <c r="AB21">
        <v>11</v>
      </c>
      <c r="AC21">
        <v>5</v>
      </c>
      <c r="AD21" t="s">
        <v>178</v>
      </c>
      <c r="AF21" t="s">
        <v>188</v>
      </c>
    </row>
    <row r="22" spans="1:32" x14ac:dyDescent="0.25">
      <c r="A22">
        <v>1021</v>
      </c>
      <c r="B22" t="s">
        <v>51</v>
      </c>
      <c r="C22" t="s">
        <v>131</v>
      </c>
      <c r="D22">
        <v>63</v>
      </c>
      <c r="E22" s="1">
        <v>22679</v>
      </c>
      <c r="F22" t="s">
        <v>134</v>
      </c>
      <c r="G22" t="s">
        <v>143</v>
      </c>
      <c r="H22" t="s">
        <v>148</v>
      </c>
      <c r="I22" t="s">
        <v>151</v>
      </c>
      <c r="J22" t="s">
        <v>156</v>
      </c>
      <c r="K22" t="s">
        <v>163</v>
      </c>
      <c r="L22" t="s">
        <v>166</v>
      </c>
      <c r="M22" t="s">
        <v>169</v>
      </c>
      <c r="N22" t="s">
        <v>173</v>
      </c>
      <c r="O22">
        <v>1122</v>
      </c>
      <c r="P22" s="1">
        <v>45022</v>
      </c>
      <c r="Q22" s="1">
        <v>45074</v>
      </c>
      <c r="R22" t="b">
        <v>0</v>
      </c>
      <c r="S22">
        <v>52</v>
      </c>
      <c r="V22">
        <v>0</v>
      </c>
      <c r="W22">
        <f ca="1">IF(Bravo[[#This Row],[TerminationDate]]="",DATEDIF(Bravo[[#This Row],[HireDate]],TODAY(),"m"),DATEDIF(Bravo[[#This Row],[HireDate]],Bravo[[#This Row],[TerminationDate]],"m"))</f>
        <v>1507</v>
      </c>
      <c r="Z22">
        <v>4.3</v>
      </c>
      <c r="AA22" t="s">
        <v>175</v>
      </c>
      <c r="AB22">
        <v>10</v>
      </c>
      <c r="AC22">
        <v>1</v>
      </c>
      <c r="AD22" t="s">
        <v>178</v>
      </c>
      <c r="AF22" t="s">
        <v>186</v>
      </c>
    </row>
    <row r="23" spans="1:32" x14ac:dyDescent="0.25">
      <c r="A23">
        <v>1022</v>
      </c>
      <c r="B23" t="s">
        <v>52</v>
      </c>
      <c r="C23" t="s">
        <v>131</v>
      </c>
      <c r="D23">
        <v>34</v>
      </c>
      <c r="E23" s="1">
        <v>33437</v>
      </c>
      <c r="F23" t="s">
        <v>136</v>
      </c>
      <c r="G23" t="s">
        <v>145</v>
      </c>
      <c r="H23" t="s">
        <v>148</v>
      </c>
      <c r="I23" t="s">
        <v>151</v>
      </c>
      <c r="J23" t="s">
        <v>156</v>
      </c>
      <c r="K23" t="s">
        <v>160</v>
      </c>
      <c r="L23" t="s">
        <v>165</v>
      </c>
      <c r="M23" t="s">
        <v>168</v>
      </c>
      <c r="N23" t="s">
        <v>171</v>
      </c>
      <c r="O23">
        <v>543</v>
      </c>
      <c r="P23" s="1">
        <v>44915</v>
      </c>
      <c r="Q23" s="1">
        <v>44932</v>
      </c>
      <c r="R23" t="b">
        <v>1</v>
      </c>
      <c r="S23">
        <v>17</v>
      </c>
      <c r="T23" s="1">
        <v>44940</v>
      </c>
      <c r="U23" s="1">
        <v>44988</v>
      </c>
      <c r="V23">
        <v>1</v>
      </c>
      <c r="W23">
        <f ca="1">IF(Bravo[[#This Row],[TerminationDate]]="",DATEDIF(Bravo[[#This Row],[HireDate]],TODAY(),"m"),DATEDIF(Bravo[[#This Row],[HireDate]],Bravo[[#This Row],[TerminationDate]],"m"))</f>
        <v>1</v>
      </c>
      <c r="X23">
        <v>48</v>
      </c>
      <c r="Y23">
        <v>0.13</v>
      </c>
      <c r="Z23">
        <v>3</v>
      </c>
      <c r="AA23" t="s">
        <v>174</v>
      </c>
      <c r="AB23">
        <v>4</v>
      </c>
      <c r="AC23">
        <v>4</v>
      </c>
      <c r="AD23" t="s">
        <v>180</v>
      </c>
      <c r="AE23" t="s">
        <v>184</v>
      </c>
      <c r="AF23" t="s">
        <v>188</v>
      </c>
    </row>
    <row r="24" spans="1:32" x14ac:dyDescent="0.25">
      <c r="A24">
        <v>1023</v>
      </c>
      <c r="B24" t="s">
        <v>53</v>
      </c>
      <c r="C24" t="s">
        <v>131</v>
      </c>
      <c r="D24">
        <v>49</v>
      </c>
      <c r="E24" s="1">
        <v>27795</v>
      </c>
      <c r="F24" t="s">
        <v>137</v>
      </c>
      <c r="G24" t="s">
        <v>143</v>
      </c>
      <c r="H24" t="s">
        <v>148</v>
      </c>
      <c r="I24" t="s">
        <v>152</v>
      </c>
      <c r="J24" t="s">
        <v>156</v>
      </c>
      <c r="K24" t="s">
        <v>164</v>
      </c>
      <c r="L24" t="s">
        <v>165</v>
      </c>
      <c r="M24" t="s">
        <v>169</v>
      </c>
      <c r="N24" t="s">
        <v>170</v>
      </c>
      <c r="O24">
        <v>801</v>
      </c>
      <c r="P24" s="1">
        <v>44100</v>
      </c>
      <c r="Q24" s="1">
        <v>44159</v>
      </c>
      <c r="R24" t="b">
        <v>1</v>
      </c>
      <c r="S24">
        <v>59</v>
      </c>
      <c r="T24" s="1">
        <v>44164</v>
      </c>
      <c r="V24">
        <v>0</v>
      </c>
      <c r="W24">
        <f ca="1">IF(Bravo[[#This Row],[TerminationDate]]="",DATEDIF(Bravo[[#This Row],[HireDate]],TODAY(),"m"),DATEDIF(Bravo[[#This Row],[HireDate]],Bravo[[#This Row],[TerminationDate]],"m"))</f>
        <v>56</v>
      </c>
      <c r="X24">
        <v>1713</v>
      </c>
      <c r="Y24">
        <v>4.6900000000000004</v>
      </c>
      <c r="Z24">
        <v>3.9</v>
      </c>
      <c r="AA24" t="s">
        <v>175</v>
      </c>
      <c r="AB24">
        <v>9</v>
      </c>
      <c r="AC24">
        <v>1</v>
      </c>
      <c r="AD24" t="s">
        <v>178</v>
      </c>
      <c r="AF24" t="s">
        <v>189</v>
      </c>
    </row>
    <row r="25" spans="1:32" x14ac:dyDescent="0.25">
      <c r="A25">
        <v>1024</v>
      </c>
      <c r="B25" t="s">
        <v>54</v>
      </c>
      <c r="C25" t="s">
        <v>131</v>
      </c>
      <c r="D25">
        <v>62</v>
      </c>
      <c r="E25" s="1">
        <v>23146</v>
      </c>
      <c r="F25" t="s">
        <v>135</v>
      </c>
      <c r="G25" t="s">
        <v>138</v>
      </c>
      <c r="H25" t="s">
        <v>148</v>
      </c>
      <c r="I25" t="s">
        <v>150</v>
      </c>
      <c r="J25" t="s">
        <v>156</v>
      </c>
      <c r="K25" t="s">
        <v>164</v>
      </c>
      <c r="L25" t="s">
        <v>166</v>
      </c>
      <c r="M25" t="s">
        <v>169</v>
      </c>
      <c r="N25" t="s">
        <v>170</v>
      </c>
      <c r="O25">
        <v>350</v>
      </c>
      <c r="P25" s="1">
        <v>44255</v>
      </c>
      <c r="Q25" s="1">
        <v>44295</v>
      </c>
      <c r="R25" t="b">
        <v>1</v>
      </c>
      <c r="S25">
        <v>40</v>
      </c>
      <c r="T25" s="1">
        <v>44298</v>
      </c>
      <c r="V25">
        <v>0</v>
      </c>
      <c r="W25">
        <f ca="1">IF(Bravo[[#This Row],[TerminationDate]]="",DATEDIF(Bravo[[#This Row],[HireDate]],TODAY(),"m"),DATEDIF(Bravo[[#This Row],[HireDate]],Bravo[[#This Row],[TerminationDate]],"m"))</f>
        <v>51</v>
      </c>
      <c r="X25">
        <v>1579</v>
      </c>
      <c r="Y25">
        <v>4.33</v>
      </c>
      <c r="Z25">
        <v>4.0999999999999996</v>
      </c>
      <c r="AA25" t="s">
        <v>175</v>
      </c>
      <c r="AB25">
        <v>7</v>
      </c>
      <c r="AC25">
        <v>3</v>
      </c>
      <c r="AD25" t="s">
        <v>178</v>
      </c>
      <c r="AF25" t="s">
        <v>188</v>
      </c>
    </row>
    <row r="26" spans="1:32" x14ac:dyDescent="0.25">
      <c r="A26">
        <v>1025</v>
      </c>
      <c r="B26" t="s">
        <v>55</v>
      </c>
      <c r="C26" t="s">
        <v>131</v>
      </c>
      <c r="D26">
        <v>56</v>
      </c>
      <c r="E26" s="1">
        <v>25428</v>
      </c>
      <c r="F26" t="s">
        <v>136</v>
      </c>
      <c r="G26" t="s">
        <v>140</v>
      </c>
      <c r="H26" t="s">
        <v>148</v>
      </c>
      <c r="I26" t="s">
        <v>150</v>
      </c>
      <c r="J26" t="s">
        <v>155</v>
      </c>
      <c r="K26" t="s">
        <v>162</v>
      </c>
      <c r="L26" t="s">
        <v>165</v>
      </c>
      <c r="M26" t="s">
        <v>168</v>
      </c>
      <c r="N26" t="s">
        <v>171</v>
      </c>
      <c r="O26">
        <v>630</v>
      </c>
      <c r="P26" s="1">
        <v>44977</v>
      </c>
      <c r="Q26" s="1">
        <v>45006</v>
      </c>
      <c r="R26" t="b">
        <v>1</v>
      </c>
      <c r="S26">
        <v>29</v>
      </c>
      <c r="T26" s="1">
        <v>45008</v>
      </c>
      <c r="V26">
        <v>0</v>
      </c>
      <c r="W26">
        <f ca="1">IF(Bravo[[#This Row],[TerminationDate]]="",DATEDIF(Bravo[[#This Row],[HireDate]],TODAY(),"m"),DATEDIF(Bravo[[#This Row],[HireDate]],Bravo[[#This Row],[TerminationDate]],"m"))</f>
        <v>28</v>
      </c>
      <c r="X26">
        <v>869</v>
      </c>
      <c r="Y26">
        <v>2.38</v>
      </c>
      <c r="Z26">
        <v>3.1</v>
      </c>
      <c r="AA26" t="s">
        <v>174</v>
      </c>
      <c r="AB26">
        <v>12</v>
      </c>
      <c r="AC26">
        <v>1</v>
      </c>
      <c r="AD26" t="s">
        <v>178</v>
      </c>
      <c r="AF26" t="s">
        <v>186</v>
      </c>
    </row>
    <row r="27" spans="1:32" x14ac:dyDescent="0.25">
      <c r="A27">
        <v>1026</v>
      </c>
      <c r="B27" t="s">
        <v>56</v>
      </c>
      <c r="C27" t="s">
        <v>132</v>
      </c>
      <c r="D27">
        <v>25</v>
      </c>
      <c r="E27" s="1">
        <v>36723</v>
      </c>
      <c r="F27" t="s">
        <v>136</v>
      </c>
      <c r="G27" t="s">
        <v>142</v>
      </c>
      <c r="H27" t="s">
        <v>148</v>
      </c>
      <c r="I27" t="s">
        <v>150</v>
      </c>
      <c r="J27" t="s">
        <v>158</v>
      </c>
      <c r="K27" t="s">
        <v>160</v>
      </c>
      <c r="L27" t="s">
        <v>165</v>
      </c>
      <c r="M27" t="s">
        <v>169</v>
      </c>
      <c r="N27" t="s">
        <v>170</v>
      </c>
      <c r="O27">
        <v>405</v>
      </c>
      <c r="P27" s="1">
        <v>45350</v>
      </c>
      <c r="Q27" s="1">
        <v>45410</v>
      </c>
      <c r="R27" t="b">
        <v>1</v>
      </c>
      <c r="S27">
        <v>60</v>
      </c>
      <c r="T27" s="1">
        <v>45410</v>
      </c>
      <c r="V27">
        <v>0</v>
      </c>
      <c r="W27">
        <f ca="1">IF(Bravo[[#This Row],[TerminationDate]]="",DATEDIF(Bravo[[#This Row],[HireDate]],TODAY(),"m"),DATEDIF(Bravo[[#This Row],[HireDate]],Bravo[[#This Row],[TerminationDate]],"m"))</f>
        <v>15</v>
      </c>
      <c r="X27">
        <v>467</v>
      </c>
      <c r="Y27">
        <v>1.28</v>
      </c>
      <c r="Z27">
        <v>2.9</v>
      </c>
      <c r="AA27" t="s">
        <v>174</v>
      </c>
      <c r="AB27">
        <v>12</v>
      </c>
      <c r="AC27">
        <v>4</v>
      </c>
      <c r="AD27" t="s">
        <v>178</v>
      </c>
      <c r="AF27" t="s">
        <v>189</v>
      </c>
    </row>
    <row r="28" spans="1:32" x14ac:dyDescent="0.25">
      <c r="A28">
        <v>1027</v>
      </c>
      <c r="B28" t="s">
        <v>57</v>
      </c>
      <c r="C28" t="s">
        <v>132</v>
      </c>
      <c r="D28">
        <v>52</v>
      </c>
      <c r="E28" s="1">
        <v>26587</v>
      </c>
      <c r="F28" t="s">
        <v>134</v>
      </c>
      <c r="G28" t="s">
        <v>146</v>
      </c>
      <c r="H28" t="s">
        <v>148</v>
      </c>
      <c r="I28" t="s">
        <v>151</v>
      </c>
      <c r="J28" t="s">
        <v>155</v>
      </c>
      <c r="K28" t="s">
        <v>159</v>
      </c>
      <c r="L28" t="s">
        <v>165</v>
      </c>
      <c r="M28" t="s">
        <v>168</v>
      </c>
      <c r="N28" t="s">
        <v>172</v>
      </c>
      <c r="O28">
        <v>1244</v>
      </c>
      <c r="P28" s="1">
        <v>45279</v>
      </c>
      <c r="Q28" s="1">
        <v>45302</v>
      </c>
      <c r="R28" t="b">
        <v>1</v>
      </c>
      <c r="S28">
        <v>23</v>
      </c>
      <c r="T28" s="1">
        <v>45308</v>
      </c>
      <c r="V28">
        <v>0</v>
      </c>
      <c r="W28">
        <f ca="1">IF(Bravo[[#This Row],[TerminationDate]]="",DATEDIF(Bravo[[#This Row],[HireDate]],TODAY(),"m"),DATEDIF(Bravo[[#This Row],[HireDate]],Bravo[[#This Row],[TerminationDate]],"m"))</f>
        <v>18</v>
      </c>
      <c r="X28">
        <v>569</v>
      </c>
      <c r="Y28">
        <v>1.56</v>
      </c>
      <c r="Z28">
        <v>3.3</v>
      </c>
      <c r="AA28" t="s">
        <v>174</v>
      </c>
      <c r="AB28">
        <v>12</v>
      </c>
      <c r="AC28">
        <v>1</v>
      </c>
      <c r="AD28" t="s">
        <v>178</v>
      </c>
      <c r="AF28" t="s">
        <v>189</v>
      </c>
    </row>
    <row r="29" spans="1:32" x14ac:dyDescent="0.25">
      <c r="A29">
        <v>1028</v>
      </c>
      <c r="B29" t="s">
        <v>58</v>
      </c>
      <c r="C29" t="s">
        <v>132</v>
      </c>
      <c r="D29">
        <v>41</v>
      </c>
      <c r="E29" s="1">
        <v>30589</v>
      </c>
      <c r="F29" t="s">
        <v>136</v>
      </c>
      <c r="G29" t="s">
        <v>145</v>
      </c>
      <c r="H29" t="s">
        <v>148</v>
      </c>
      <c r="I29" t="s">
        <v>152</v>
      </c>
      <c r="J29" t="s">
        <v>157</v>
      </c>
      <c r="K29" t="s">
        <v>159</v>
      </c>
      <c r="L29" t="s">
        <v>166</v>
      </c>
      <c r="M29" t="s">
        <v>168</v>
      </c>
      <c r="N29" t="s">
        <v>171</v>
      </c>
      <c r="O29">
        <v>838</v>
      </c>
      <c r="P29" s="1">
        <v>43179</v>
      </c>
      <c r="Q29" s="1">
        <v>43184</v>
      </c>
      <c r="R29" t="b">
        <v>1</v>
      </c>
      <c r="S29">
        <v>5</v>
      </c>
      <c r="T29" s="1">
        <v>43185</v>
      </c>
      <c r="U29" s="1">
        <v>44311</v>
      </c>
      <c r="V29">
        <v>1</v>
      </c>
      <c r="W29">
        <f ca="1">IF(Bravo[[#This Row],[TerminationDate]]="",DATEDIF(Bravo[[#This Row],[HireDate]],TODAY(),"m"),DATEDIF(Bravo[[#This Row],[HireDate]],Bravo[[#This Row],[TerminationDate]],"m"))</f>
        <v>36</v>
      </c>
      <c r="X29">
        <v>1126</v>
      </c>
      <c r="Y29">
        <v>3.08</v>
      </c>
      <c r="Z29">
        <v>4</v>
      </c>
      <c r="AA29" t="s">
        <v>175</v>
      </c>
      <c r="AB29">
        <v>3</v>
      </c>
      <c r="AC29">
        <v>3</v>
      </c>
      <c r="AD29" t="s">
        <v>181</v>
      </c>
      <c r="AE29" t="s">
        <v>184</v>
      </c>
      <c r="AF29" t="s">
        <v>188</v>
      </c>
    </row>
    <row r="30" spans="1:32" x14ac:dyDescent="0.25">
      <c r="A30">
        <v>1029</v>
      </c>
      <c r="B30" t="s">
        <v>59</v>
      </c>
      <c r="C30" t="s">
        <v>132</v>
      </c>
      <c r="D30">
        <v>58</v>
      </c>
      <c r="E30" s="1">
        <v>24479</v>
      </c>
      <c r="F30" t="s">
        <v>133</v>
      </c>
      <c r="G30" t="s">
        <v>139</v>
      </c>
      <c r="H30" t="s">
        <v>148</v>
      </c>
      <c r="I30" t="s">
        <v>151</v>
      </c>
      <c r="J30" t="s">
        <v>158</v>
      </c>
      <c r="K30" t="s">
        <v>163</v>
      </c>
      <c r="L30" t="s">
        <v>165</v>
      </c>
      <c r="M30" t="s">
        <v>168</v>
      </c>
      <c r="N30" t="s">
        <v>173</v>
      </c>
      <c r="O30">
        <v>1810</v>
      </c>
      <c r="P30" s="1">
        <v>43557</v>
      </c>
      <c r="Q30" s="1">
        <v>43575</v>
      </c>
      <c r="R30" t="b">
        <v>1</v>
      </c>
      <c r="S30">
        <v>18</v>
      </c>
      <c r="T30" s="1">
        <v>43584</v>
      </c>
      <c r="V30">
        <v>0</v>
      </c>
      <c r="W30">
        <f ca="1">IF(Bravo[[#This Row],[TerminationDate]]="",DATEDIF(Bravo[[#This Row],[HireDate]],TODAY(),"m"),DATEDIF(Bravo[[#This Row],[HireDate]],Bravo[[#This Row],[TerminationDate]],"m"))</f>
        <v>75</v>
      </c>
      <c r="X30">
        <v>2293</v>
      </c>
      <c r="Y30">
        <v>6.28</v>
      </c>
      <c r="Z30">
        <v>3.3</v>
      </c>
      <c r="AA30" t="s">
        <v>174</v>
      </c>
      <c r="AB30">
        <v>6</v>
      </c>
      <c r="AC30">
        <v>2</v>
      </c>
      <c r="AD30" t="s">
        <v>178</v>
      </c>
      <c r="AF30" t="s">
        <v>188</v>
      </c>
    </row>
    <row r="31" spans="1:32" x14ac:dyDescent="0.25">
      <c r="A31">
        <v>1030</v>
      </c>
      <c r="B31" t="s">
        <v>60</v>
      </c>
      <c r="C31" t="s">
        <v>131</v>
      </c>
      <c r="D31">
        <v>43</v>
      </c>
      <c r="E31" s="1">
        <v>30125</v>
      </c>
      <c r="F31" t="s">
        <v>136</v>
      </c>
      <c r="G31" t="s">
        <v>138</v>
      </c>
      <c r="H31" t="s">
        <v>148</v>
      </c>
      <c r="I31" t="s">
        <v>151</v>
      </c>
      <c r="J31" t="s">
        <v>155</v>
      </c>
      <c r="K31" t="s">
        <v>164</v>
      </c>
      <c r="L31" t="s">
        <v>165</v>
      </c>
      <c r="M31" t="s">
        <v>167</v>
      </c>
      <c r="N31" t="s">
        <v>171</v>
      </c>
      <c r="O31">
        <v>725</v>
      </c>
      <c r="P31" s="1">
        <v>43537</v>
      </c>
      <c r="Q31" s="1">
        <v>43543</v>
      </c>
      <c r="R31" t="b">
        <v>1</v>
      </c>
      <c r="S31">
        <v>6</v>
      </c>
      <c r="T31" s="1">
        <v>43549</v>
      </c>
      <c r="V31">
        <v>0</v>
      </c>
      <c r="W31">
        <f ca="1">IF(Bravo[[#This Row],[TerminationDate]]="",DATEDIF(Bravo[[#This Row],[HireDate]],TODAY(),"m"),DATEDIF(Bravo[[#This Row],[HireDate]],Bravo[[#This Row],[TerminationDate]],"m"))</f>
        <v>76</v>
      </c>
      <c r="X31">
        <v>2328</v>
      </c>
      <c r="Y31">
        <v>6.38</v>
      </c>
      <c r="Z31">
        <v>3.4</v>
      </c>
      <c r="AA31" t="s">
        <v>174</v>
      </c>
      <c r="AB31">
        <v>6</v>
      </c>
      <c r="AC31">
        <v>1</v>
      </c>
      <c r="AD31" t="s">
        <v>178</v>
      </c>
      <c r="AF31" t="s">
        <v>186</v>
      </c>
    </row>
    <row r="32" spans="1:32" x14ac:dyDescent="0.25">
      <c r="A32">
        <v>1031</v>
      </c>
      <c r="B32" t="s">
        <v>61</v>
      </c>
      <c r="C32" t="s">
        <v>132</v>
      </c>
      <c r="D32">
        <v>28</v>
      </c>
      <c r="E32" s="1">
        <v>35316</v>
      </c>
      <c r="F32" t="s">
        <v>136</v>
      </c>
      <c r="G32" t="s">
        <v>146</v>
      </c>
      <c r="H32" t="s">
        <v>148</v>
      </c>
      <c r="I32" t="s">
        <v>151</v>
      </c>
      <c r="J32" t="s">
        <v>153</v>
      </c>
      <c r="K32" t="s">
        <v>164</v>
      </c>
      <c r="L32" t="s">
        <v>165</v>
      </c>
      <c r="M32" t="s">
        <v>169</v>
      </c>
      <c r="N32" t="s">
        <v>172</v>
      </c>
      <c r="O32">
        <v>741</v>
      </c>
      <c r="P32" s="1">
        <v>44140</v>
      </c>
      <c r="Q32" s="1">
        <v>44149</v>
      </c>
      <c r="R32" t="b">
        <v>1</v>
      </c>
      <c r="S32">
        <v>9</v>
      </c>
      <c r="T32" s="1">
        <v>44150</v>
      </c>
      <c r="V32">
        <v>0</v>
      </c>
      <c r="W32">
        <f ca="1">IF(Bravo[[#This Row],[TerminationDate]]="",DATEDIF(Bravo[[#This Row],[HireDate]],TODAY(),"m"),DATEDIF(Bravo[[#This Row],[HireDate]],Bravo[[#This Row],[TerminationDate]],"m"))</f>
        <v>56</v>
      </c>
      <c r="X32">
        <v>1727</v>
      </c>
      <c r="Y32">
        <v>4.7300000000000004</v>
      </c>
      <c r="Z32">
        <v>5</v>
      </c>
      <c r="AA32" t="s">
        <v>176</v>
      </c>
      <c r="AB32">
        <v>10</v>
      </c>
      <c r="AC32">
        <v>1</v>
      </c>
      <c r="AD32" t="s">
        <v>178</v>
      </c>
      <c r="AF32" t="s">
        <v>186</v>
      </c>
    </row>
    <row r="33" spans="1:32" x14ac:dyDescent="0.25">
      <c r="A33">
        <v>1032</v>
      </c>
      <c r="B33" t="s">
        <v>62</v>
      </c>
      <c r="C33" t="s">
        <v>132</v>
      </c>
      <c r="D33">
        <v>29</v>
      </c>
      <c r="E33" s="1">
        <v>34954</v>
      </c>
      <c r="F33" t="s">
        <v>136</v>
      </c>
      <c r="G33" t="s">
        <v>142</v>
      </c>
      <c r="H33" t="s">
        <v>148</v>
      </c>
      <c r="I33" t="s">
        <v>152</v>
      </c>
      <c r="J33" t="s">
        <v>156</v>
      </c>
      <c r="K33" t="s">
        <v>161</v>
      </c>
      <c r="L33" t="s">
        <v>165</v>
      </c>
      <c r="M33" t="s">
        <v>168</v>
      </c>
      <c r="N33" t="s">
        <v>173</v>
      </c>
      <c r="O33">
        <v>1193</v>
      </c>
      <c r="P33" s="1">
        <v>44320</v>
      </c>
      <c r="Q33" s="1">
        <v>44373</v>
      </c>
      <c r="R33" t="b">
        <v>1</v>
      </c>
      <c r="S33">
        <v>53</v>
      </c>
      <c r="T33" s="1">
        <v>44373</v>
      </c>
      <c r="V33">
        <v>0</v>
      </c>
      <c r="W33">
        <f ca="1">IF(Bravo[[#This Row],[TerminationDate]]="",DATEDIF(Bravo[[#This Row],[HireDate]],TODAY(),"m"),DATEDIF(Bravo[[#This Row],[HireDate]],Bravo[[#This Row],[TerminationDate]],"m"))</f>
        <v>49</v>
      </c>
      <c r="X33">
        <v>1504</v>
      </c>
      <c r="Y33">
        <v>4.12</v>
      </c>
      <c r="Z33">
        <v>3.5</v>
      </c>
      <c r="AA33" t="s">
        <v>175</v>
      </c>
      <c r="AB33">
        <v>5</v>
      </c>
      <c r="AC33">
        <v>1</v>
      </c>
      <c r="AD33" t="s">
        <v>178</v>
      </c>
      <c r="AF33" t="s">
        <v>185</v>
      </c>
    </row>
    <row r="34" spans="1:32" x14ac:dyDescent="0.25">
      <c r="A34">
        <v>1033</v>
      </c>
      <c r="B34" t="s">
        <v>63</v>
      </c>
      <c r="C34" t="s">
        <v>132</v>
      </c>
      <c r="D34">
        <v>56</v>
      </c>
      <c r="E34" s="1">
        <v>25203</v>
      </c>
      <c r="F34" t="s">
        <v>136</v>
      </c>
      <c r="G34" t="s">
        <v>145</v>
      </c>
      <c r="H34" t="s">
        <v>148</v>
      </c>
      <c r="I34" t="s">
        <v>151</v>
      </c>
      <c r="J34" t="s">
        <v>153</v>
      </c>
      <c r="K34" t="s">
        <v>164</v>
      </c>
      <c r="L34" t="s">
        <v>165</v>
      </c>
      <c r="M34" t="s">
        <v>168</v>
      </c>
      <c r="N34" t="s">
        <v>173</v>
      </c>
      <c r="O34">
        <v>546</v>
      </c>
      <c r="P34" s="1">
        <v>44056</v>
      </c>
      <c r="Q34" s="1">
        <v>44067</v>
      </c>
      <c r="R34" t="b">
        <v>1</v>
      </c>
      <c r="S34">
        <v>11</v>
      </c>
      <c r="T34" s="1">
        <v>44072</v>
      </c>
      <c r="V34">
        <v>0</v>
      </c>
      <c r="W34">
        <f ca="1">IF(Bravo[[#This Row],[TerminationDate]]="",DATEDIF(Bravo[[#This Row],[HireDate]],TODAY(),"m"),DATEDIF(Bravo[[#This Row],[HireDate]],Bravo[[#This Row],[TerminationDate]],"m"))</f>
        <v>59</v>
      </c>
      <c r="X34">
        <v>1805</v>
      </c>
      <c r="Y34">
        <v>4.95</v>
      </c>
      <c r="Z34">
        <v>3.8</v>
      </c>
      <c r="AA34" t="s">
        <v>175</v>
      </c>
      <c r="AB34">
        <v>9</v>
      </c>
      <c r="AC34">
        <v>4</v>
      </c>
      <c r="AD34" t="s">
        <v>178</v>
      </c>
      <c r="AF34" t="s">
        <v>187</v>
      </c>
    </row>
    <row r="35" spans="1:32" x14ac:dyDescent="0.25">
      <c r="A35">
        <v>1034</v>
      </c>
      <c r="B35" t="s">
        <v>64</v>
      </c>
      <c r="C35" t="s">
        <v>132</v>
      </c>
      <c r="D35">
        <v>31</v>
      </c>
      <c r="E35" s="1">
        <v>34401</v>
      </c>
      <c r="F35" t="s">
        <v>135</v>
      </c>
      <c r="G35" t="s">
        <v>145</v>
      </c>
      <c r="H35" t="s">
        <v>149</v>
      </c>
      <c r="I35" t="s">
        <v>150</v>
      </c>
      <c r="J35" t="s">
        <v>158</v>
      </c>
      <c r="K35" t="s">
        <v>162</v>
      </c>
      <c r="L35" t="s">
        <v>165</v>
      </c>
      <c r="M35" t="s">
        <v>168</v>
      </c>
      <c r="N35" t="s">
        <v>170</v>
      </c>
      <c r="O35">
        <v>571</v>
      </c>
      <c r="P35" s="1">
        <v>44259</v>
      </c>
      <c r="Q35" s="1">
        <v>44290</v>
      </c>
      <c r="R35" t="b">
        <v>1</v>
      </c>
      <c r="S35">
        <v>31</v>
      </c>
      <c r="T35" s="1">
        <v>44297</v>
      </c>
      <c r="V35">
        <v>0</v>
      </c>
      <c r="W35">
        <f ca="1">IF(Bravo[[#This Row],[TerminationDate]]="",DATEDIF(Bravo[[#This Row],[HireDate]],TODAY(),"m"),DATEDIF(Bravo[[#This Row],[HireDate]],Bravo[[#This Row],[TerminationDate]],"m"))</f>
        <v>51</v>
      </c>
      <c r="X35">
        <v>1580</v>
      </c>
      <c r="Y35">
        <v>4.33</v>
      </c>
      <c r="Z35">
        <v>3.3</v>
      </c>
      <c r="AA35" t="s">
        <v>174</v>
      </c>
      <c r="AB35">
        <v>5</v>
      </c>
      <c r="AC35">
        <v>2</v>
      </c>
      <c r="AD35" t="s">
        <v>178</v>
      </c>
      <c r="AF35" t="s">
        <v>188</v>
      </c>
    </row>
    <row r="36" spans="1:32" x14ac:dyDescent="0.25">
      <c r="A36">
        <v>1035</v>
      </c>
      <c r="B36" t="s">
        <v>65</v>
      </c>
      <c r="C36" t="s">
        <v>132</v>
      </c>
      <c r="D36">
        <v>35</v>
      </c>
      <c r="E36" s="1">
        <v>32765</v>
      </c>
      <c r="F36" t="s">
        <v>133</v>
      </c>
      <c r="G36" t="s">
        <v>143</v>
      </c>
      <c r="H36" t="s">
        <v>148</v>
      </c>
      <c r="I36" t="s">
        <v>151</v>
      </c>
      <c r="J36" t="s">
        <v>158</v>
      </c>
      <c r="K36" t="s">
        <v>159</v>
      </c>
      <c r="L36" t="s">
        <v>165</v>
      </c>
      <c r="M36" t="s">
        <v>167</v>
      </c>
      <c r="N36" t="s">
        <v>170</v>
      </c>
      <c r="O36">
        <v>1082</v>
      </c>
      <c r="P36" s="1">
        <v>44564</v>
      </c>
      <c r="Q36" s="1">
        <v>44599</v>
      </c>
      <c r="R36" t="b">
        <v>1</v>
      </c>
      <c r="S36">
        <v>35</v>
      </c>
      <c r="T36" s="1">
        <v>44600</v>
      </c>
      <c r="U36" s="1">
        <v>45434</v>
      </c>
      <c r="V36">
        <v>1</v>
      </c>
      <c r="W36">
        <f ca="1">IF(Bravo[[#This Row],[TerminationDate]]="",DATEDIF(Bravo[[#This Row],[HireDate]],TODAY(),"m"),DATEDIF(Bravo[[#This Row],[HireDate]],Bravo[[#This Row],[TerminationDate]],"m"))</f>
        <v>27</v>
      </c>
      <c r="X36">
        <v>834</v>
      </c>
      <c r="Y36">
        <v>2.2799999999999998</v>
      </c>
      <c r="Z36">
        <v>3.7</v>
      </c>
      <c r="AA36" t="s">
        <v>175</v>
      </c>
      <c r="AB36">
        <v>10</v>
      </c>
      <c r="AC36">
        <v>3</v>
      </c>
      <c r="AD36" t="s">
        <v>182</v>
      </c>
      <c r="AE36" t="s">
        <v>184</v>
      </c>
      <c r="AF36" t="s">
        <v>187</v>
      </c>
    </row>
    <row r="37" spans="1:32" x14ac:dyDescent="0.25">
      <c r="A37">
        <v>1036</v>
      </c>
      <c r="B37" t="s">
        <v>66</v>
      </c>
      <c r="C37" t="s">
        <v>132</v>
      </c>
      <c r="D37">
        <v>36</v>
      </c>
      <c r="E37" s="1">
        <v>32718</v>
      </c>
      <c r="F37" t="s">
        <v>134</v>
      </c>
      <c r="G37" t="s">
        <v>144</v>
      </c>
      <c r="H37" t="s">
        <v>148</v>
      </c>
      <c r="I37" t="s">
        <v>150</v>
      </c>
      <c r="J37" t="s">
        <v>154</v>
      </c>
      <c r="K37" t="s">
        <v>164</v>
      </c>
      <c r="L37" t="s">
        <v>165</v>
      </c>
      <c r="M37" t="s">
        <v>169</v>
      </c>
      <c r="N37" t="s">
        <v>170</v>
      </c>
      <c r="O37">
        <v>642</v>
      </c>
      <c r="P37" s="1">
        <v>43662</v>
      </c>
      <c r="Q37" s="1">
        <v>43707</v>
      </c>
      <c r="R37" t="b">
        <v>1</v>
      </c>
      <c r="S37">
        <v>45</v>
      </c>
      <c r="T37" s="1">
        <v>43707</v>
      </c>
      <c r="U37" s="1">
        <v>44515</v>
      </c>
      <c r="V37">
        <v>1</v>
      </c>
      <c r="W37">
        <f ca="1">IF(Bravo[[#This Row],[TerminationDate]]="",DATEDIF(Bravo[[#This Row],[HireDate]],TODAY(),"m"),DATEDIF(Bravo[[#This Row],[HireDate]],Bravo[[#This Row],[TerminationDate]],"m"))</f>
        <v>26</v>
      </c>
      <c r="X37">
        <v>808</v>
      </c>
      <c r="Y37">
        <v>2.21</v>
      </c>
      <c r="Z37">
        <v>3.7</v>
      </c>
      <c r="AA37" t="s">
        <v>175</v>
      </c>
      <c r="AB37">
        <v>16</v>
      </c>
      <c r="AC37">
        <v>4</v>
      </c>
      <c r="AD37" t="s">
        <v>180</v>
      </c>
      <c r="AE37" t="s">
        <v>184</v>
      </c>
      <c r="AF37" t="s">
        <v>188</v>
      </c>
    </row>
    <row r="38" spans="1:32" x14ac:dyDescent="0.25">
      <c r="A38">
        <v>1037</v>
      </c>
      <c r="B38" t="s">
        <v>67</v>
      </c>
      <c r="C38" t="s">
        <v>132</v>
      </c>
      <c r="D38">
        <v>33</v>
      </c>
      <c r="E38" s="1">
        <v>33537</v>
      </c>
      <c r="F38" t="s">
        <v>136</v>
      </c>
      <c r="G38" t="s">
        <v>145</v>
      </c>
      <c r="H38" t="s">
        <v>148</v>
      </c>
      <c r="I38" t="s">
        <v>150</v>
      </c>
      <c r="J38" t="s">
        <v>156</v>
      </c>
      <c r="K38" t="s">
        <v>160</v>
      </c>
      <c r="L38" t="s">
        <v>165</v>
      </c>
      <c r="M38" t="s">
        <v>169</v>
      </c>
      <c r="N38" t="s">
        <v>170</v>
      </c>
      <c r="O38">
        <v>465</v>
      </c>
      <c r="P38" s="1">
        <v>44608</v>
      </c>
      <c r="Q38" s="1">
        <v>44628</v>
      </c>
      <c r="R38" t="b">
        <v>1</v>
      </c>
      <c r="S38">
        <v>20</v>
      </c>
      <c r="T38" s="1">
        <v>44629</v>
      </c>
      <c r="V38">
        <v>0</v>
      </c>
      <c r="W38">
        <f ca="1">IF(Bravo[[#This Row],[TerminationDate]]="",DATEDIF(Bravo[[#This Row],[HireDate]],TODAY(),"m"),DATEDIF(Bravo[[#This Row],[HireDate]],Bravo[[#This Row],[TerminationDate]],"m"))</f>
        <v>41</v>
      </c>
      <c r="X38">
        <v>1248</v>
      </c>
      <c r="Y38">
        <v>3.42</v>
      </c>
      <c r="Z38">
        <v>4.2</v>
      </c>
      <c r="AA38" t="s">
        <v>175</v>
      </c>
      <c r="AB38">
        <v>6</v>
      </c>
      <c r="AC38">
        <v>6</v>
      </c>
      <c r="AD38" t="s">
        <v>178</v>
      </c>
      <c r="AF38" t="s">
        <v>189</v>
      </c>
    </row>
    <row r="39" spans="1:32" x14ac:dyDescent="0.25">
      <c r="A39">
        <v>1038</v>
      </c>
      <c r="B39" t="s">
        <v>68</v>
      </c>
      <c r="C39" t="s">
        <v>131</v>
      </c>
      <c r="D39">
        <v>28</v>
      </c>
      <c r="E39" s="1">
        <v>35358</v>
      </c>
      <c r="F39" t="s">
        <v>137</v>
      </c>
      <c r="G39" t="s">
        <v>141</v>
      </c>
      <c r="H39" t="s">
        <v>148</v>
      </c>
      <c r="I39" t="s">
        <v>151</v>
      </c>
      <c r="J39" t="s">
        <v>156</v>
      </c>
      <c r="K39" t="s">
        <v>159</v>
      </c>
      <c r="L39" t="s">
        <v>166</v>
      </c>
      <c r="M39" t="s">
        <v>169</v>
      </c>
      <c r="N39" t="s">
        <v>172</v>
      </c>
      <c r="O39">
        <v>620</v>
      </c>
      <c r="P39" s="1">
        <v>44154</v>
      </c>
      <c r="Q39" s="1">
        <v>44182</v>
      </c>
      <c r="R39" t="b">
        <v>1</v>
      </c>
      <c r="S39">
        <v>28</v>
      </c>
      <c r="T39" s="1">
        <v>44192</v>
      </c>
      <c r="V39">
        <v>0</v>
      </c>
      <c r="W39">
        <f ca="1">IF(Bravo[[#This Row],[TerminationDate]]="",DATEDIF(Bravo[[#This Row],[HireDate]],TODAY(),"m"),DATEDIF(Bravo[[#This Row],[HireDate]],Bravo[[#This Row],[TerminationDate]],"m"))</f>
        <v>55</v>
      </c>
      <c r="X39">
        <v>1685</v>
      </c>
      <c r="Y39">
        <v>4.62</v>
      </c>
      <c r="Z39">
        <v>3.5</v>
      </c>
      <c r="AA39" t="s">
        <v>175</v>
      </c>
      <c r="AB39">
        <v>4</v>
      </c>
      <c r="AC39">
        <v>2</v>
      </c>
      <c r="AD39" t="s">
        <v>178</v>
      </c>
      <c r="AF39" t="s">
        <v>185</v>
      </c>
    </row>
    <row r="40" spans="1:32" x14ac:dyDescent="0.25">
      <c r="A40">
        <v>1039</v>
      </c>
      <c r="B40" t="s">
        <v>69</v>
      </c>
      <c r="C40" t="s">
        <v>131</v>
      </c>
      <c r="D40">
        <v>47</v>
      </c>
      <c r="E40" s="1">
        <v>28718</v>
      </c>
      <c r="F40" t="s">
        <v>136</v>
      </c>
      <c r="G40" t="s">
        <v>138</v>
      </c>
      <c r="H40" t="s">
        <v>149</v>
      </c>
      <c r="I40" t="s">
        <v>150</v>
      </c>
      <c r="J40" t="s">
        <v>158</v>
      </c>
      <c r="K40" t="s">
        <v>161</v>
      </c>
      <c r="L40" t="s">
        <v>165</v>
      </c>
      <c r="M40" t="s">
        <v>168</v>
      </c>
      <c r="N40" t="s">
        <v>172</v>
      </c>
      <c r="O40">
        <v>918</v>
      </c>
      <c r="P40" s="1">
        <v>43139</v>
      </c>
      <c r="Q40" s="1">
        <v>43189</v>
      </c>
      <c r="R40" t="b">
        <v>1</v>
      </c>
      <c r="S40">
        <v>50</v>
      </c>
      <c r="T40" s="1">
        <v>43191</v>
      </c>
      <c r="V40">
        <v>0</v>
      </c>
      <c r="W40">
        <f ca="1">IF(Bravo[[#This Row],[TerminationDate]]="",DATEDIF(Bravo[[#This Row],[HireDate]],TODAY(),"m"),DATEDIF(Bravo[[#This Row],[HireDate]],Bravo[[#This Row],[TerminationDate]],"m"))</f>
        <v>88</v>
      </c>
      <c r="X40">
        <v>2686</v>
      </c>
      <c r="Y40">
        <v>7.36</v>
      </c>
      <c r="Z40">
        <v>2.9</v>
      </c>
      <c r="AA40" t="s">
        <v>174</v>
      </c>
      <c r="AB40">
        <v>5</v>
      </c>
      <c r="AC40">
        <v>4</v>
      </c>
      <c r="AD40" t="s">
        <v>178</v>
      </c>
      <c r="AF40" t="s">
        <v>186</v>
      </c>
    </row>
    <row r="41" spans="1:32" x14ac:dyDescent="0.25">
      <c r="A41">
        <v>1040</v>
      </c>
      <c r="B41" t="s">
        <v>70</v>
      </c>
      <c r="C41" t="s">
        <v>132</v>
      </c>
      <c r="D41">
        <v>26</v>
      </c>
      <c r="E41" s="1">
        <v>36042</v>
      </c>
      <c r="F41" t="s">
        <v>136</v>
      </c>
      <c r="G41" t="s">
        <v>147</v>
      </c>
      <c r="H41" t="s">
        <v>148</v>
      </c>
      <c r="I41" t="s">
        <v>151</v>
      </c>
      <c r="J41" t="s">
        <v>154</v>
      </c>
      <c r="K41" t="s">
        <v>161</v>
      </c>
      <c r="L41" t="s">
        <v>165</v>
      </c>
      <c r="M41" t="s">
        <v>169</v>
      </c>
      <c r="N41" t="s">
        <v>172</v>
      </c>
      <c r="O41">
        <v>909</v>
      </c>
      <c r="P41" s="1">
        <v>45786</v>
      </c>
      <c r="Q41" s="1">
        <v>45823</v>
      </c>
      <c r="R41" t="b">
        <v>1</v>
      </c>
      <c r="S41">
        <v>37</v>
      </c>
      <c r="T41" s="1">
        <v>45825</v>
      </c>
      <c r="U41" s="1">
        <v>45846</v>
      </c>
      <c r="V41">
        <v>1</v>
      </c>
      <c r="W41">
        <f ca="1">IF(Bravo[[#This Row],[TerminationDate]]="",DATEDIF(Bravo[[#This Row],[HireDate]],TODAY(),"m"),DATEDIF(Bravo[[#This Row],[HireDate]],Bravo[[#This Row],[TerminationDate]],"m"))</f>
        <v>0</v>
      </c>
      <c r="X41">
        <v>21</v>
      </c>
      <c r="Y41">
        <v>0.06</v>
      </c>
      <c r="Z41">
        <v>2.8</v>
      </c>
      <c r="AA41" t="s">
        <v>174</v>
      </c>
      <c r="AB41">
        <v>8</v>
      </c>
      <c r="AC41">
        <v>2</v>
      </c>
      <c r="AD41" t="s">
        <v>180</v>
      </c>
      <c r="AE41" t="s">
        <v>184</v>
      </c>
      <c r="AF41" t="s">
        <v>186</v>
      </c>
    </row>
    <row r="42" spans="1:32" x14ac:dyDescent="0.25">
      <c r="A42">
        <v>1041</v>
      </c>
      <c r="B42" t="s">
        <v>71</v>
      </c>
      <c r="C42" t="s">
        <v>131</v>
      </c>
      <c r="D42">
        <v>41</v>
      </c>
      <c r="E42" s="1">
        <v>30665</v>
      </c>
      <c r="F42" t="s">
        <v>136</v>
      </c>
      <c r="G42" t="s">
        <v>139</v>
      </c>
      <c r="H42" t="s">
        <v>148</v>
      </c>
      <c r="I42" t="s">
        <v>151</v>
      </c>
      <c r="J42" t="s">
        <v>156</v>
      </c>
      <c r="K42" t="s">
        <v>160</v>
      </c>
      <c r="L42" t="s">
        <v>165</v>
      </c>
      <c r="M42" t="s">
        <v>168</v>
      </c>
      <c r="N42" t="s">
        <v>170</v>
      </c>
      <c r="O42">
        <v>509</v>
      </c>
      <c r="P42" s="1">
        <v>44791</v>
      </c>
      <c r="Q42" s="1">
        <v>44829</v>
      </c>
      <c r="R42" t="b">
        <v>1</v>
      </c>
      <c r="S42">
        <v>38</v>
      </c>
      <c r="T42" s="1">
        <v>44829</v>
      </c>
      <c r="V42">
        <v>0</v>
      </c>
      <c r="W42">
        <f ca="1">IF(Bravo[[#This Row],[TerminationDate]]="",DATEDIF(Bravo[[#This Row],[HireDate]],TODAY(),"m"),DATEDIF(Bravo[[#This Row],[HireDate]],Bravo[[#This Row],[TerminationDate]],"m"))</f>
        <v>34</v>
      </c>
      <c r="X42">
        <v>1048</v>
      </c>
      <c r="Y42">
        <v>2.87</v>
      </c>
      <c r="Z42">
        <v>3.4</v>
      </c>
      <c r="AA42" t="s">
        <v>174</v>
      </c>
      <c r="AB42">
        <v>6</v>
      </c>
      <c r="AC42">
        <v>5</v>
      </c>
      <c r="AD42" t="s">
        <v>178</v>
      </c>
      <c r="AF42" t="s">
        <v>189</v>
      </c>
    </row>
    <row r="43" spans="1:32" x14ac:dyDescent="0.25">
      <c r="A43">
        <v>1042</v>
      </c>
      <c r="B43" t="s">
        <v>72</v>
      </c>
      <c r="C43" t="s">
        <v>132</v>
      </c>
      <c r="D43">
        <v>43</v>
      </c>
      <c r="E43" s="1">
        <v>30037</v>
      </c>
      <c r="F43" t="s">
        <v>134</v>
      </c>
      <c r="G43" t="s">
        <v>139</v>
      </c>
      <c r="H43" t="s">
        <v>149</v>
      </c>
      <c r="I43" t="s">
        <v>150</v>
      </c>
      <c r="J43" t="s">
        <v>156</v>
      </c>
      <c r="K43" t="s">
        <v>160</v>
      </c>
      <c r="L43" t="s">
        <v>166</v>
      </c>
      <c r="M43" t="s">
        <v>169</v>
      </c>
      <c r="N43" t="s">
        <v>170</v>
      </c>
      <c r="O43">
        <v>350</v>
      </c>
      <c r="P43" s="1">
        <v>43981</v>
      </c>
      <c r="Q43" s="1">
        <v>43991</v>
      </c>
      <c r="R43" t="b">
        <v>1</v>
      </c>
      <c r="S43">
        <v>10</v>
      </c>
      <c r="T43" s="1">
        <v>43995</v>
      </c>
      <c r="U43" s="1">
        <v>45073</v>
      </c>
      <c r="V43">
        <v>1</v>
      </c>
      <c r="W43">
        <f ca="1">IF(Bravo[[#This Row],[TerminationDate]]="",DATEDIF(Bravo[[#This Row],[HireDate]],TODAY(),"m"),DATEDIF(Bravo[[#This Row],[HireDate]],Bravo[[#This Row],[TerminationDate]],"m"))</f>
        <v>35</v>
      </c>
      <c r="X43">
        <v>1078</v>
      </c>
      <c r="Y43">
        <v>2.95</v>
      </c>
      <c r="Z43">
        <v>3.1</v>
      </c>
      <c r="AA43" t="s">
        <v>174</v>
      </c>
      <c r="AB43">
        <v>8</v>
      </c>
      <c r="AC43">
        <v>2</v>
      </c>
      <c r="AD43" t="s">
        <v>179</v>
      </c>
      <c r="AE43" t="s">
        <v>183</v>
      </c>
      <c r="AF43" t="s">
        <v>185</v>
      </c>
    </row>
    <row r="44" spans="1:32" x14ac:dyDescent="0.25">
      <c r="A44">
        <v>1043</v>
      </c>
      <c r="B44" t="s">
        <v>73</v>
      </c>
      <c r="C44" t="s">
        <v>132</v>
      </c>
      <c r="D44">
        <v>40</v>
      </c>
      <c r="E44" s="1">
        <v>31039</v>
      </c>
      <c r="F44" t="s">
        <v>133</v>
      </c>
      <c r="G44" t="s">
        <v>138</v>
      </c>
      <c r="H44" t="s">
        <v>149</v>
      </c>
      <c r="I44" t="s">
        <v>152</v>
      </c>
      <c r="J44" t="s">
        <v>153</v>
      </c>
      <c r="K44" t="s">
        <v>161</v>
      </c>
      <c r="L44" t="s">
        <v>165</v>
      </c>
      <c r="M44" t="s">
        <v>169</v>
      </c>
      <c r="N44" t="s">
        <v>170</v>
      </c>
      <c r="O44">
        <v>1044</v>
      </c>
      <c r="P44" s="1">
        <v>43446</v>
      </c>
      <c r="Q44" s="1">
        <v>43504</v>
      </c>
      <c r="R44" t="b">
        <v>0</v>
      </c>
      <c r="S44">
        <v>58</v>
      </c>
      <c r="V44">
        <v>0</v>
      </c>
      <c r="W44">
        <f ca="1">IF(Bravo[[#This Row],[TerminationDate]]="",DATEDIF(Bravo[[#This Row],[HireDate]],TODAY(),"m"),DATEDIF(Bravo[[#This Row],[HireDate]],Bravo[[#This Row],[TerminationDate]],"m"))</f>
        <v>1507</v>
      </c>
      <c r="Z44">
        <v>3.6</v>
      </c>
      <c r="AA44" t="s">
        <v>175</v>
      </c>
      <c r="AB44">
        <v>11</v>
      </c>
      <c r="AC44">
        <v>1</v>
      </c>
      <c r="AD44" t="s">
        <v>178</v>
      </c>
      <c r="AF44" t="s">
        <v>189</v>
      </c>
    </row>
    <row r="45" spans="1:32" x14ac:dyDescent="0.25">
      <c r="A45">
        <v>1044</v>
      </c>
      <c r="B45" t="s">
        <v>74</v>
      </c>
      <c r="C45" t="s">
        <v>132</v>
      </c>
      <c r="D45">
        <v>50</v>
      </c>
      <c r="E45" s="1">
        <v>27566</v>
      </c>
      <c r="F45" t="s">
        <v>137</v>
      </c>
      <c r="G45" t="s">
        <v>138</v>
      </c>
      <c r="H45" t="s">
        <v>148</v>
      </c>
      <c r="I45" t="s">
        <v>150</v>
      </c>
      <c r="J45" t="s">
        <v>155</v>
      </c>
      <c r="K45" t="s">
        <v>163</v>
      </c>
      <c r="L45" t="s">
        <v>165</v>
      </c>
      <c r="M45" t="s">
        <v>169</v>
      </c>
      <c r="N45" t="s">
        <v>173</v>
      </c>
      <c r="O45">
        <v>1819</v>
      </c>
      <c r="P45" s="1">
        <v>43439</v>
      </c>
      <c r="Q45" s="1">
        <v>43446</v>
      </c>
      <c r="R45" t="b">
        <v>1</v>
      </c>
      <c r="S45">
        <v>7</v>
      </c>
      <c r="T45" s="1">
        <v>43452</v>
      </c>
      <c r="V45">
        <v>0</v>
      </c>
      <c r="W45">
        <f ca="1">IF(Bravo[[#This Row],[TerminationDate]]="",DATEDIF(Bravo[[#This Row],[HireDate]],TODAY(),"m"),DATEDIF(Bravo[[#This Row],[HireDate]],Bravo[[#This Row],[TerminationDate]],"m"))</f>
        <v>79</v>
      </c>
      <c r="X45">
        <v>2425</v>
      </c>
      <c r="Y45">
        <v>6.64</v>
      </c>
      <c r="Z45">
        <v>4.0999999999999996</v>
      </c>
      <c r="AA45" t="s">
        <v>175</v>
      </c>
      <c r="AB45">
        <v>5</v>
      </c>
      <c r="AC45">
        <v>2</v>
      </c>
      <c r="AD45" t="s">
        <v>178</v>
      </c>
      <c r="AF45" t="s">
        <v>187</v>
      </c>
    </row>
    <row r="46" spans="1:32" x14ac:dyDescent="0.25">
      <c r="A46">
        <v>1045</v>
      </c>
      <c r="B46" t="s">
        <v>75</v>
      </c>
      <c r="C46" t="s">
        <v>131</v>
      </c>
      <c r="D46">
        <v>36</v>
      </c>
      <c r="E46" s="1">
        <v>32631</v>
      </c>
      <c r="F46" t="s">
        <v>136</v>
      </c>
      <c r="G46" t="s">
        <v>142</v>
      </c>
      <c r="H46" t="s">
        <v>149</v>
      </c>
      <c r="I46" t="s">
        <v>151</v>
      </c>
      <c r="J46" t="s">
        <v>154</v>
      </c>
      <c r="K46" t="s">
        <v>163</v>
      </c>
      <c r="L46" t="s">
        <v>165</v>
      </c>
      <c r="M46" t="s">
        <v>167</v>
      </c>
      <c r="N46" t="s">
        <v>173</v>
      </c>
      <c r="O46">
        <v>2113</v>
      </c>
      <c r="P46" s="1">
        <v>43626</v>
      </c>
      <c r="Q46" s="1">
        <v>43664</v>
      </c>
      <c r="R46" t="b">
        <v>0</v>
      </c>
      <c r="S46">
        <v>38</v>
      </c>
      <c r="V46">
        <v>0</v>
      </c>
      <c r="W46">
        <f ca="1">IF(Bravo[[#This Row],[TerminationDate]]="",DATEDIF(Bravo[[#This Row],[HireDate]],TODAY(),"m"),DATEDIF(Bravo[[#This Row],[HireDate]],Bravo[[#This Row],[TerminationDate]],"m"))</f>
        <v>1507</v>
      </c>
      <c r="Z46">
        <v>3.6</v>
      </c>
      <c r="AA46" t="s">
        <v>175</v>
      </c>
      <c r="AB46">
        <v>7</v>
      </c>
      <c r="AC46">
        <v>5</v>
      </c>
      <c r="AD46" t="s">
        <v>178</v>
      </c>
      <c r="AF46" t="s">
        <v>186</v>
      </c>
    </row>
    <row r="47" spans="1:32" x14ac:dyDescent="0.25">
      <c r="A47">
        <v>1046</v>
      </c>
      <c r="B47" t="s">
        <v>76</v>
      </c>
      <c r="C47" t="s">
        <v>132</v>
      </c>
      <c r="D47">
        <v>41</v>
      </c>
      <c r="E47" s="1">
        <v>30794</v>
      </c>
      <c r="F47" t="s">
        <v>134</v>
      </c>
      <c r="G47" t="s">
        <v>140</v>
      </c>
      <c r="H47" t="s">
        <v>148</v>
      </c>
      <c r="I47" t="s">
        <v>150</v>
      </c>
      <c r="J47" t="s">
        <v>157</v>
      </c>
      <c r="K47" t="s">
        <v>162</v>
      </c>
      <c r="L47" t="s">
        <v>165</v>
      </c>
      <c r="M47" t="s">
        <v>167</v>
      </c>
      <c r="N47" t="s">
        <v>171</v>
      </c>
      <c r="O47">
        <v>670</v>
      </c>
      <c r="P47" s="1">
        <v>45587</v>
      </c>
      <c r="Q47" s="1">
        <v>45602</v>
      </c>
      <c r="R47" t="b">
        <v>1</v>
      </c>
      <c r="S47">
        <v>15</v>
      </c>
      <c r="T47" s="1">
        <v>45611</v>
      </c>
      <c r="V47">
        <v>0</v>
      </c>
      <c r="W47">
        <f ca="1">IF(Bravo[[#This Row],[TerminationDate]]="",DATEDIF(Bravo[[#This Row],[HireDate]],TODAY(),"m"),DATEDIF(Bravo[[#This Row],[HireDate]],Bravo[[#This Row],[TerminationDate]],"m"))</f>
        <v>8</v>
      </c>
      <c r="X47">
        <v>266</v>
      </c>
      <c r="Y47">
        <v>0.73</v>
      </c>
      <c r="Z47">
        <v>3</v>
      </c>
      <c r="AA47" t="s">
        <v>174</v>
      </c>
      <c r="AB47">
        <v>14</v>
      </c>
      <c r="AC47">
        <v>4</v>
      </c>
      <c r="AD47" t="s">
        <v>178</v>
      </c>
      <c r="AF47" t="s">
        <v>185</v>
      </c>
    </row>
    <row r="48" spans="1:32" x14ac:dyDescent="0.25">
      <c r="A48">
        <v>1047</v>
      </c>
      <c r="B48" t="s">
        <v>77</v>
      </c>
      <c r="C48" t="s">
        <v>132</v>
      </c>
      <c r="D48">
        <v>32</v>
      </c>
      <c r="E48" s="1">
        <v>34130</v>
      </c>
      <c r="F48" t="s">
        <v>136</v>
      </c>
      <c r="G48" t="s">
        <v>142</v>
      </c>
      <c r="H48" t="s">
        <v>149</v>
      </c>
      <c r="I48" t="s">
        <v>151</v>
      </c>
      <c r="J48" t="s">
        <v>158</v>
      </c>
      <c r="K48" t="s">
        <v>162</v>
      </c>
      <c r="L48" t="s">
        <v>165</v>
      </c>
      <c r="M48" t="s">
        <v>169</v>
      </c>
      <c r="N48" t="s">
        <v>170</v>
      </c>
      <c r="O48">
        <v>743</v>
      </c>
      <c r="P48" s="1">
        <v>45008</v>
      </c>
      <c r="Q48" s="1">
        <v>45033</v>
      </c>
      <c r="R48" t="b">
        <v>1</v>
      </c>
      <c r="S48">
        <v>25</v>
      </c>
      <c r="T48" s="1">
        <v>45040</v>
      </c>
      <c r="U48" s="1">
        <v>45157</v>
      </c>
      <c r="V48">
        <v>1</v>
      </c>
      <c r="W48">
        <f ca="1">IF(Bravo[[#This Row],[TerminationDate]]="",DATEDIF(Bravo[[#This Row],[HireDate]],TODAY(),"m"),DATEDIF(Bravo[[#This Row],[HireDate]],Bravo[[#This Row],[TerminationDate]],"m"))</f>
        <v>3</v>
      </c>
      <c r="X48">
        <v>117</v>
      </c>
      <c r="Y48">
        <v>0.32</v>
      </c>
      <c r="Z48">
        <v>2.6</v>
      </c>
      <c r="AA48" t="s">
        <v>174</v>
      </c>
      <c r="AB48">
        <v>12</v>
      </c>
      <c r="AC48">
        <v>1</v>
      </c>
      <c r="AD48" t="s">
        <v>179</v>
      </c>
      <c r="AE48" t="s">
        <v>183</v>
      </c>
      <c r="AF48" t="s">
        <v>186</v>
      </c>
    </row>
    <row r="49" spans="1:32" x14ac:dyDescent="0.25">
      <c r="A49">
        <v>1048</v>
      </c>
      <c r="B49" t="s">
        <v>78</v>
      </c>
      <c r="C49" t="s">
        <v>131</v>
      </c>
      <c r="D49">
        <v>36</v>
      </c>
      <c r="E49" s="1">
        <v>32659</v>
      </c>
      <c r="F49" t="s">
        <v>134</v>
      </c>
      <c r="G49" t="s">
        <v>142</v>
      </c>
      <c r="H49" t="s">
        <v>148</v>
      </c>
      <c r="I49" t="s">
        <v>150</v>
      </c>
      <c r="J49" t="s">
        <v>155</v>
      </c>
      <c r="K49" t="s">
        <v>161</v>
      </c>
      <c r="L49" t="s">
        <v>165</v>
      </c>
      <c r="M49" t="s">
        <v>169</v>
      </c>
      <c r="N49" t="s">
        <v>171</v>
      </c>
      <c r="O49">
        <v>986</v>
      </c>
      <c r="P49" s="1">
        <v>43414</v>
      </c>
      <c r="Q49" s="1">
        <v>43457</v>
      </c>
      <c r="R49" t="b">
        <v>1</v>
      </c>
      <c r="S49">
        <v>43</v>
      </c>
      <c r="T49" s="1">
        <v>43461</v>
      </c>
      <c r="U49" s="1">
        <v>44548</v>
      </c>
      <c r="V49">
        <v>1</v>
      </c>
      <c r="W49">
        <f ca="1">IF(Bravo[[#This Row],[TerminationDate]]="",DATEDIF(Bravo[[#This Row],[HireDate]],TODAY(),"m"),DATEDIF(Bravo[[#This Row],[HireDate]],Bravo[[#This Row],[TerminationDate]],"m"))</f>
        <v>35</v>
      </c>
      <c r="X49">
        <v>1087</v>
      </c>
      <c r="Y49">
        <v>2.98</v>
      </c>
      <c r="Z49">
        <v>3.8</v>
      </c>
      <c r="AA49" t="s">
        <v>175</v>
      </c>
      <c r="AB49">
        <v>7</v>
      </c>
      <c r="AC49">
        <v>5</v>
      </c>
      <c r="AD49" t="s">
        <v>180</v>
      </c>
      <c r="AE49" t="s">
        <v>184</v>
      </c>
      <c r="AF49" t="s">
        <v>189</v>
      </c>
    </row>
    <row r="50" spans="1:32" x14ac:dyDescent="0.25">
      <c r="A50">
        <v>1049</v>
      </c>
      <c r="B50" t="s">
        <v>79</v>
      </c>
      <c r="C50" t="s">
        <v>132</v>
      </c>
      <c r="D50">
        <v>54</v>
      </c>
      <c r="E50" s="1">
        <v>26085</v>
      </c>
      <c r="F50" t="s">
        <v>135</v>
      </c>
      <c r="G50" t="s">
        <v>147</v>
      </c>
      <c r="H50" t="s">
        <v>148</v>
      </c>
      <c r="I50" t="s">
        <v>150</v>
      </c>
      <c r="J50" t="s">
        <v>153</v>
      </c>
      <c r="K50" t="s">
        <v>162</v>
      </c>
      <c r="L50" t="s">
        <v>166</v>
      </c>
      <c r="M50" t="s">
        <v>169</v>
      </c>
      <c r="N50" t="s">
        <v>170</v>
      </c>
      <c r="O50">
        <v>369</v>
      </c>
      <c r="P50" s="1">
        <v>43643</v>
      </c>
      <c r="Q50" s="1">
        <v>43689</v>
      </c>
      <c r="R50" t="b">
        <v>1</v>
      </c>
      <c r="S50">
        <v>46</v>
      </c>
      <c r="T50" s="1">
        <v>43696</v>
      </c>
      <c r="U50" s="1">
        <v>43885</v>
      </c>
      <c r="V50">
        <v>1</v>
      </c>
      <c r="W50">
        <f ca="1">IF(Bravo[[#This Row],[TerminationDate]]="",DATEDIF(Bravo[[#This Row],[HireDate]],TODAY(),"m"),DATEDIF(Bravo[[#This Row],[HireDate]],Bravo[[#This Row],[TerminationDate]],"m"))</f>
        <v>6</v>
      </c>
      <c r="X50">
        <v>189</v>
      </c>
      <c r="Y50">
        <v>0.52</v>
      </c>
      <c r="Z50">
        <v>2.1</v>
      </c>
      <c r="AA50" t="s">
        <v>177</v>
      </c>
      <c r="AB50">
        <v>14</v>
      </c>
      <c r="AC50">
        <v>5</v>
      </c>
      <c r="AD50" t="s">
        <v>181</v>
      </c>
      <c r="AE50" t="s">
        <v>184</v>
      </c>
      <c r="AF50" t="s">
        <v>185</v>
      </c>
    </row>
    <row r="51" spans="1:32" x14ac:dyDescent="0.25">
      <c r="A51">
        <v>1050</v>
      </c>
      <c r="B51" t="s">
        <v>80</v>
      </c>
      <c r="C51" t="s">
        <v>131</v>
      </c>
      <c r="D51">
        <v>23</v>
      </c>
      <c r="E51" s="1">
        <v>37229</v>
      </c>
      <c r="F51" t="s">
        <v>136</v>
      </c>
      <c r="G51" t="s">
        <v>147</v>
      </c>
      <c r="H51" t="s">
        <v>149</v>
      </c>
      <c r="I51" t="s">
        <v>151</v>
      </c>
      <c r="J51" t="s">
        <v>158</v>
      </c>
      <c r="K51" t="s">
        <v>163</v>
      </c>
      <c r="L51" t="s">
        <v>166</v>
      </c>
      <c r="M51" t="s">
        <v>169</v>
      </c>
      <c r="N51" t="s">
        <v>170</v>
      </c>
      <c r="O51">
        <v>962</v>
      </c>
      <c r="P51" s="1">
        <v>44771</v>
      </c>
      <c r="Q51" s="1">
        <v>44799</v>
      </c>
      <c r="R51" t="b">
        <v>1</v>
      </c>
      <c r="S51">
        <v>28</v>
      </c>
      <c r="T51" s="1">
        <v>44799</v>
      </c>
      <c r="V51">
        <v>0</v>
      </c>
      <c r="W51">
        <f ca="1">IF(Bravo[[#This Row],[TerminationDate]]="",DATEDIF(Bravo[[#This Row],[HireDate]],TODAY(),"m"),DATEDIF(Bravo[[#This Row],[HireDate]],Bravo[[#This Row],[TerminationDate]],"m"))</f>
        <v>35</v>
      </c>
      <c r="X51">
        <v>1078</v>
      </c>
      <c r="Y51">
        <v>2.95</v>
      </c>
      <c r="Z51">
        <v>2.7</v>
      </c>
      <c r="AA51" t="s">
        <v>174</v>
      </c>
      <c r="AB51">
        <v>5</v>
      </c>
      <c r="AC51">
        <v>4</v>
      </c>
      <c r="AD51" t="s">
        <v>178</v>
      </c>
      <c r="AF51" t="s">
        <v>188</v>
      </c>
    </row>
    <row r="52" spans="1:32" x14ac:dyDescent="0.25">
      <c r="A52">
        <v>1051</v>
      </c>
      <c r="B52" t="s">
        <v>81</v>
      </c>
      <c r="C52" t="s">
        <v>132</v>
      </c>
      <c r="D52">
        <v>58</v>
      </c>
      <c r="E52" s="1">
        <v>24538</v>
      </c>
      <c r="F52" t="s">
        <v>136</v>
      </c>
      <c r="G52" t="s">
        <v>141</v>
      </c>
      <c r="H52" t="s">
        <v>148</v>
      </c>
      <c r="I52" t="s">
        <v>151</v>
      </c>
      <c r="J52" t="s">
        <v>158</v>
      </c>
      <c r="K52" t="s">
        <v>164</v>
      </c>
      <c r="L52" t="s">
        <v>165</v>
      </c>
      <c r="M52" t="s">
        <v>168</v>
      </c>
      <c r="N52" t="s">
        <v>173</v>
      </c>
      <c r="O52">
        <v>698</v>
      </c>
      <c r="P52" s="1">
        <v>44379</v>
      </c>
      <c r="Q52" s="1">
        <v>44430</v>
      </c>
      <c r="R52" t="b">
        <v>1</v>
      </c>
      <c r="S52">
        <v>51</v>
      </c>
      <c r="T52" s="1">
        <v>44434</v>
      </c>
      <c r="V52">
        <v>0</v>
      </c>
      <c r="W52">
        <f ca="1">IF(Bravo[[#This Row],[TerminationDate]]="",DATEDIF(Bravo[[#This Row],[HireDate]],TODAY(),"m"),DATEDIF(Bravo[[#This Row],[HireDate]],Bravo[[#This Row],[TerminationDate]],"m"))</f>
        <v>47</v>
      </c>
      <c r="X52">
        <v>1443</v>
      </c>
      <c r="Y52">
        <v>3.95</v>
      </c>
      <c r="Z52">
        <v>3.7</v>
      </c>
      <c r="AA52" t="s">
        <v>175</v>
      </c>
      <c r="AB52">
        <v>8</v>
      </c>
      <c r="AC52">
        <v>2</v>
      </c>
      <c r="AD52" t="s">
        <v>178</v>
      </c>
      <c r="AF52" t="s">
        <v>187</v>
      </c>
    </row>
    <row r="53" spans="1:32" x14ac:dyDescent="0.25">
      <c r="A53">
        <v>1052</v>
      </c>
      <c r="B53" t="s">
        <v>82</v>
      </c>
      <c r="C53" t="s">
        <v>131</v>
      </c>
      <c r="D53">
        <v>60</v>
      </c>
      <c r="E53" s="1">
        <v>23647</v>
      </c>
      <c r="F53" t="s">
        <v>137</v>
      </c>
      <c r="G53" t="s">
        <v>140</v>
      </c>
      <c r="H53" t="s">
        <v>149</v>
      </c>
      <c r="I53" t="s">
        <v>151</v>
      </c>
      <c r="J53" t="s">
        <v>153</v>
      </c>
      <c r="K53" t="s">
        <v>159</v>
      </c>
      <c r="L53" t="s">
        <v>165</v>
      </c>
      <c r="M53" t="s">
        <v>167</v>
      </c>
      <c r="N53" t="s">
        <v>172</v>
      </c>
      <c r="O53">
        <v>1259</v>
      </c>
      <c r="P53" s="1">
        <v>44709</v>
      </c>
      <c r="Q53" s="1">
        <v>44715</v>
      </c>
      <c r="R53" t="b">
        <v>1</v>
      </c>
      <c r="S53">
        <v>6</v>
      </c>
      <c r="T53" s="1">
        <v>44720</v>
      </c>
      <c r="V53">
        <v>0</v>
      </c>
      <c r="W53">
        <f ca="1">IF(Bravo[[#This Row],[TerminationDate]]="",DATEDIF(Bravo[[#This Row],[HireDate]],TODAY(),"m"),DATEDIF(Bravo[[#This Row],[HireDate]],Bravo[[#This Row],[TerminationDate]],"m"))</f>
        <v>38</v>
      </c>
      <c r="X53">
        <v>1157</v>
      </c>
      <c r="Y53">
        <v>3.17</v>
      </c>
      <c r="Z53">
        <v>3.5</v>
      </c>
      <c r="AA53" t="s">
        <v>175</v>
      </c>
      <c r="AB53">
        <v>7</v>
      </c>
      <c r="AC53">
        <v>1</v>
      </c>
      <c r="AD53" t="s">
        <v>178</v>
      </c>
      <c r="AF53" t="s">
        <v>188</v>
      </c>
    </row>
    <row r="54" spans="1:32" x14ac:dyDescent="0.25">
      <c r="A54">
        <v>1053</v>
      </c>
      <c r="B54" t="s">
        <v>83</v>
      </c>
      <c r="C54" t="s">
        <v>131</v>
      </c>
      <c r="D54">
        <v>61</v>
      </c>
      <c r="E54" s="1">
        <v>23591</v>
      </c>
      <c r="F54" t="s">
        <v>134</v>
      </c>
      <c r="G54" t="s">
        <v>146</v>
      </c>
      <c r="H54" t="s">
        <v>148</v>
      </c>
      <c r="I54" t="s">
        <v>150</v>
      </c>
      <c r="J54" t="s">
        <v>157</v>
      </c>
      <c r="K54" t="s">
        <v>159</v>
      </c>
      <c r="L54" t="s">
        <v>165</v>
      </c>
      <c r="M54" t="s">
        <v>169</v>
      </c>
      <c r="N54" t="s">
        <v>172</v>
      </c>
      <c r="O54">
        <v>1060</v>
      </c>
      <c r="P54" s="1">
        <v>43736</v>
      </c>
      <c r="Q54" s="1">
        <v>43795</v>
      </c>
      <c r="R54" t="b">
        <v>1</v>
      </c>
      <c r="S54">
        <v>59</v>
      </c>
      <c r="T54" s="1">
        <v>43803</v>
      </c>
      <c r="U54" s="1">
        <v>45597</v>
      </c>
      <c r="V54">
        <v>1</v>
      </c>
      <c r="W54">
        <f ca="1">IF(Bravo[[#This Row],[TerminationDate]]="",DATEDIF(Bravo[[#This Row],[HireDate]],TODAY(),"m"),DATEDIF(Bravo[[#This Row],[HireDate]],Bravo[[#This Row],[TerminationDate]],"m"))</f>
        <v>58</v>
      </c>
      <c r="X54">
        <v>1794</v>
      </c>
      <c r="Y54">
        <v>4.92</v>
      </c>
      <c r="Z54">
        <v>4.0999999999999996</v>
      </c>
      <c r="AA54" t="s">
        <v>175</v>
      </c>
      <c r="AB54">
        <v>3</v>
      </c>
      <c r="AC54">
        <v>6</v>
      </c>
      <c r="AD54" t="s">
        <v>180</v>
      </c>
      <c r="AE54" t="s">
        <v>184</v>
      </c>
      <c r="AF54" t="s">
        <v>185</v>
      </c>
    </row>
    <row r="55" spans="1:32" x14ac:dyDescent="0.25">
      <c r="A55">
        <v>1054</v>
      </c>
      <c r="B55" t="s">
        <v>84</v>
      </c>
      <c r="C55" t="s">
        <v>132</v>
      </c>
      <c r="D55">
        <v>50</v>
      </c>
      <c r="E55" s="1">
        <v>27446</v>
      </c>
      <c r="F55" t="s">
        <v>137</v>
      </c>
      <c r="G55" t="s">
        <v>140</v>
      </c>
      <c r="H55" t="s">
        <v>148</v>
      </c>
      <c r="I55" t="s">
        <v>150</v>
      </c>
      <c r="J55" t="s">
        <v>157</v>
      </c>
      <c r="K55" t="s">
        <v>163</v>
      </c>
      <c r="L55" t="s">
        <v>165</v>
      </c>
      <c r="M55" t="s">
        <v>167</v>
      </c>
      <c r="N55" t="s">
        <v>173</v>
      </c>
      <c r="O55">
        <v>1756</v>
      </c>
      <c r="P55" s="1">
        <v>44250</v>
      </c>
      <c r="Q55" s="1">
        <v>44290</v>
      </c>
      <c r="R55" t="b">
        <v>1</v>
      </c>
      <c r="S55">
        <v>40</v>
      </c>
      <c r="T55" s="1">
        <v>44297</v>
      </c>
      <c r="U55" s="1">
        <v>45171</v>
      </c>
      <c r="V55">
        <v>1</v>
      </c>
      <c r="W55">
        <f ca="1">IF(Bravo[[#This Row],[TerminationDate]]="",DATEDIF(Bravo[[#This Row],[HireDate]],TODAY(),"m"),DATEDIF(Bravo[[#This Row],[HireDate]],Bravo[[#This Row],[TerminationDate]],"m"))</f>
        <v>28</v>
      </c>
      <c r="X55">
        <v>874</v>
      </c>
      <c r="Y55">
        <v>2.39</v>
      </c>
      <c r="Z55">
        <v>3.9</v>
      </c>
      <c r="AA55" t="s">
        <v>175</v>
      </c>
      <c r="AB55">
        <v>12</v>
      </c>
      <c r="AC55">
        <v>3</v>
      </c>
      <c r="AD55" t="s">
        <v>180</v>
      </c>
      <c r="AE55" t="s">
        <v>184</v>
      </c>
      <c r="AF55" t="s">
        <v>189</v>
      </c>
    </row>
    <row r="56" spans="1:32" x14ac:dyDescent="0.25">
      <c r="A56">
        <v>1055</v>
      </c>
      <c r="B56" t="s">
        <v>85</v>
      </c>
      <c r="C56" t="s">
        <v>132</v>
      </c>
      <c r="D56">
        <v>37</v>
      </c>
      <c r="E56" s="1">
        <v>32248</v>
      </c>
      <c r="F56" t="s">
        <v>135</v>
      </c>
      <c r="G56" t="s">
        <v>138</v>
      </c>
      <c r="H56" t="s">
        <v>148</v>
      </c>
      <c r="I56" t="s">
        <v>151</v>
      </c>
      <c r="J56" t="s">
        <v>156</v>
      </c>
      <c r="K56" t="s">
        <v>162</v>
      </c>
      <c r="L56" t="s">
        <v>165</v>
      </c>
      <c r="M56" t="s">
        <v>168</v>
      </c>
      <c r="N56" t="s">
        <v>171</v>
      </c>
      <c r="O56">
        <v>563</v>
      </c>
      <c r="P56" s="1">
        <v>44579</v>
      </c>
      <c r="Q56" s="1">
        <v>44613</v>
      </c>
      <c r="R56" t="b">
        <v>1</v>
      </c>
      <c r="S56">
        <v>34</v>
      </c>
      <c r="T56" s="1">
        <v>44616</v>
      </c>
      <c r="V56">
        <v>0</v>
      </c>
      <c r="W56">
        <f ca="1">IF(Bravo[[#This Row],[TerminationDate]]="",DATEDIF(Bravo[[#This Row],[HireDate]],TODAY(),"m"),DATEDIF(Bravo[[#This Row],[HireDate]],Bravo[[#This Row],[TerminationDate]],"m"))</f>
        <v>41</v>
      </c>
      <c r="X56">
        <v>1261</v>
      </c>
      <c r="Y56">
        <v>3.45</v>
      </c>
      <c r="Z56">
        <v>2.9</v>
      </c>
      <c r="AA56" t="s">
        <v>174</v>
      </c>
      <c r="AB56">
        <v>2</v>
      </c>
      <c r="AC56">
        <v>1</v>
      </c>
      <c r="AD56" t="s">
        <v>178</v>
      </c>
      <c r="AF56" t="s">
        <v>186</v>
      </c>
    </row>
    <row r="57" spans="1:32" x14ac:dyDescent="0.25">
      <c r="A57">
        <v>1056</v>
      </c>
      <c r="B57" t="s">
        <v>86</v>
      </c>
      <c r="C57" t="s">
        <v>132</v>
      </c>
      <c r="D57">
        <v>36</v>
      </c>
      <c r="E57" s="1">
        <v>32615</v>
      </c>
      <c r="F57" t="s">
        <v>136</v>
      </c>
      <c r="G57" t="s">
        <v>140</v>
      </c>
      <c r="H57" t="s">
        <v>149</v>
      </c>
      <c r="I57" t="s">
        <v>150</v>
      </c>
      <c r="J57" t="s">
        <v>157</v>
      </c>
      <c r="K57" t="s">
        <v>162</v>
      </c>
      <c r="L57" t="s">
        <v>165</v>
      </c>
      <c r="M57" t="s">
        <v>167</v>
      </c>
      <c r="N57" t="s">
        <v>173</v>
      </c>
      <c r="O57">
        <v>602</v>
      </c>
      <c r="P57" s="1">
        <v>45217</v>
      </c>
      <c r="Q57" s="1">
        <v>45248</v>
      </c>
      <c r="R57" t="b">
        <v>1</v>
      </c>
      <c r="S57">
        <v>31</v>
      </c>
      <c r="T57" s="1">
        <v>45257</v>
      </c>
      <c r="U57" s="1">
        <v>45755</v>
      </c>
      <c r="V57">
        <v>1</v>
      </c>
      <c r="W57">
        <f ca="1">IF(Bravo[[#This Row],[TerminationDate]]="",DATEDIF(Bravo[[#This Row],[HireDate]],TODAY(),"m"),DATEDIF(Bravo[[#This Row],[HireDate]],Bravo[[#This Row],[TerminationDate]],"m"))</f>
        <v>16</v>
      </c>
      <c r="X57">
        <v>498</v>
      </c>
      <c r="Y57">
        <v>1.36</v>
      </c>
      <c r="Z57">
        <v>4</v>
      </c>
      <c r="AA57" t="s">
        <v>175</v>
      </c>
      <c r="AB57">
        <v>7</v>
      </c>
      <c r="AC57">
        <v>0</v>
      </c>
      <c r="AD57" t="s">
        <v>180</v>
      </c>
      <c r="AE57" t="s">
        <v>184</v>
      </c>
      <c r="AF57" t="s">
        <v>189</v>
      </c>
    </row>
    <row r="58" spans="1:32" x14ac:dyDescent="0.25">
      <c r="A58">
        <v>1057</v>
      </c>
      <c r="B58" t="s">
        <v>87</v>
      </c>
      <c r="C58" t="s">
        <v>132</v>
      </c>
      <c r="D58">
        <v>32</v>
      </c>
      <c r="E58" s="1">
        <v>34086</v>
      </c>
      <c r="F58" t="s">
        <v>136</v>
      </c>
      <c r="G58" t="s">
        <v>144</v>
      </c>
      <c r="H58" t="s">
        <v>148</v>
      </c>
      <c r="I58" t="s">
        <v>152</v>
      </c>
      <c r="J58" t="s">
        <v>156</v>
      </c>
      <c r="K58" t="s">
        <v>161</v>
      </c>
      <c r="L58" t="s">
        <v>166</v>
      </c>
      <c r="M58" t="s">
        <v>169</v>
      </c>
      <c r="N58" t="s">
        <v>171</v>
      </c>
      <c r="O58">
        <v>645</v>
      </c>
      <c r="P58" s="1">
        <v>44850</v>
      </c>
      <c r="Q58" s="1">
        <v>44861</v>
      </c>
      <c r="R58" t="b">
        <v>1</v>
      </c>
      <c r="S58">
        <v>11</v>
      </c>
      <c r="T58" s="1">
        <v>44871</v>
      </c>
      <c r="V58">
        <v>0</v>
      </c>
      <c r="W58">
        <f ca="1">IF(Bravo[[#This Row],[TerminationDate]]="",DATEDIF(Bravo[[#This Row],[HireDate]],TODAY(),"m"),DATEDIF(Bravo[[#This Row],[HireDate]],Bravo[[#This Row],[TerminationDate]],"m"))</f>
        <v>33</v>
      </c>
      <c r="X58">
        <v>1006</v>
      </c>
      <c r="Y58">
        <v>2.76</v>
      </c>
      <c r="Z58">
        <v>2.8</v>
      </c>
      <c r="AA58" t="s">
        <v>174</v>
      </c>
      <c r="AB58">
        <v>8</v>
      </c>
      <c r="AC58">
        <v>5</v>
      </c>
      <c r="AD58" t="s">
        <v>178</v>
      </c>
      <c r="AF58" t="s">
        <v>185</v>
      </c>
    </row>
    <row r="59" spans="1:32" x14ac:dyDescent="0.25">
      <c r="A59">
        <v>1058</v>
      </c>
      <c r="B59" t="s">
        <v>88</v>
      </c>
      <c r="C59" t="s">
        <v>131</v>
      </c>
      <c r="D59">
        <v>57</v>
      </c>
      <c r="E59" s="1">
        <v>24863</v>
      </c>
      <c r="F59" t="s">
        <v>135</v>
      </c>
      <c r="G59" t="s">
        <v>147</v>
      </c>
      <c r="H59" t="s">
        <v>148</v>
      </c>
      <c r="I59" t="s">
        <v>150</v>
      </c>
      <c r="J59" t="s">
        <v>155</v>
      </c>
      <c r="K59" t="s">
        <v>159</v>
      </c>
      <c r="L59" t="s">
        <v>165</v>
      </c>
      <c r="M59" t="s">
        <v>169</v>
      </c>
      <c r="N59" t="s">
        <v>170</v>
      </c>
      <c r="O59">
        <v>1049</v>
      </c>
      <c r="P59" s="1">
        <v>44990</v>
      </c>
      <c r="Q59" s="1">
        <v>44995</v>
      </c>
      <c r="R59" t="b">
        <v>1</v>
      </c>
      <c r="S59">
        <v>5</v>
      </c>
      <c r="T59" s="1">
        <v>45003</v>
      </c>
      <c r="V59">
        <v>0</v>
      </c>
      <c r="W59">
        <f ca="1">IF(Bravo[[#This Row],[TerminationDate]]="",DATEDIF(Bravo[[#This Row],[HireDate]],TODAY(),"m"),DATEDIF(Bravo[[#This Row],[HireDate]],Bravo[[#This Row],[TerminationDate]],"m"))</f>
        <v>28</v>
      </c>
      <c r="X59">
        <v>874</v>
      </c>
      <c r="Y59">
        <v>2.39</v>
      </c>
      <c r="Z59">
        <v>2.8</v>
      </c>
      <c r="AA59" t="s">
        <v>174</v>
      </c>
      <c r="AB59">
        <v>12</v>
      </c>
      <c r="AC59">
        <v>3</v>
      </c>
      <c r="AD59" t="s">
        <v>178</v>
      </c>
      <c r="AF59" t="s">
        <v>188</v>
      </c>
    </row>
    <row r="60" spans="1:32" x14ac:dyDescent="0.25">
      <c r="A60">
        <v>1059</v>
      </c>
      <c r="B60" t="s">
        <v>89</v>
      </c>
      <c r="C60" t="s">
        <v>131</v>
      </c>
      <c r="D60">
        <v>47</v>
      </c>
      <c r="E60" s="1">
        <v>28617</v>
      </c>
      <c r="F60" t="s">
        <v>136</v>
      </c>
      <c r="G60" t="s">
        <v>140</v>
      </c>
      <c r="H60" t="s">
        <v>148</v>
      </c>
      <c r="I60" t="s">
        <v>151</v>
      </c>
      <c r="J60" t="s">
        <v>157</v>
      </c>
      <c r="K60" t="s">
        <v>164</v>
      </c>
      <c r="L60" t="s">
        <v>165</v>
      </c>
      <c r="M60" t="s">
        <v>168</v>
      </c>
      <c r="N60" t="s">
        <v>170</v>
      </c>
      <c r="O60">
        <v>586</v>
      </c>
      <c r="P60" s="1">
        <v>44332</v>
      </c>
      <c r="Q60" s="1">
        <v>44376</v>
      </c>
      <c r="R60" t="b">
        <v>1</v>
      </c>
      <c r="S60">
        <v>44</v>
      </c>
      <c r="T60" s="1">
        <v>44385</v>
      </c>
      <c r="V60">
        <v>0</v>
      </c>
      <c r="W60">
        <f ca="1">IF(Bravo[[#This Row],[TerminationDate]]="",DATEDIF(Bravo[[#This Row],[HireDate]],TODAY(),"m"),DATEDIF(Bravo[[#This Row],[HireDate]],Bravo[[#This Row],[TerminationDate]],"m"))</f>
        <v>49</v>
      </c>
      <c r="X60">
        <v>1492</v>
      </c>
      <c r="Y60">
        <v>4.09</v>
      </c>
      <c r="Z60">
        <v>2.9</v>
      </c>
      <c r="AA60" t="s">
        <v>174</v>
      </c>
      <c r="AB60">
        <v>9</v>
      </c>
      <c r="AC60">
        <v>6</v>
      </c>
      <c r="AD60" t="s">
        <v>178</v>
      </c>
      <c r="AF60" t="s">
        <v>185</v>
      </c>
    </row>
    <row r="61" spans="1:32" x14ac:dyDescent="0.25">
      <c r="A61">
        <v>1060</v>
      </c>
      <c r="B61" t="s">
        <v>90</v>
      </c>
      <c r="C61" t="s">
        <v>132</v>
      </c>
      <c r="D61">
        <v>24</v>
      </c>
      <c r="E61" s="1">
        <v>36886</v>
      </c>
      <c r="F61" t="s">
        <v>136</v>
      </c>
      <c r="G61" t="s">
        <v>146</v>
      </c>
      <c r="H61" t="s">
        <v>148</v>
      </c>
      <c r="I61" t="s">
        <v>152</v>
      </c>
      <c r="J61" t="s">
        <v>154</v>
      </c>
      <c r="K61" t="s">
        <v>164</v>
      </c>
      <c r="L61" t="s">
        <v>165</v>
      </c>
      <c r="M61" t="s">
        <v>169</v>
      </c>
      <c r="N61" t="s">
        <v>170</v>
      </c>
      <c r="O61">
        <v>717</v>
      </c>
      <c r="P61" s="1">
        <v>43306</v>
      </c>
      <c r="Q61" s="1">
        <v>43333</v>
      </c>
      <c r="R61" t="b">
        <v>1</v>
      </c>
      <c r="S61">
        <v>27</v>
      </c>
      <c r="T61" s="1">
        <v>43338</v>
      </c>
      <c r="V61">
        <v>0</v>
      </c>
      <c r="W61">
        <f ca="1">IF(Bravo[[#This Row],[TerminationDate]]="",DATEDIF(Bravo[[#This Row],[HireDate]],TODAY(),"m"),DATEDIF(Bravo[[#This Row],[HireDate]],Bravo[[#This Row],[TerminationDate]],"m"))</f>
        <v>83</v>
      </c>
      <c r="X61">
        <v>2539</v>
      </c>
      <c r="Y61">
        <v>6.96</v>
      </c>
      <c r="Z61">
        <v>2.9</v>
      </c>
      <c r="AA61" t="s">
        <v>174</v>
      </c>
      <c r="AB61">
        <v>6</v>
      </c>
      <c r="AC61">
        <v>2</v>
      </c>
      <c r="AD61" t="s">
        <v>178</v>
      </c>
      <c r="AF61" t="s">
        <v>188</v>
      </c>
    </row>
    <row r="62" spans="1:32" x14ac:dyDescent="0.25">
      <c r="A62">
        <v>1061</v>
      </c>
      <c r="B62" t="s">
        <v>91</v>
      </c>
      <c r="C62" t="s">
        <v>131</v>
      </c>
      <c r="D62">
        <v>53</v>
      </c>
      <c r="E62" s="1">
        <v>26454</v>
      </c>
      <c r="F62" t="s">
        <v>136</v>
      </c>
      <c r="G62" t="s">
        <v>138</v>
      </c>
      <c r="H62" t="s">
        <v>149</v>
      </c>
      <c r="I62" t="s">
        <v>152</v>
      </c>
      <c r="J62" t="s">
        <v>156</v>
      </c>
      <c r="K62" t="s">
        <v>161</v>
      </c>
      <c r="L62" t="s">
        <v>165</v>
      </c>
      <c r="M62" t="s">
        <v>169</v>
      </c>
      <c r="N62" t="s">
        <v>173</v>
      </c>
      <c r="O62">
        <v>1171</v>
      </c>
      <c r="P62" s="1">
        <v>45592</v>
      </c>
      <c r="Q62" s="1">
        <v>45603</v>
      </c>
      <c r="R62" t="b">
        <v>1</v>
      </c>
      <c r="S62">
        <v>11</v>
      </c>
      <c r="T62" s="1">
        <v>45603</v>
      </c>
      <c r="V62">
        <v>0</v>
      </c>
      <c r="W62">
        <f ca="1">IF(Bravo[[#This Row],[TerminationDate]]="",DATEDIF(Bravo[[#This Row],[HireDate]],TODAY(),"m"),DATEDIF(Bravo[[#This Row],[HireDate]],Bravo[[#This Row],[TerminationDate]],"m"))</f>
        <v>9</v>
      </c>
      <c r="X62">
        <v>274</v>
      </c>
      <c r="Y62">
        <v>0.75</v>
      </c>
      <c r="Z62">
        <v>3.6</v>
      </c>
      <c r="AA62" t="s">
        <v>175</v>
      </c>
      <c r="AB62">
        <v>7</v>
      </c>
      <c r="AC62">
        <v>2</v>
      </c>
      <c r="AD62" t="s">
        <v>178</v>
      </c>
      <c r="AF62" t="s">
        <v>189</v>
      </c>
    </row>
    <row r="63" spans="1:32" x14ac:dyDescent="0.25">
      <c r="A63">
        <v>1062</v>
      </c>
      <c r="B63" t="s">
        <v>92</v>
      </c>
      <c r="C63" t="s">
        <v>131</v>
      </c>
      <c r="D63">
        <v>23</v>
      </c>
      <c r="E63" s="1">
        <v>37463</v>
      </c>
      <c r="F63" t="s">
        <v>136</v>
      </c>
      <c r="G63" t="s">
        <v>145</v>
      </c>
      <c r="H63" t="s">
        <v>148</v>
      </c>
      <c r="I63" t="s">
        <v>150</v>
      </c>
      <c r="J63" t="s">
        <v>154</v>
      </c>
      <c r="K63" t="s">
        <v>164</v>
      </c>
      <c r="L63" t="s">
        <v>165</v>
      </c>
      <c r="M63" t="s">
        <v>169</v>
      </c>
      <c r="N63" t="s">
        <v>172</v>
      </c>
      <c r="O63">
        <v>597</v>
      </c>
      <c r="P63" s="1">
        <v>45666</v>
      </c>
      <c r="Q63" s="1">
        <v>45687</v>
      </c>
      <c r="R63" t="b">
        <v>1</v>
      </c>
      <c r="S63">
        <v>21</v>
      </c>
      <c r="T63" s="1">
        <v>45693</v>
      </c>
      <c r="V63">
        <v>0</v>
      </c>
      <c r="W63">
        <f ca="1">IF(Bravo[[#This Row],[TerminationDate]]="",DATEDIF(Bravo[[#This Row],[HireDate]],TODAY(),"m"),DATEDIF(Bravo[[#This Row],[HireDate]],Bravo[[#This Row],[TerminationDate]],"m"))</f>
        <v>6</v>
      </c>
      <c r="X63">
        <v>184</v>
      </c>
      <c r="Y63">
        <v>0.5</v>
      </c>
      <c r="Z63">
        <v>4.3</v>
      </c>
      <c r="AA63" t="s">
        <v>175</v>
      </c>
      <c r="AB63">
        <v>6</v>
      </c>
      <c r="AC63">
        <v>4</v>
      </c>
      <c r="AD63" t="s">
        <v>178</v>
      </c>
      <c r="AF63" t="s">
        <v>187</v>
      </c>
    </row>
    <row r="64" spans="1:32" x14ac:dyDescent="0.25">
      <c r="A64">
        <v>1063</v>
      </c>
      <c r="B64" t="s">
        <v>93</v>
      </c>
      <c r="C64" t="s">
        <v>131</v>
      </c>
      <c r="D64">
        <v>42</v>
      </c>
      <c r="E64" s="1">
        <v>30515</v>
      </c>
      <c r="F64" t="s">
        <v>134</v>
      </c>
      <c r="G64" t="s">
        <v>139</v>
      </c>
      <c r="H64" t="s">
        <v>148</v>
      </c>
      <c r="I64" t="s">
        <v>150</v>
      </c>
      <c r="J64" t="s">
        <v>158</v>
      </c>
      <c r="K64" t="s">
        <v>160</v>
      </c>
      <c r="L64" t="s">
        <v>166</v>
      </c>
      <c r="M64" t="s">
        <v>169</v>
      </c>
      <c r="N64" t="s">
        <v>172</v>
      </c>
      <c r="O64">
        <v>350</v>
      </c>
      <c r="P64" s="1">
        <v>44553</v>
      </c>
      <c r="Q64" s="1">
        <v>44585</v>
      </c>
      <c r="R64" t="b">
        <v>1</v>
      </c>
      <c r="S64">
        <v>32</v>
      </c>
      <c r="T64" s="1">
        <v>44595</v>
      </c>
      <c r="V64">
        <v>0</v>
      </c>
      <c r="W64">
        <f ca="1">IF(Bravo[[#This Row],[TerminationDate]]="",DATEDIF(Bravo[[#This Row],[HireDate]],TODAY(),"m"),DATEDIF(Bravo[[#This Row],[HireDate]],Bravo[[#This Row],[TerminationDate]],"m"))</f>
        <v>42</v>
      </c>
      <c r="X64">
        <v>1282</v>
      </c>
      <c r="Y64">
        <v>3.51</v>
      </c>
      <c r="Z64">
        <v>3.2</v>
      </c>
      <c r="AA64" t="s">
        <v>174</v>
      </c>
      <c r="AB64">
        <v>4</v>
      </c>
      <c r="AC64">
        <v>2</v>
      </c>
      <c r="AD64" t="s">
        <v>178</v>
      </c>
      <c r="AF64" t="s">
        <v>187</v>
      </c>
    </row>
    <row r="65" spans="1:32" x14ac:dyDescent="0.25">
      <c r="A65">
        <v>1064</v>
      </c>
      <c r="B65" t="s">
        <v>94</v>
      </c>
      <c r="C65" t="s">
        <v>131</v>
      </c>
      <c r="D65">
        <v>42</v>
      </c>
      <c r="E65" s="1">
        <v>30389</v>
      </c>
      <c r="F65" t="s">
        <v>136</v>
      </c>
      <c r="G65" t="s">
        <v>147</v>
      </c>
      <c r="H65" t="s">
        <v>148</v>
      </c>
      <c r="I65" t="s">
        <v>152</v>
      </c>
      <c r="J65" t="s">
        <v>153</v>
      </c>
      <c r="K65" t="s">
        <v>163</v>
      </c>
      <c r="L65" t="s">
        <v>166</v>
      </c>
      <c r="M65" t="s">
        <v>169</v>
      </c>
      <c r="N65" t="s">
        <v>172</v>
      </c>
      <c r="O65">
        <v>1372</v>
      </c>
      <c r="P65" s="1">
        <v>43475</v>
      </c>
      <c r="Q65" s="1">
        <v>43499</v>
      </c>
      <c r="R65" t="b">
        <v>1</v>
      </c>
      <c r="S65">
        <v>24</v>
      </c>
      <c r="T65" s="1">
        <v>43507</v>
      </c>
      <c r="V65">
        <v>0</v>
      </c>
      <c r="W65">
        <f ca="1">IF(Bravo[[#This Row],[TerminationDate]]="",DATEDIF(Bravo[[#This Row],[HireDate]],TODAY(),"m"),DATEDIF(Bravo[[#This Row],[HireDate]],Bravo[[#This Row],[TerminationDate]],"m"))</f>
        <v>77</v>
      </c>
      <c r="X65">
        <v>2370</v>
      </c>
      <c r="Y65">
        <v>6.49</v>
      </c>
      <c r="Z65">
        <v>2.2000000000000002</v>
      </c>
      <c r="AA65" t="s">
        <v>177</v>
      </c>
      <c r="AB65">
        <v>11</v>
      </c>
      <c r="AC65">
        <v>2</v>
      </c>
      <c r="AD65" t="s">
        <v>178</v>
      </c>
      <c r="AF65" t="s">
        <v>190</v>
      </c>
    </row>
    <row r="66" spans="1:32" x14ac:dyDescent="0.25">
      <c r="A66">
        <v>1065</v>
      </c>
      <c r="B66" t="s">
        <v>95</v>
      </c>
      <c r="C66" t="s">
        <v>131</v>
      </c>
      <c r="D66">
        <v>57</v>
      </c>
      <c r="E66" s="1">
        <v>24759</v>
      </c>
      <c r="F66" t="s">
        <v>133</v>
      </c>
      <c r="G66" t="s">
        <v>140</v>
      </c>
      <c r="H66" t="s">
        <v>148</v>
      </c>
      <c r="I66" t="s">
        <v>152</v>
      </c>
      <c r="J66" t="s">
        <v>155</v>
      </c>
      <c r="K66" t="s">
        <v>159</v>
      </c>
      <c r="L66" t="s">
        <v>165</v>
      </c>
      <c r="M66" t="s">
        <v>167</v>
      </c>
      <c r="N66" t="s">
        <v>173</v>
      </c>
      <c r="O66">
        <v>1370</v>
      </c>
      <c r="P66" s="1">
        <v>43713</v>
      </c>
      <c r="Q66" s="1">
        <v>43748</v>
      </c>
      <c r="R66" t="b">
        <v>1</v>
      </c>
      <c r="S66">
        <v>35</v>
      </c>
      <c r="T66" s="1">
        <v>43754</v>
      </c>
      <c r="V66">
        <v>0</v>
      </c>
      <c r="W66">
        <f ca="1">IF(Bravo[[#This Row],[TerminationDate]]="",DATEDIF(Bravo[[#This Row],[HireDate]],TODAY(),"m"),DATEDIF(Bravo[[#This Row],[HireDate]],Bravo[[#This Row],[TerminationDate]],"m"))</f>
        <v>69</v>
      </c>
      <c r="X66">
        <v>2123</v>
      </c>
      <c r="Y66">
        <v>5.82</v>
      </c>
      <c r="Z66">
        <v>3.6</v>
      </c>
      <c r="AA66" t="s">
        <v>175</v>
      </c>
      <c r="AB66">
        <v>6</v>
      </c>
      <c r="AC66">
        <v>2</v>
      </c>
      <c r="AD66" t="s">
        <v>178</v>
      </c>
      <c r="AF66" t="s">
        <v>190</v>
      </c>
    </row>
    <row r="67" spans="1:32" x14ac:dyDescent="0.25">
      <c r="A67">
        <v>1066</v>
      </c>
      <c r="B67" t="s">
        <v>96</v>
      </c>
      <c r="C67" t="s">
        <v>132</v>
      </c>
      <c r="D67">
        <v>64</v>
      </c>
      <c r="E67" s="1">
        <v>22357</v>
      </c>
      <c r="F67" t="s">
        <v>137</v>
      </c>
      <c r="G67" t="s">
        <v>141</v>
      </c>
      <c r="H67" t="s">
        <v>148</v>
      </c>
      <c r="I67" t="s">
        <v>152</v>
      </c>
      <c r="J67" t="s">
        <v>156</v>
      </c>
      <c r="K67" t="s">
        <v>160</v>
      </c>
      <c r="L67" t="s">
        <v>165</v>
      </c>
      <c r="M67" t="s">
        <v>168</v>
      </c>
      <c r="N67" t="s">
        <v>173</v>
      </c>
      <c r="O67">
        <v>656</v>
      </c>
      <c r="P67" s="1">
        <v>43987</v>
      </c>
      <c r="Q67" s="1">
        <v>44023</v>
      </c>
      <c r="R67" t="b">
        <v>1</v>
      </c>
      <c r="S67">
        <v>36</v>
      </c>
      <c r="T67" s="1">
        <v>44033</v>
      </c>
      <c r="V67">
        <v>0</v>
      </c>
      <c r="W67">
        <f ca="1">IF(Bravo[[#This Row],[TerminationDate]]="",DATEDIF(Bravo[[#This Row],[HireDate]],TODAY(),"m"),DATEDIF(Bravo[[#This Row],[HireDate]],Bravo[[#This Row],[TerminationDate]],"m"))</f>
        <v>60</v>
      </c>
      <c r="X67">
        <v>1844</v>
      </c>
      <c r="Y67">
        <v>5.05</v>
      </c>
      <c r="Z67">
        <v>3.1</v>
      </c>
      <c r="AA67" t="s">
        <v>174</v>
      </c>
      <c r="AB67">
        <v>9</v>
      </c>
      <c r="AC67">
        <v>3</v>
      </c>
      <c r="AD67" t="s">
        <v>178</v>
      </c>
      <c r="AF67" t="s">
        <v>188</v>
      </c>
    </row>
    <row r="68" spans="1:32" x14ac:dyDescent="0.25">
      <c r="A68">
        <v>1067</v>
      </c>
      <c r="B68" t="s">
        <v>97</v>
      </c>
      <c r="C68" t="s">
        <v>131</v>
      </c>
      <c r="D68">
        <v>52</v>
      </c>
      <c r="E68" s="1">
        <v>26634</v>
      </c>
      <c r="F68" t="s">
        <v>134</v>
      </c>
      <c r="G68" t="s">
        <v>138</v>
      </c>
      <c r="H68" t="s">
        <v>148</v>
      </c>
      <c r="I68" t="s">
        <v>151</v>
      </c>
      <c r="J68" t="s">
        <v>155</v>
      </c>
      <c r="K68" t="s">
        <v>162</v>
      </c>
      <c r="L68" t="s">
        <v>165</v>
      </c>
      <c r="M68" t="s">
        <v>167</v>
      </c>
      <c r="N68" t="s">
        <v>173</v>
      </c>
      <c r="O68">
        <v>824</v>
      </c>
      <c r="P68" s="1">
        <v>44933</v>
      </c>
      <c r="Q68" s="1">
        <v>44975</v>
      </c>
      <c r="R68" t="b">
        <v>1</v>
      </c>
      <c r="S68">
        <v>42</v>
      </c>
      <c r="T68" s="1">
        <v>44983</v>
      </c>
      <c r="V68">
        <v>0</v>
      </c>
      <c r="W68">
        <f ca="1">IF(Bravo[[#This Row],[TerminationDate]]="",DATEDIF(Bravo[[#This Row],[HireDate]],TODAY(),"m"),DATEDIF(Bravo[[#This Row],[HireDate]],Bravo[[#This Row],[TerminationDate]],"m"))</f>
        <v>29</v>
      </c>
      <c r="X68">
        <v>894</v>
      </c>
      <c r="Y68">
        <v>2.4500000000000002</v>
      </c>
      <c r="Z68">
        <v>3.5</v>
      </c>
      <c r="AA68" t="s">
        <v>175</v>
      </c>
      <c r="AB68">
        <v>9</v>
      </c>
      <c r="AC68">
        <v>5</v>
      </c>
      <c r="AD68" t="s">
        <v>178</v>
      </c>
      <c r="AF68" t="s">
        <v>186</v>
      </c>
    </row>
    <row r="69" spans="1:32" x14ac:dyDescent="0.25">
      <c r="A69">
        <v>1068</v>
      </c>
      <c r="B69" t="s">
        <v>98</v>
      </c>
      <c r="C69" t="s">
        <v>132</v>
      </c>
      <c r="D69">
        <v>33</v>
      </c>
      <c r="E69" s="1">
        <v>33687</v>
      </c>
      <c r="F69" t="s">
        <v>134</v>
      </c>
      <c r="G69" t="s">
        <v>147</v>
      </c>
      <c r="H69" t="s">
        <v>149</v>
      </c>
      <c r="I69" t="s">
        <v>151</v>
      </c>
      <c r="J69" t="s">
        <v>154</v>
      </c>
      <c r="K69" t="s">
        <v>163</v>
      </c>
      <c r="L69" t="s">
        <v>165</v>
      </c>
      <c r="M69" t="s">
        <v>169</v>
      </c>
      <c r="N69" t="s">
        <v>173</v>
      </c>
      <c r="O69">
        <v>1773</v>
      </c>
      <c r="P69" s="1">
        <v>44382</v>
      </c>
      <c r="Q69" s="1">
        <v>44389</v>
      </c>
      <c r="R69" t="b">
        <v>1</v>
      </c>
      <c r="S69">
        <v>7</v>
      </c>
      <c r="T69" s="1">
        <v>44399</v>
      </c>
      <c r="U69" s="1">
        <v>45578</v>
      </c>
      <c r="V69">
        <v>1</v>
      </c>
      <c r="W69">
        <f ca="1">IF(Bravo[[#This Row],[TerminationDate]]="",DATEDIF(Bravo[[#This Row],[HireDate]],TODAY(),"m"),DATEDIF(Bravo[[#This Row],[HireDate]],Bravo[[#This Row],[TerminationDate]],"m"))</f>
        <v>38</v>
      </c>
      <c r="X69">
        <v>1179</v>
      </c>
      <c r="Y69">
        <v>3.23</v>
      </c>
      <c r="Z69">
        <v>2.8</v>
      </c>
      <c r="AA69" t="s">
        <v>174</v>
      </c>
      <c r="AB69">
        <v>8</v>
      </c>
      <c r="AC69">
        <v>1</v>
      </c>
      <c r="AD69" t="s">
        <v>180</v>
      </c>
      <c r="AE69" t="s">
        <v>184</v>
      </c>
      <c r="AF69" t="s">
        <v>186</v>
      </c>
    </row>
    <row r="70" spans="1:32" x14ac:dyDescent="0.25">
      <c r="A70">
        <v>1069</v>
      </c>
      <c r="B70" t="s">
        <v>99</v>
      </c>
      <c r="C70" t="s">
        <v>132</v>
      </c>
      <c r="D70">
        <v>53</v>
      </c>
      <c r="E70" s="1">
        <v>26271</v>
      </c>
      <c r="F70" t="s">
        <v>137</v>
      </c>
      <c r="G70" t="s">
        <v>141</v>
      </c>
      <c r="H70" t="s">
        <v>148</v>
      </c>
      <c r="I70" t="s">
        <v>150</v>
      </c>
      <c r="J70" t="s">
        <v>157</v>
      </c>
      <c r="K70" t="s">
        <v>163</v>
      </c>
      <c r="L70" t="s">
        <v>166</v>
      </c>
      <c r="M70" t="s">
        <v>168</v>
      </c>
      <c r="N70" t="s">
        <v>172</v>
      </c>
      <c r="O70">
        <v>1006</v>
      </c>
      <c r="P70" s="1">
        <v>43988</v>
      </c>
      <c r="Q70" s="1">
        <v>44009</v>
      </c>
      <c r="R70" t="b">
        <v>1</v>
      </c>
      <c r="S70">
        <v>21</v>
      </c>
      <c r="T70" s="1">
        <v>44019</v>
      </c>
      <c r="V70">
        <v>0</v>
      </c>
      <c r="W70">
        <f ca="1">IF(Bravo[[#This Row],[TerminationDate]]="",DATEDIF(Bravo[[#This Row],[HireDate]],TODAY(),"m"),DATEDIF(Bravo[[#This Row],[HireDate]],Bravo[[#This Row],[TerminationDate]],"m"))</f>
        <v>61</v>
      </c>
      <c r="X70">
        <v>1858</v>
      </c>
      <c r="Y70">
        <v>5.09</v>
      </c>
      <c r="Z70">
        <v>3.7</v>
      </c>
      <c r="AA70" t="s">
        <v>175</v>
      </c>
      <c r="AB70">
        <v>5</v>
      </c>
      <c r="AC70">
        <v>4</v>
      </c>
      <c r="AD70" t="s">
        <v>178</v>
      </c>
      <c r="AF70" t="s">
        <v>186</v>
      </c>
    </row>
    <row r="71" spans="1:32" x14ac:dyDescent="0.25">
      <c r="A71">
        <v>1070</v>
      </c>
      <c r="B71" t="s">
        <v>100</v>
      </c>
      <c r="C71" t="s">
        <v>131</v>
      </c>
      <c r="D71">
        <v>49</v>
      </c>
      <c r="E71" s="1">
        <v>27647</v>
      </c>
      <c r="F71" t="s">
        <v>136</v>
      </c>
      <c r="G71" t="s">
        <v>138</v>
      </c>
      <c r="H71" t="s">
        <v>148</v>
      </c>
      <c r="I71" t="s">
        <v>151</v>
      </c>
      <c r="J71" t="s">
        <v>157</v>
      </c>
      <c r="K71" t="s">
        <v>164</v>
      </c>
      <c r="L71" t="s">
        <v>166</v>
      </c>
      <c r="M71" t="s">
        <v>168</v>
      </c>
      <c r="N71" t="s">
        <v>172</v>
      </c>
      <c r="O71">
        <v>401</v>
      </c>
      <c r="P71" s="1">
        <v>43671</v>
      </c>
      <c r="Q71" s="1">
        <v>43718</v>
      </c>
      <c r="R71" t="b">
        <v>1</v>
      </c>
      <c r="S71">
        <v>47</v>
      </c>
      <c r="T71" s="1">
        <v>43727</v>
      </c>
      <c r="V71">
        <v>0</v>
      </c>
      <c r="W71">
        <f ca="1">IF(Bravo[[#This Row],[TerminationDate]]="",DATEDIF(Bravo[[#This Row],[HireDate]],TODAY(),"m"),DATEDIF(Bravo[[#This Row],[HireDate]],Bravo[[#This Row],[TerminationDate]],"m"))</f>
        <v>70</v>
      </c>
      <c r="X71">
        <v>2150</v>
      </c>
      <c r="Y71">
        <v>5.89</v>
      </c>
      <c r="Z71">
        <v>3.5</v>
      </c>
      <c r="AA71" t="s">
        <v>175</v>
      </c>
      <c r="AB71">
        <v>8</v>
      </c>
      <c r="AC71">
        <v>2</v>
      </c>
      <c r="AD71" t="s">
        <v>178</v>
      </c>
      <c r="AF71" t="s">
        <v>186</v>
      </c>
    </row>
    <row r="72" spans="1:32" x14ac:dyDescent="0.25">
      <c r="A72">
        <v>1071</v>
      </c>
      <c r="B72" t="s">
        <v>101</v>
      </c>
      <c r="C72" t="s">
        <v>132</v>
      </c>
      <c r="D72">
        <v>35</v>
      </c>
      <c r="E72" s="1">
        <v>32874</v>
      </c>
      <c r="F72" t="s">
        <v>136</v>
      </c>
      <c r="G72" t="s">
        <v>141</v>
      </c>
      <c r="H72" t="s">
        <v>149</v>
      </c>
      <c r="I72" t="s">
        <v>152</v>
      </c>
      <c r="J72" t="s">
        <v>153</v>
      </c>
      <c r="K72" t="s">
        <v>162</v>
      </c>
      <c r="L72" t="s">
        <v>165</v>
      </c>
      <c r="M72" t="s">
        <v>167</v>
      </c>
      <c r="N72" t="s">
        <v>172</v>
      </c>
      <c r="O72">
        <v>780</v>
      </c>
      <c r="P72" s="1">
        <v>43912</v>
      </c>
      <c r="Q72" s="1">
        <v>43936</v>
      </c>
      <c r="R72" t="b">
        <v>1</v>
      </c>
      <c r="S72">
        <v>24</v>
      </c>
      <c r="T72" s="1">
        <v>43943</v>
      </c>
      <c r="V72">
        <v>0</v>
      </c>
      <c r="W72">
        <f ca="1">IF(Bravo[[#This Row],[TerminationDate]]="",DATEDIF(Bravo[[#This Row],[HireDate]],TODAY(),"m"),DATEDIF(Bravo[[#This Row],[HireDate]],Bravo[[#This Row],[TerminationDate]],"m"))</f>
        <v>63</v>
      </c>
      <c r="X72">
        <v>1934</v>
      </c>
      <c r="Y72">
        <v>5.3</v>
      </c>
      <c r="Z72">
        <v>3.3</v>
      </c>
      <c r="AA72" t="s">
        <v>174</v>
      </c>
      <c r="AB72">
        <v>9</v>
      </c>
      <c r="AC72">
        <v>1</v>
      </c>
      <c r="AD72" t="s">
        <v>178</v>
      </c>
      <c r="AF72" t="s">
        <v>190</v>
      </c>
    </row>
    <row r="73" spans="1:32" x14ac:dyDescent="0.25">
      <c r="A73">
        <v>1072</v>
      </c>
      <c r="B73" t="s">
        <v>102</v>
      </c>
      <c r="C73" t="s">
        <v>131</v>
      </c>
      <c r="D73">
        <v>50</v>
      </c>
      <c r="E73" s="1">
        <v>27377</v>
      </c>
      <c r="F73" t="s">
        <v>136</v>
      </c>
      <c r="G73" t="s">
        <v>146</v>
      </c>
      <c r="H73" t="s">
        <v>148</v>
      </c>
      <c r="I73" t="s">
        <v>150</v>
      </c>
      <c r="J73" t="s">
        <v>154</v>
      </c>
      <c r="K73" t="s">
        <v>160</v>
      </c>
      <c r="L73" t="s">
        <v>166</v>
      </c>
      <c r="M73" t="s">
        <v>168</v>
      </c>
      <c r="N73" t="s">
        <v>171</v>
      </c>
      <c r="O73">
        <v>350</v>
      </c>
      <c r="P73" s="1">
        <v>43398</v>
      </c>
      <c r="Q73" s="1">
        <v>43433</v>
      </c>
      <c r="R73" t="b">
        <v>1</v>
      </c>
      <c r="S73">
        <v>35</v>
      </c>
      <c r="T73" s="1">
        <v>43441</v>
      </c>
      <c r="V73">
        <v>0</v>
      </c>
      <c r="W73">
        <f ca="1">IF(Bravo[[#This Row],[TerminationDate]]="",DATEDIF(Bravo[[#This Row],[HireDate]],TODAY(),"m"),DATEDIF(Bravo[[#This Row],[HireDate]],Bravo[[#This Row],[TerminationDate]],"m"))</f>
        <v>80</v>
      </c>
      <c r="X73">
        <v>2436</v>
      </c>
      <c r="Y73">
        <v>6.67</v>
      </c>
      <c r="Z73">
        <v>2.5</v>
      </c>
      <c r="AA73" t="s">
        <v>174</v>
      </c>
      <c r="AB73">
        <v>7</v>
      </c>
      <c r="AC73">
        <v>1</v>
      </c>
      <c r="AD73" t="s">
        <v>178</v>
      </c>
      <c r="AF73" t="s">
        <v>187</v>
      </c>
    </row>
    <row r="74" spans="1:32" x14ac:dyDescent="0.25">
      <c r="A74">
        <v>1073</v>
      </c>
      <c r="B74" t="s">
        <v>103</v>
      </c>
      <c r="C74" t="s">
        <v>131</v>
      </c>
      <c r="D74">
        <v>34</v>
      </c>
      <c r="E74" s="1">
        <v>33111</v>
      </c>
      <c r="F74" t="s">
        <v>134</v>
      </c>
      <c r="G74" t="s">
        <v>143</v>
      </c>
      <c r="H74" t="s">
        <v>149</v>
      </c>
      <c r="I74" t="s">
        <v>152</v>
      </c>
      <c r="J74" t="s">
        <v>155</v>
      </c>
      <c r="K74" t="s">
        <v>159</v>
      </c>
      <c r="L74" t="s">
        <v>165</v>
      </c>
      <c r="M74" t="s">
        <v>167</v>
      </c>
      <c r="N74" t="s">
        <v>170</v>
      </c>
      <c r="O74">
        <v>1353</v>
      </c>
      <c r="P74" s="1">
        <v>43590</v>
      </c>
      <c r="Q74" s="1">
        <v>43603</v>
      </c>
      <c r="R74" t="b">
        <v>1</v>
      </c>
      <c r="S74">
        <v>13</v>
      </c>
      <c r="T74" s="1">
        <v>43613</v>
      </c>
      <c r="V74">
        <v>0</v>
      </c>
      <c r="W74">
        <f ca="1">IF(Bravo[[#This Row],[TerminationDate]]="",DATEDIF(Bravo[[#This Row],[HireDate]],TODAY(),"m"),DATEDIF(Bravo[[#This Row],[HireDate]],Bravo[[#This Row],[TerminationDate]],"m"))</f>
        <v>74</v>
      </c>
      <c r="X74">
        <v>2264</v>
      </c>
      <c r="Y74">
        <v>6.2</v>
      </c>
      <c r="Z74">
        <v>2.6</v>
      </c>
      <c r="AA74" t="s">
        <v>174</v>
      </c>
      <c r="AB74">
        <v>10</v>
      </c>
      <c r="AC74">
        <v>3</v>
      </c>
      <c r="AD74" t="s">
        <v>178</v>
      </c>
      <c r="AF74" t="s">
        <v>188</v>
      </c>
    </row>
    <row r="75" spans="1:32" x14ac:dyDescent="0.25">
      <c r="A75">
        <v>1074</v>
      </c>
      <c r="B75" t="s">
        <v>104</v>
      </c>
      <c r="C75" t="s">
        <v>131</v>
      </c>
      <c r="D75">
        <v>55</v>
      </c>
      <c r="E75" s="1">
        <v>25490</v>
      </c>
      <c r="F75" t="s">
        <v>137</v>
      </c>
      <c r="G75" t="s">
        <v>141</v>
      </c>
      <c r="H75" t="s">
        <v>148</v>
      </c>
      <c r="I75" t="s">
        <v>151</v>
      </c>
      <c r="J75" t="s">
        <v>158</v>
      </c>
      <c r="K75" t="s">
        <v>163</v>
      </c>
      <c r="L75" t="s">
        <v>165</v>
      </c>
      <c r="M75" t="s">
        <v>169</v>
      </c>
      <c r="N75" t="s">
        <v>173</v>
      </c>
      <c r="O75">
        <v>2011</v>
      </c>
      <c r="P75" s="1">
        <v>43865</v>
      </c>
      <c r="Q75" s="1">
        <v>43892</v>
      </c>
      <c r="R75" t="b">
        <v>1</v>
      </c>
      <c r="S75">
        <v>27</v>
      </c>
      <c r="T75" s="1">
        <v>43898</v>
      </c>
      <c r="V75">
        <v>0</v>
      </c>
      <c r="W75">
        <f ca="1">IF(Bravo[[#This Row],[TerminationDate]]="",DATEDIF(Bravo[[#This Row],[HireDate]],TODAY(),"m"),DATEDIF(Bravo[[#This Row],[HireDate]],Bravo[[#This Row],[TerminationDate]],"m"))</f>
        <v>65</v>
      </c>
      <c r="X75">
        <v>1979</v>
      </c>
      <c r="Y75">
        <v>5.42</v>
      </c>
      <c r="Z75">
        <v>3.5</v>
      </c>
      <c r="AA75" t="s">
        <v>175</v>
      </c>
      <c r="AB75">
        <v>5</v>
      </c>
      <c r="AC75">
        <v>1</v>
      </c>
      <c r="AD75" t="s">
        <v>178</v>
      </c>
      <c r="AF75" t="s">
        <v>186</v>
      </c>
    </row>
    <row r="76" spans="1:32" x14ac:dyDescent="0.25">
      <c r="A76">
        <v>1075</v>
      </c>
      <c r="B76" t="s">
        <v>105</v>
      </c>
      <c r="C76" t="s">
        <v>132</v>
      </c>
      <c r="D76">
        <v>36</v>
      </c>
      <c r="E76" s="1">
        <v>32588</v>
      </c>
      <c r="F76" t="s">
        <v>137</v>
      </c>
      <c r="G76" t="s">
        <v>143</v>
      </c>
      <c r="H76" t="s">
        <v>149</v>
      </c>
      <c r="I76" t="s">
        <v>151</v>
      </c>
      <c r="J76" t="s">
        <v>157</v>
      </c>
      <c r="K76" t="s">
        <v>160</v>
      </c>
      <c r="L76" t="s">
        <v>165</v>
      </c>
      <c r="M76" t="s">
        <v>167</v>
      </c>
      <c r="N76" t="s">
        <v>172</v>
      </c>
      <c r="O76">
        <v>509</v>
      </c>
      <c r="P76" s="1">
        <v>45359</v>
      </c>
      <c r="Q76" s="1">
        <v>45395</v>
      </c>
      <c r="R76" t="b">
        <v>1</v>
      </c>
      <c r="S76">
        <v>36</v>
      </c>
      <c r="T76" s="1">
        <v>45400</v>
      </c>
      <c r="V76">
        <v>0</v>
      </c>
      <c r="W76">
        <f ca="1">IF(Bravo[[#This Row],[TerminationDate]]="",DATEDIF(Bravo[[#This Row],[HireDate]],TODAY(),"m"),DATEDIF(Bravo[[#This Row],[HireDate]],Bravo[[#This Row],[TerminationDate]],"m"))</f>
        <v>15</v>
      </c>
      <c r="X76">
        <v>477</v>
      </c>
      <c r="Y76">
        <v>1.31</v>
      </c>
      <c r="Z76">
        <v>4</v>
      </c>
      <c r="AA76" t="s">
        <v>175</v>
      </c>
      <c r="AB76">
        <v>5</v>
      </c>
      <c r="AC76">
        <v>3</v>
      </c>
      <c r="AD76" t="s">
        <v>178</v>
      </c>
      <c r="AF76" t="s">
        <v>188</v>
      </c>
    </row>
    <row r="77" spans="1:32" x14ac:dyDescent="0.25">
      <c r="A77">
        <v>1076</v>
      </c>
      <c r="B77" t="s">
        <v>106</v>
      </c>
      <c r="C77" t="s">
        <v>131</v>
      </c>
      <c r="D77">
        <v>39</v>
      </c>
      <c r="E77" s="1">
        <v>31444</v>
      </c>
      <c r="F77" t="s">
        <v>136</v>
      </c>
      <c r="G77" t="s">
        <v>141</v>
      </c>
      <c r="H77" t="s">
        <v>148</v>
      </c>
      <c r="I77" t="s">
        <v>151</v>
      </c>
      <c r="J77" t="s">
        <v>158</v>
      </c>
      <c r="K77" t="s">
        <v>164</v>
      </c>
      <c r="L77" t="s">
        <v>166</v>
      </c>
      <c r="M77" t="s">
        <v>167</v>
      </c>
      <c r="N77" t="s">
        <v>171</v>
      </c>
      <c r="O77">
        <v>388</v>
      </c>
      <c r="P77" s="1">
        <v>45320</v>
      </c>
      <c r="Q77" s="1">
        <v>45348</v>
      </c>
      <c r="R77" t="b">
        <v>0</v>
      </c>
      <c r="S77">
        <v>28</v>
      </c>
      <c r="V77">
        <v>0</v>
      </c>
      <c r="W77">
        <f ca="1">IF(Bravo[[#This Row],[TerminationDate]]="",DATEDIF(Bravo[[#This Row],[HireDate]],TODAY(),"m"),DATEDIF(Bravo[[#This Row],[HireDate]],Bravo[[#This Row],[TerminationDate]],"m"))</f>
        <v>1507</v>
      </c>
      <c r="Z77">
        <v>4.9000000000000004</v>
      </c>
      <c r="AA77" t="s">
        <v>176</v>
      </c>
      <c r="AB77">
        <v>5</v>
      </c>
      <c r="AC77">
        <v>1</v>
      </c>
      <c r="AD77" t="s">
        <v>178</v>
      </c>
      <c r="AF77" t="s">
        <v>190</v>
      </c>
    </row>
    <row r="78" spans="1:32" x14ac:dyDescent="0.25">
      <c r="A78">
        <v>1077</v>
      </c>
      <c r="B78" t="s">
        <v>107</v>
      </c>
      <c r="C78" t="s">
        <v>131</v>
      </c>
      <c r="D78">
        <v>23</v>
      </c>
      <c r="E78" s="1">
        <v>37235</v>
      </c>
      <c r="F78" t="s">
        <v>136</v>
      </c>
      <c r="G78" t="s">
        <v>145</v>
      </c>
      <c r="H78" t="s">
        <v>148</v>
      </c>
      <c r="I78" t="s">
        <v>152</v>
      </c>
      <c r="J78" t="s">
        <v>154</v>
      </c>
      <c r="K78" t="s">
        <v>162</v>
      </c>
      <c r="L78" t="s">
        <v>166</v>
      </c>
      <c r="M78" t="s">
        <v>167</v>
      </c>
      <c r="N78" t="s">
        <v>170</v>
      </c>
      <c r="O78">
        <v>477</v>
      </c>
      <c r="P78" s="1">
        <v>44333</v>
      </c>
      <c r="Q78" s="1">
        <v>44346</v>
      </c>
      <c r="R78" t="b">
        <v>1</v>
      </c>
      <c r="S78">
        <v>13</v>
      </c>
      <c r="T78" s="1">
        <v>44354</v>
      </c>
      <c r="U78" s="1">
        <v>45451</v>
      </c>
      <c r="V78">
        <v>1</v>
      </c>
      <c r="W78">
        <f ca="1">IF(Bravo[[#This Row],[TerminationDate]]="",DATEDIF(Bravo[[#This Row],[HireDate]],TODAY(),"m"),DATEDIF(Bravo[[#This Row],[HireDate]],Bravo[[#This Row],[TerminationDate]],"m"))</f>
        <v>36</v>
      </c>
      <c r="X78">
        <v>1097</v>
      </c>
      <c r="Y78">
        <v>3.01</v>
      </c>
      <c r="Z78">
        <v>2.6</v>
      </c>
      <c r="AA78" t="s">
        <v>174</v>
      </c>
      <c r="AB78">
        <v>7</v>
      </c>
      <c r="AC78">
        <v>3</v>
      </c>
      <c r="AD78" t="s">
        <v>180</v>
      </c>
      <c r="AE78" t="s">
        <v>184</v>
      </c>
      <c r="AF78" t="s">
        <v>187</v>
      </c>
    </row>
    <row r="79" spans="1:32" x14ac:dyDescent="0.25">
      <c r="A79">
        <v>1078</v>
      </c>
      <c r="B79" t="s">
        <v>108</v>
      </c>
      <c r="C79" t="s">
        <v>132</v>
      </c>
      <c r="D79">
        <v>40</v>
      </c>
      <c r="E79" s="1">
        <v>30963</v>
      </c>
      <c r="F79" t="s">
        <v>133</v>
      </c>
      <c r="G79" t="s">
        <v>139</v>
      </c>
      <c r="H79" t="s">
        <v>148</v>
      </c>
      <c r="I79" t="s">
        <v>151</v>
      </c>
      <c r="J79" t="s">
        <v>153</v>
      </c>
      <c r="K79" t="s">
        <v>163</v>
      </c>
      <c r="L79" t="s">
        <v>165</v>
      </c>
      <c r="M79" t="s">
        <v>169</v>
      </c>
      <c r="N79" t="s">
        <v>170</v>
      </c>
      <c r="O79">
        <v>1686</v>
      </c>
      <c r="P79" s="1">
        <v>44957</v>
      </c>
      <c r="Q79" s="1">
        <v>44991</v>
      </c>
      <c r="R79" t="b">
        <v>1</v>
      </c>
      <c r="S79">
        <v>34</v>
      </c>
      <c r="T79" s="1">
        <v>44991</v>
      </c>
      <c r="V79">
        <v>0</v>
      </c>
      <c r="W79">
        <f ca="1">IF(Bravo[[#This Row],[TerminationDate]]="",DATEDIF(Bravo[[#This Row],[HireDate]],TODAY(),"m"),DATEDIF(Bravo[[#This Row],[HireDate]],Bravo[[#This Row],[TerminationDate]],"m"))</f>
        <v>29</v>
      </c>
      <c r="X79">
        <v>886</v>
      </c>
      <c r="Y79">
        <v>2.4300000000000002</v>
      </c>
      <c r="Z79">
        <v>2</v>
      </c>
      <c r="AA79" t="s">
        <v>177</v>
      </c>
      <c r="AB79">
        <v>7</v>
      </c>
      <c r="AC79">
        <v>1</v>
      </c>
      <c r="AD79" t="s">
        <v>178</v>
      </c>
      <c r="AF79" t="s">
        <v>187</v>
      </c>
    </row>
    <row r="80" spans="1:32" x14ac:dyDescent="0.25">
      <c r="A80">
        <v>1079</v>
      </c>
      <c r="B80" t="s">
        <v>109</v>
      </c>
      <c r="C80" t="s">
        <v>132</v>
      </c>
      <c r="D80">
        <v>63</v>
      </c>
      <c r="E80" s="1">
        <v>22528</v>
      </c>
      <c r="F80" t="s">
        <v>136</v>
      </c>
      <c r="G80" t="s">
        <v>147</v>
      </c>
      <c r="H80" t="s">
        <v>148</v>
      </c>
      <c r="I80" t="s">
        <v>152</v>
      </c>
      <c r="J80" t="s">
        <v>154</v>
      </c>
      <c r="K80" t="s">
        <v>160</v>
      </c>
      <c r="L80" t="s">
        <v>165</v>
      </c>
      <c r="M80" t="s">
        <v>167</v>
      </c>
      <c r="N80" t="s">
        <v>173</v>
      </c>
      <c r="O80">
        <v>577</v>
      </c>
      <c r="P80" s="1">
        <v>43104</v>
      </c>
      <c r="Q80" s="1">
        <v>43129</v>
      </c>
      <c r="R80" t="b">
        <v>1</v>
      </c>
      <c r="S80">
        <v>25</v>
      </c>
      <c r="T80" s="1">
        <v>43139</v>
      </c>
      <c r="U80" s="1">
        <v>45144</v>
      </c>
      <c r="V80">
        <v>1</v>
      </c>
      <c r="W80">
        <f ca="1">IF(Bravo[[#This Row],[TerminationDate]]="",DATEDIF(Bravo[[#This Row],[HireDate]],TODAY(),"m"),DATEDIF(Bravo[[#This Row],[HireDate]],Bravo[[#This Row],[TerminationDate]],"m"))</f>
        <v>65</v>
      </c>
      <c r="X80">
        <v>2005</v>
      </c>
      <c r="Y80">
        <v>5.49</v>
      </c>
      <c r="Z80">
        <v>2.9</v>
      </c>
      <c r="AA80" t="s">
        <v>174</v>
      </c>
      <c r="AB80">
        <v>11</v>
      </c>
      <c r="AC80">
        <v>3</v>
      </c>
      <c r="AD80" t="s">
        <v>181</v>
      </c>
      <c r="AE80" t="s">
        <v>184</v>
      </c>
      <c r="AF80" t="s">
        <v>187</v>
      </c>
    </row>
    <row r="81" spans="1:32" x14ac:dyDescent="0.25">
      <c r="A81">
        <v>1080</v>
      </c>
      <c r="B81" t="s">
        <v>110</v>
      </c>
      <c r="C81" t="s">
        <v>131</v>
      </c>
      <c r="D81">
        <v>46</v>
      </c>
      <c r="E81" s="1">
        <v>28960</v>
      </c>
      <c r="F81" t="s">
        <v>136</v>
      </c>
      <c r="G81" t="s">
        <v>141</v>
      </c>
      <c r="H81" t="s">
        <v>148</v>
      </c>
      <c r="I81" t="s">
        <v>152</v>
      </c>
      <c r="J81" t="s">
        <v>156</v>
      </c>
      <c r="K81" t="s">
        <v>161</v>
      </c>
      <c r="L81" t="s">
        <v>165</v>
      </c>
      <c r="M81" t="s">
        <v>168</v>
      </c>
      <c r="N81" t="s">
        <v>170</v>
      </c>
      <c r="O81">
        <v>1103</v>
      </c>
      <c r="P81" s="1">
        <v>44887</v>
      </c>
      <c r="Q81" s="1">
        <v>44943</v>
      </c>
      <c r="R81" t="b">
        <v>1</v>
      </c>
      <c r="S81">
        <v>56</v>
      </c>
      <c r="T81" s="1">
        <v>44945</v>
      </c>
      <c r="U81" s="1">
        <v>45784</v>
      </c>
      <c r="V81">
        <v>1</v>
      </c>
      <c r="W81">
        <f ca="1">IF(Bravo[[#This Row],[TerminationDate]]="",DATEDIF(Bravo[[#This Row],[HireDate]],TODAY(),"m"),DATEDIF(Bravo[[#This Row],[HireDate]],Bravo[[#This Row],[TerminationDate]],"m"))</f>
        <v>27</v>
      </c>
      <c r="X81">
        <v>839</v>
      </c>
      <c r="Y81">
        <v>2.2999999999999998</v>
      </c>
      <c r="Z81">
        <v>4.3</v>
      </c>
      <c r="AA81" t="s">
        <v>175</v>
      </c>
      <c r="AB81">
        <v>7</v>
      </c>
      <c r="AC81">
        <v>2</v>
      </c>
      <c r="AD81" t="s">
        <v>180</v>
      </c>
      <c r="AE81" t="s">
        <v>184</v>
      </c>
      <c r="AF81" t="s">
        <v>188</v>
      </c>
    </row>
    <row r="82" spans="1:32" x14ac:dyDescent="0.25">
      <c r="A82">
        <v>1081</v>
      </c>
      <c r="B82" t="s">
        <v>111</v>
      </c>
      <c r="C82" t="s">
        <v>132</v>
      </c>
      <c r="D82">
        <v>53</v>
      </c>
      <c r="E82" s="1">
        <v>26337</v>
      </c>
      <c r="F82" t="s">
        <v>136</v>
      </c>
      <c r="G82" t="s">
        <v>143</v>
      </c>
      <c r="H82" t="s">
        <v>149</v>
      </c>
      <c r="I82" t="s">
        <v>152</v>
      </c>
      <c r="J82" t="s">
        <v>153</v>
      </c>
      <c r="K82" t="s">
        <v>163</v>
      </c>
      <c r="L82" t="s">
        <v>165</v>
      </c>
      <c r="M82" t="s">
        <v>167</v>
      </c>
      <c r="N82" t="s">
        <v>172</v>
      </c>
      <c r="O82">
        <v>1784</v>
      </c>
      <c r="P82" s="1">
        <v>43777</v>
      </c>
      <c r="Q82" s="1">
        <v>43804</v>
      </c>
      <c r="R82" t="b">
        <v>1</v>
      </c>
      <c r="S82">
        <v>27</v>
      </c>
      <c r="T82" s="1">
        <v>43805</v>
      </c>
      <c r="V82">
        <v>0</v>
      </c>
      <c r="W82">
        <f ca="1">IF(Bravo[[#This Row],[TerminationDate]]="",DATEDIF(Bravo[[#This Row],[HireDate]],TODAY(),"m"),DATEDIF(Bravo[[#This Row],[HireDate]],Bravo[[#This Row],[TerminationDate]],"m"))</f>
        <v>68</v>
      </c>
      <c r="X82">
        <v>2072</v>
      </c>
      <c r="Y82">
        <v>5.68</v>
      </c>
      <c r="Z82">
        <v>3.1</v>
      </c>
      <c r="AA82" t="s">
        <v>174</v>
      </c>
      <c r="AB82">
        <v>11</v>
      </c>
      <c r="AC82">
        <v>2</v>
      </c>
      <c r="AD82" t="s">
        <v>178</v>
      </c>
      <c r="AF82" t="s">
        <v>190</v>
      </c>
    </row>
    <row r="83" spans="1:32" x14ac:dyDescent="0.25">
      <c r="A83">
        <v>1082</v>
      </c>
      <c r="B83" t="s">
        <v>112</v>
      </c>
      <c r="C83" t="s">
        <v>131</v>
      </c>
      <c r="D83">
        <v>45</v>
      </c>
      <c r="E83" s="1">
        <v>29196</v>
      </c>
      <c r="F83" t="s">
        <v>136</v>
      </c>
      <c r="G83" t="s">
        <v>140</v>
      </c>
      <c r="H83" t="s">
        <v>148</v>
      </c>
      <c r="I83" t="s">
        <v>151</v>
      </c>
      <c r="J83" t="s">
        <v>153</v>
      </c>
      <c r="K83" t="s">
        <v>163</v>
      </c>
      <c r="L83" t="s">
        <v>165</v>
      </c>
      <c r="M83" t="s">
        <v>168</v>
      </c>
      <c r="N83" t="s">
        <v>173</v>
      </c>
      <c r="O83">
        <v>1743</v>
      </c>
      <c r="P83" s="1">
        <v>43786</v>
      </c>
      <c r="Q83" s="1">
        <v>43818</v>
      </c>
      <c r="R83" t="b">
        <v>1</v>
      </c>
      <c r="S83">
        <v>32</v>
      </c>
      <c r="T83" s="1">
        <v>43825</v>
      </c>
      <c r="V83">
        <v>0</v>
      </c>
      <c r="W83">
        <f ca="1">IF(Bravo[[#This Row],[TerminationDate]]="",DATEDIF(Bravo[[#This Row],[HireDate]],TODAY(),"m"),DATEDIF(Bravo[[#This Row],[HireDate]],Bravo[[#This Row],[TerminationDate]],"m"))</f>
        <v>67</v>
      </c>
      <c r="X83">
        <v>2052</v>
      </c>
      <c r="Y83">
        <v>5.62</v>
      </c>
      <c r="Z83">
        <v>3.5</v>
      </c>
      <c r="AA83" t="s">
        <v>175</v>
      </c>
      <c r="AB83">
        <v>7</v>
      </c>
      <c r="AC83">
        <v>4</v>
      </c>
      <c r="AD83" t="s">
        <v>178</v>
      </c>
      <c r="AF83" t="s">
        <v>188</v>
      </c>
    </row>
    <row r="84" spans="1:32" x14ac:dyDescent="0.25">
      <c r="A84">
        <v>1083</v>
      </c>
      <c r="B84" t="s">
        <v>113</v>
      </c>
      <c r="C84" t="s">
        <v>131</v>
      </c>
      <c r="D84">
        <v>36</v>
      </c>
      <c r="E84" s="1">
        <v>32468</v>
      </c>
      <c r="F84" t="s">
        <v>136</v>
      </c>
      <c r="G84" t="s">
        <v>141</v>
      </c>
      <c r="H84" t="s">
        <v>148</v>
      </c>
      <c r="I84" t="s">
        <v>151</v>
      </c>
      <c r="J84" t="s">
        <v>154</v>
      </c>
      <c r="K84" t="s">
        <v>163</v>
      </c>
      <c r="L84" t="s">
        <v>165</v>
      </c>
      <c r="M84" t="s">
        <v>168</v>
      </c>
      <c r="N84" t="s">
        <v>170</v>
      </c>
      <c r="O84">
        <v>1733</v>
      </c>
      <c r="P84" s="1">
        <v>43770</v>
      </c>
      <c r="Q84" s="1">
        <v>43820</v>
      </c>
      <c r="R84" t="b">
        <v>1</v>
      </c>
      <c r="S84">
        <v>50</v>
      </c>
      <c r="T84" s="1">
        <v>43830</v>
      </c>
      <c r="U84" s="1">
        <v>45663</v>
      </c>
      <c r="V84">
        <v>1</v>
      </c>
      <c r="W84">
        <f ca="1">IF(Bravo[[#This Row],[TerminationDate]]="",DATEDIF(Bravo[[#This Row],[HireDate]],TODAY(),"m"),DATEDIF(Bravo[[#This Row],[HireDate]],Bravo[[#This Row],[TerminationDate]],"m"))</f>
        <v>60</v>
      </c>
      <c r="X84">
        <v>1833</v>
      </c>
      <c r="Y84">
        <v>5.0199999999999996</v>
      </c>
      <c r="Z84">
        <v>3.3</v>
      </c>
      <c r="AA84" t="s">
        <v>174</v>
      </c>
      <c r="AB84">
        <v>10</v>
      </c>
      <c r="AC84">
        <v>4</v>
      </c>
      <c r="AD84" t="s">
        <v>180</v>
      </c>
      <c r="AE84" t="s">
        <v>184</v>
      </c>
      <c r="AF84" t="s">
        <v>190</v>
      </c>
    </row>
    <row r="85" spans="1:32" x14ac:dyDescent="0.25">
      <c r="A85">
        <v>1084</v>
      </c>
      <c r="B85" t="s">
        <v>114</v>
      </c>
      <c r="C85" t="s">
        <v>132</v>
      </c>
      <c r="D85">
        <v>36</v>
      </c>
      <c r="E85" s="1">
        <v>32728</v>
      </c>
      <c r="F85" t="s">
        <v>136</v>
      </c>
      <c r="G85" t="s">
        <v>140</v>
      </c>
      <c r="H85" t="s">
        <v>148</v>
      </c>
      <c r="I85" t="s">
        <v>151</v>
      </c>
      <c r="J85" t="s">
        <v>153</v>
      </c>
      <c r="K85" t="s">
        <v>159</v>
      </c>
      <c r="L85" t="s">
        <v>166</v>
      </c>
      <c r="M85" t="s">
        <v>169</v>
      </c>
      <c r="N85" t="s">
        <v>170</v>
      </c>
      <c r="O85">
        <v>671</v>
      </c>
      <c r="P85" s="1">
        <v>45334</v>
      </c>
      <c r="Q85" s="1">
        <v>45344</v>
      </c>
      <c r="R85" t="b">
        <v>1</v>
      </c>
      <c r="S85">
        <v>10</v>
      </c>
      <c r="T85" s="1">
        <v>45348</v>
      </c>
      <c r="V85">
        <v>0</v>
      </c>
      <c r="W85">
        <f ca="1">IF(Bravo[[#This Row],[TerminationDate]]="",DATEDIF(Bravo[[#This Row],[HireDate]],TODAY(),"m"),DATEDIF(Bravo[[#This Row],[HireDate]],Bravo[[#This Row],[TerminationDate]],"m"))</f>
        <v>17</v>
      </c>
      <c r="X85">
        <v>529</v>
      </c>
      <c r="Y85">
        <v>1.45</v>
      </c>
      <c r="Z85">
        <v>4.2</v>
      </c>
      <c r="AA85" t="s">
        <v>175</v>
      </c>
      <c r="AB85">
        <v>7</v>
      </c>
      <c r="AC85">
        <v>5</v>
      </c>
      <c r="AD85" t="s">
        <v>178</v>
      </c>
      <c r="AF85" t="s">
        <v>189</v>
      </c>
    </row>
    <row r="86" spans="1:32" x14ac:dyDescent="0.25">
      <c r="A86">
        <v>1085</v>
      </c>
      <c r="B86" t="s">
        <v>115</v>
      </c>
      <c r="C86" t="s">
        <v>131</v>
      </c>
      <c r="D86">
        <v>24</v>
      </c>
      <c r="E86" s="1">
        <v>36901</v>
      </c>
      <c r="F86" t="s">
        <v>136</v>
      </c>
      <c r="G86" t="s">
        <v>141</v>
      </c>
      <c r="H86" t="s">
        <v>148</v>
      </c>
      <c r="I86" t="s">
        <v>151</v>
      </c>
      <c r="J86" t="s">
        <v>158</v>
      </c>
      <c r="K86" t="s">
        <v>164</v>
      </c>
      <c r="L86" t="s">
        <v>165</v>
      </c>
      <c r="M86" t="s">
        <v>167</v>
      </c>
      <c r="N86" t="s">
        <v>171</v>
      </c>
      <c r="O86">
        <v>561</v>
      </c>
      <c r="P86" s="1">
        <v>44281</v>
      </c>
      <c r="Q86" s="1">
        <v>44305</v>
      </c>
      <c r="R86" t="b">
        <v>0</v>
      </c>
      <c r="S86">
        <v>24</v>
      </c>
      <c r="V86">
        <v>0</v>
      </c>
      <c r="W86">
        <f ca="1">IF(Bravo[[#This Row],[TerminationDate]]="",DATEDIF(Bravo[[#This Row],[HireDate]],TODAY(),"m"),DATEDIF(Bravo[[#This Row],[HireDate]],Bravo[[#This Row],[TerminationDate]],"m"))</f>
        <v>1507</v>
      </c>
      <c r="Z86">
        <v>3</v>
      </c>
      <c r="AA86" t="s">
        <v>174</v>
      </c>
      <c r="AB86">
        <v>13</v>
      </c>
      <c r="AC86">
        <v>7</v>
      </c>
      <c r="AD86" t="s">
        <v>178</v>
      </c>
      <c r="AF86" t="s">
        <v>189</v>
      </c>
    </row>
    <row r="87" spans="1:32" x14ac:dyDescent="0.25">
      <c r="A87">
        <v>1086</v>
      </c>
      <c r="B87" t="s">
        <v>116</v>
      </c>
      <c r="C87" t="s">
        <v>131</v>
      </c>
      <c r="D87">
        <v>28</v>
      </c>
      <c r="E87" s="1">
        <v>35422</v>
      </c>
      <c r="F87" t="s">
        <v>136</v>
      </c>
      <c r="G87" t="s">
        <v>139</v>
      </c>
      <c r="H87" t="s">
        <v>148</v>
      </c>
      <c r="I87" t="s">
        <v>152</v>
      </c>
      <c r="J87" t="s">
        <v>155</v>
      </c>
      <c r="K87" t="s">
        <v>160</v>
      </c>
      <c r="L87" t="s">
        <v>165</v>
      </c>
      <c r="M87" t="s">
        <v>167</v>
      </c>
      <c r="N87" t="s">
        <v>172</v>
      </c>
      <c r="O87">
        <v>536</v>
      </c>
      <c r="P87" s="1">
        <v>44081</v>
      </c>
      <c r="Q87" s="1">
        <v>44100</v>
      </c>
      <c r="R87" t="b">
        <v>1</v>
      </c>
      <c r="S87">
        <v>19</v>
      </c>
      <c r="T87" s="1">
        <v>44102</v>
      </c>
      <c r="V87">
        <v>0</v>
      </c>
      <c r="W87">
        <f ca="1">IF(Bravo[[#This Row],[TerminationDate]]="",DATEDIF(Bravo[[#This Row],[HireDate]],TODAY(),"m"),DATEDIF(Bravo[[#This Row],[HireDate]],Bravo[[#This Row],[TerminationDate]],"m"))</f>
        <v>58</v>
      </c>
      <c r="X87">
        <v>1775</v>
      </c>
      <c r="Y87">
        <v>4.8600000000000003</v>
      </c>
      <c r="Z87">
        <v>4</v>
      </c>
      <c r="AA87" t="s">
        <v>175</v>
      </c>
      <c r="AB87">
        <v>10</v>
      </c>
      <c r="AC87">
        <v>2</v>
      </c>
      <c r="AD87" t="s">
        <v>178</v>
      </c>
      <c r="AF87" t="s">
        <v>190</v>
      </c>
    </row>
    <row r="88" spans="1:32" x14ac:dyDescent="0.25">
      <c r="A88">
        <v>1087</v>
      </c>
      <c r="B88" t="s">
        <v>117</v>
      </c>
      <c r="C88" t="s">
        <v>132</v>
      </c>
      <c r="D88">
        <v>29</v>
      </c>
      <c r="E88" s="1">
        <v>35201</v>
      </c>
      <c r="F88" t="s">
        <v>133</v>
      </c>
      <c r="G88" t="s">
        <v>141</v>
      </c>
      <c r="H88" t="s">
        <v>148</v>
      </c>
      <c r="I88" t="s">
        <v>151</v>
      </c>
      <c r="J88" t="s">
        <v>158</v>
      </c>
      <c r="K88" t="s">
        <v>162</v>
      </c>
      <c r="L88" t="s">
        <v>165</v>
      </c>
      <c r="M88" t="s">
        <v>168</v>
      </c>
      <c r="N88" t="s">
        <v>171</v>
      </c>
      <c r="O88">
        <v>758</v>
      </c>
      <c r="P88" s="1">
        <v>45471</v>
      </c>
      <c r="Q88" s="1">
        <v>45525</v>
      </c>
      <c r="R88" t="b">
        <v>1</v>
      </c>
      <c r="S88">
        <v>54</v>
      </c>
      <c r="T88" s="1">
        <v>45530</v>
      </c>
      <c r="V88">
        <v>0</v>
      </c>
      <c r="W88">
        <f ca="1">IF(Bravo[[#This Row],[TerminationDate]]="",DATEDIF(Bravo[[#This Row],[HireDate]],TODAY(),"m"),DATEDIF(Bravo[[#This Row],[HireDate]],Bravo[[#This Row],[TerminationDate]],"m"))</f>
        <v>11</v>
      </c>
      <c r="X88">
        <v>347</v>
      </c>
      <c r="Y88">
        <v>0.95</v>
      </c>
      <c r="Z88">
        <v>4</v>
      </c>
      <c r="AA88" t="s">
        <v>175</v>
      </c>
      <c r="AB88">
        <v>9</v>
      </c>
      <c r="AC88">
        <v>3</v>
      </c>
      <c r="AD88" t="s">
        <v>178</v>
      </c>
      <c r="AF88" t="s">
        <v>186</v>
      </c>
    </row>
    <row r="89" spans="1:32" x14ac:dyDescent="0.25">
      <c r="A89">
        <v>1088</v>
      </c>
      <c r="B89" t="s">
        <v>118</v>
      </c>
      <c r="C89" t="s">
        <v>132</v>
      </c>
      <c r="D89">
        <v>35</v>
      </c>
      <c r="E89" s="1">
        <v>32829</v>
      </c>
      <c r="F89" t="s">
        <v>137</v>
      </c>
      <c r="G89" t="s">
        <v>144</v>
      </c>
      <c r="H89" t="s">
        <v>149</v>
      </c>
      <c r="I89" t="s">
        <v>151</v>
      </c>
      <c r="J89" t="s">
        <v>153</v>
      </c>
      <c r="K89" t="s">
        <v>160</v>
      </c>
      <c r="L89" t="s">
        <v>165</v>
      </c>
      <c r="M89" t="s">
        <v>168</v>
      </c>
      <c r="N89" t="s">
        <v>171</v>
      </c>
      <c r="O89">
        <v>545</v>
      </c>
      <c r="P89" s="1">
        <v>44942</v>
      </c>
      <c r="Q89" s="1">
        <v>44998</v>
      </c>
      <c r="R89" t="b">
        <v>1</v>
      </c>
      <c r="S89">
        <v>56</v>
      </c>
      <c r="T89" s="1">
        <v>45003</v>
      </c>
      <c r="V89">
        <v>0</v>
      </c>
      <c r="W89">
        <f ca="1">IF(Bravo[[#This Row],[TerminationDate]]="",DATEDIF(Bravo[[#This Row],[HireDate]],TODAY(),"m"),DATEDIF(Bravo[[#This Row],[HireDate]],Bravo[[#This Row],[TerminationDate]],"m"))</f>
        <v>28</v>
      </c>
      <c r="X89">
        <v>874</v>
      </c>
      <c r="Y89">
        <v>2.39</v>
      </c>
      <c r="Z89">
        <v>3.9</v>
      </c>
      <c r="AA89" t="s">
        <v>175</v>
      </c>
      <c r="AB89">
        <v>7</v>
      </c>
      <c r="AC89">
        <v>2</v>
      </c>
      <c r="AD89" t="s">
        <v>178</v>
      </c>
      <c r="AF89" t="s">
        <v>187</v>
      </c>
    </row>
    <row r="90" spans="1:32" x14ac:dyDescent="0.25">
      <c r="A90">
        <v>1089</v>
      </c>
      <c r="B90" t="s">
        <v>119</v>
      </c>
      <c r="C90" t="s">
        <v>132</v>
      </c>
      <c r="D90">
        <v>51</v>
      </c>
      <c r="E90" s="1">
        <v>27105</v>
      </c>
      <c r="F90" t="s">
        <v>137</v>
      </c>
      <c r="G90" t="s">
        <v>145</v>
      </c>
      <c r="H90" t="s">
        <v>148</v>
      </c>
      <c r="I90" t="s">
        <v>151</v>
      </c>
      <c r="J90" t="s">
        <v>155</v>
      </c>
      <c r="K90" t="s">
        <v>164</v>
      </c>
      <c r="L90" t="s">
        <v>165</v>
      </c>
      <c r="M90" t="s">
        <v>168</v>
      </c>
      <c r="N90" t="s">
        <v>173</v>
      </c>
      <c r="O90">
        <v>808</v>
      </c>
      <c r="P90" s="1">
        <v>45621</v>
      </c>
      <c r="Q90" s="1">
        <v>45680</v>
      </c>
      <c r="R90" t="b">
        <v>0</v>
      </c>
      <c r="S90">
        <v>59</v>
      </c>
      <c r="V90">
        <v>0</v>
      </c>
      <c r="W90">
        <f ca="1">IF(Bravo[[#This Row],[TerminationDate]]="",DATEDIF(Bravo[[#This Row],[HireDate]],TODAY(),"m"),DATEDIF(Bravo[[#This Row],[HireDate]],Bravo[[#This Row],[TerminationDate]],"m"))</f>
        <v>1507</v>
      </c>
      <c r="Z90">
        <v>3.7</v>
      </c>
      <c r="AA90" t="s">
        <v>175</v>
      </c>
      <c r="AB90">
        <v>9</v>
      </c>
      <c r="AC90">
        <v>4</v>
      </c>
      <c r="AD90" t="s">
        <v>178</v>
      </c>
      <c r="AF90" t="s">
        <v>189</v>
      </c>
    </row>
    <row r="91" spans="1:32" x14ac:dyDescent="0.25">
      <c r="A91">
        <v>1090</v>
      </c>
      <c r="B91" t="s">
        <v>120</v>
      </c>
      <c r="C91" t="s">
        <v>132</v>
      </c>
      <c r="D91">
        <v>35</v>
      </c>
      <c r="E91" s="1">
        <v>32792</v>
      </c>
      <c r="F91" t="s">
        <v>136</v>
      </c>
      <c r="G91" t="s">
        <v>144</v>
      </c>
      <c r="H91" t="s">
        <v>148</v>
      </c>
      <c r="I91" t="s">
        <v>151</v>
      </c>
      <c r="J91" t="s">
        <v>156</v>
      </c>
      <c r="K91" t="s">
        <v>161</v>
      </c>
      <c r="L91" t="s">
        <v>165</v>
      </c>
      <c r="M91" t="s">
        <v>167</v>
      </c>
      <c r="N91" t="s">
        <v>173</v>
      </c>
      <c r="O91">
        <v>912</v>
      </c>
      <c r="P91" s="1">
        <v>44995</v>
      </c>
      <c r="Q91" s="1">
        <v>45026</v>
      </c>
      <c r="R91" t="b">
        <v>1</v>
      </c>
      <c r="S91">
        <v>31</v>
      </c>
      <c r="T91" s="1">
        <v>45034</v>
      </c>
      <c r="V91">
        <v>0</v>
      </c>
      <c r="W91">
        <f ca="1">IF(Bravo[[#This Row],[TerminationDate]]="",DATEDIF(Bravo[[#This Row],[HireDate]],TODAY(),"m"),DATEDIF(Bravo[[#This Row],[HireDate]],Bravo[[#This Row],[TerminationDate]],"m"))</f>
        <v>27</v>
      </c>
      <c r="X91">
        <v>843</v>
      </c>
      <c r="Y91">
        <v>2.31</v>
      </c>
      <c r="Z91">
        <v>4.4000000000000004</v>
      </c>
      <c r="AA91" t="s">
        <v>175</v>
      </c>
      <c r="AB91">
        <v>7</v>
      </c>
      <c r="AC91">
        <v>2</v>
      </c>
      <c r="AD91" t="s">
        <v>178</v>
      </c>
      <c r="AF91" t="s">
        <v>189</v>
      </c>
    </row>
    <row r="92" spans="1:32" x14ac:dyDescent="0.25">
      <c r="A92">
        <v>1091</v>
      </c>
      <c r="B92" t="s">
        <v>121</v>
      </c>
      <c r="C92" t="s">
        <v>131</v>
      </c>
      <c r="D92">
        <v>33</v>
      </c>
      <c r="E92" s="1">
        <v>33573</v>
      </c>
      <c r="F92" t="s">
        <v>134</v>
      </c>
      <c r="G92" t="s">
        <v>145</v>
      </c>
      <c r="H92" t="s">
        <v>149</v>
      </c>
      <c r="I92" t="s">
        <v>152</v>
      </c>
      <c r="J92" t="s">
        <v>154</v>
      </c>
      <c r="K92" t="s">
        <v>160</v>
      </c>
      <c r="L92" t="s">
        <v>166</v>
      </c>
      <c r="M92" t="s">
        <v>169</v>
      </c>
      <c r="N92" t="s">
        <v>171</v>
      </c>
      <c r="O92">
        <v>355</v>
      </c>
      <c r="P92" s="1">
        <v>45132</v>
      </c>
      <c r="Q92" s="1">
        <v>45171</v>
      </c>
      <c r="R92" t="b">
        <v>1</v>
      </c>
      <c r="S92">
        <v>39</v>
      </c>
      <c r="T92" s="1">
        <v>45177</v>
      </c>
      <c r="U92" s="1">
        <v>45479</v>
      </c>
      <c r="V92">
        <v>1</v>
      </c>
      <c r="W92">
        <f ca="1">IF(Bravo[[#This Row],[TerminationDate]]="",DATEDIF(Bravo[[#This Row],[HireDate]],TODAY(),"m"),DATEDIF(Bravo[[#This Row],[HireDate]],Bravo[[#This Row],[TerminationDate]],"m"))</f>
        <v>9</v>
      </c>
      <c r="X92">
        <v>302</v>
      </c>
      <c r="Y92">
        <v>0.83</v>
      </c>
      <c r="Z92">
        <v>2.6</v>
      </c>
      <c r="AA92" t="s">
        <v>174</v>
      </c>
      <c r="AB92">
        <v>7</v>
      </c>
      <c r="AC92">
        <v>5</v>
      </c>
      <c r="AD92" t="s">
        <v>180</v>
      </c>
      <c r="AE92" t="s">
        <v>184</v>
      </c>
      <c r="AF92" t="s">
        <v>187</v>
      </c>
    </row>
    <row r="93" spans="1:32" x14ac:dyDescent="0.25">
      <c r="A93">
        <v>1092</v>
      </c>
      <c r="B93" t="s">
        <v>122</v>
      </c>
      <c r="C93" t="s">
        <v>131</v>
      </c>
      <c r="D93">
        <v>28</v>
      </c>
      <c r="E93" s="1">
        <v>35435</v>
      </c>
      <c r="F93" t="s">
        <v>136</v>
      </c>
      <c r="G93" t="s">
        <v>139</v>
      </c>
      <c r="H93" t="s">
        <v>149</v>
      </c>
      <c r="I93" t="s">
        <v>150</v>
      </c>
      <c r="J93" t="s">
        <v>157</v>
      </c>
      <c r="K93" t="s">
        <v>161</v>
      </c>
      <c r="L93" t="s">
        <v>165</v>
      </c>
      <c r="M93" t="s">
        <v>167</v>
      </c>
      <c r="N93" t="s">
        <v>172</v>
      </c>
      <c r="O93">
        <v>894</v>
      </c>
      <c r="P93" s="1">
        <v>44033</v>
      </c>
      <c r="Q93" s="1">
        <v>44058</v>
      </c>
      <c r="R93" t="b">
        <v>1</v>
      </c>
      <c r="S93">
        <v>25</v>
      </c>
      <c r="T93" s="1">
        <v>44059</v>
      </c>
      <c r="V93">
        <v>0</v>
      </c>
      <c r="W93">
        <f ca="1">IF(Bravo[[#This Row],[TerminationDate]]="",DATEDIF(Bravo[[#This Row],[HireDate]],TODAY(),"m"),DATEDIF(Bravo[[#This Row],[HireDate]],Bravo[[#This Row],[TerminationDate]],"m"))</f>
        <v>59</v>
      </c>
      <c r="X93">
        <v>1818</v>
      </c>
      <c r="Y93">
        <v>4.9800000000000004</v>
      </c>
      <c r="Z93">
        <v>4.4000000000000004</v>
      </c>
      <c r="AA93" t="s">
        <v>175</v>
      </c>
      <c r="AB93">
        <v>6</v>
      </c>
      <c r="AC93">
        <v>1</v>
      </c>
      <c r="AD93" t="s">
        <v>178</v>
      </c>
      <c r="AF93" t="s">
        <v>189</v>
      </c>
    </row>
    <row r="94" spans="1:32" x14ac:dyDescent="0.25">
      <c r="A94">
        <v>1093</v>
      </c>
      <c r="B94" t="s">
        <v>123</v>
      </c>
      <c r="C94" t="s">
        <v>132</v>
      </c>
      <c r="D94">
        <v>34</v>
      </c>
      <c r="E94" s="1">
        <v>33431</v>
      </c>
      <c r="F94" t="s">
        <v>136</v>
      </c>
      <c r="G94" t="s">
        <v>142</v>
      </c>
      <c r="H94" t="s">
        <v>148</v>
      </c>
      <c r="I94" t="s">
        <v>150</v>
      </c>
      <c r="J94" t="s">
        <v>153</v>
      </c>
      <c r="K94" t="s">
        <v>164</v>
      </c>
      <c r="L94" t="s">
        <v>165</v>
      </c>
      <c r="M94" t="s">
        <v>168</v>
      </c>
      <c r="N94" t="s">
        <v>171</v>
      </c>
      <c r="O94">
        <v>546</v>
      </c>
      <c r="P94" s="1">
        <v>44593</v>
      </c>
      <c r="Q94" s="1">
        <v>44637</v>
      </c>
      <c r="R94" t="b">
        <v>1</v>
      </c>
      <c r="S94">
        <v>44</v>
      </c>
      <c r="T94" s="1">
        <v>44644</v>
      </c>
      <c r="U94" s="1">
        <v>45107</v>
      </c>
      <c r="V94">
        <v>1</v>
      </c>
      <c r="W94">
        <f ca="1">IF(Bravo[[#This Row],[TerminationDate]]="",DATEDIF(Bravo[[#This Row],[HireDate]],TODAY(),"m"),DATEDIF(Bravo[[#This Row],[HireDate]],Bravo[[#This Row],[TerminationDate]],"m"))</f>
        <v>15</v>
      </c>
      <c r="X94">
        <v>463</v>
      </c>
      <c r="Y94">
        <v>1.27</v>
      </c>
      <c r="Z94">
        <v>2.5</v>
      </c>
      <c r="AA94" t="s">
        <v>174</v>
      </c>
      <c r="AB94">
        <v>11</v>
      </c>
      <c r="AC94">
        <v>1</v>
      </c>
      <c r="AD94" t="s">
        <v>180</v>
      </c>
      <c r="AE94" t="s">
        <v>184</v>
      </c>
      <c r="AF94" t="s">
        <v>185</v>
      </c>
    </row>
    <row r="95" spans="1:32" x14ac:dyDescent="0.25">
      <c r="A95">
        <v>1094</v>
      </c>
      <c r="B95" t="s">
        <v>124</v>
      </c>
      <c r="C95" t="s">
        <v>131</v>
      </c>
      <c r="D95">
        <v>50</v>
      </c>
      <c r="E95" s="1">
        <v>27576</v>
      </c>
      <c r="F95" t="s">
        <v>136</v>
      </c>
      <c r="G95" t="s">
        <v>140</v>
      </c>
      <c r="H95" t="s">
        <v>149</v>
      </c>
      <c r="I95" t="s">
        <v>151</v>
      </c>
      <c r="J95" t="s">
        <v>154</v>
      </c>
      <c r="K95" t="s">
        <v>163</v>
      </c>
      <c r="L95" t="s">
        <v>166</v>
      </c>
      <c r="M95" t="s">
        <v>169</v>
      </c>
      <c r="N95" t="s">
        <v>173</v>
      </c>
      <c r="O95">
        <v>1007</v>
      </c>
      <c r="P95" s="1">
        <v>44202</v>
      </c>
      <c r="Q95" s="1">
        <v>44258</v>
      </c>
      <c r="R95" t="b">
        <v>1</v>
      </c>
      <c r="S95">
        <v>56</v>
      </c>
      <c r="T95" s="1">
        <v>44264</v>
      </c>
      <c r="V95">
        <v>0</v>
      </c>
      <c r="W95">
        <f ca="1">IF(Bravo[[#This Row],[TerminationDate]]="",DATEDIF(Bravo[[#This Row],[HireDate]],TODAY(),"m"),DATEDIF(Bravo[[#This Row],[HireDate]],Bravo[[#This Row],[TerminationDate]],"m"))</f>
        <v>53</v>
      </c>
      <c r="X95">
        <v>1613</v>
      </c>
      <c r="Y95">
        <v>4.42</v>
      </c>
      <c r="Z95">
        <v>3.3</v>
      </c>
      <c r="AA95" t="s">
        <v>174</v>
      </c>
      <c r="AB95">
        <v>3</v>
      </c>
      <c r="AC95">
        <v>3</v>
      </c>
      <c r="AD95" t="s">
        <v>178</v>
      </c>
      <c r="AF95" t="s">
        <v>185</v>
      </c>
    </row>
    <row r="96" spans="1:32" x14ac:dyDescent="0.25">
      <c r="A96">
        <v>1095</v>
      </c>
      <c r="B96" t="s">
        <v>125</v>
      </c>
      <c r="C96" t="s">
        <v>131</v>
      </c>
      <c r="D96">
        <v>31</v>
      </c>
      <c r="E96" s="1">
        <v>34526</v>
      </c>
      <c r="F96" t="s">
        <v>137</v>
      </c>
      <c r="G96" t="s">
        <v>147</v>
      </c>
      <c r="H96" t="s">
        <v>149</v>
      </c>
      <c r="I96" t="s">
        <v>150</v>
      </c>
      <c r="J96" t="s">
        <v>157</v>
      </c>
      <c r="K96" t="s">
        <v>160</v>
      </c>
      <c r="L96" t="s">
        <v>166</v>
      </c>
      <c r="M96" t="s">
        <v>169</v>
      </c>
      <c r="N96" t="s">
        <v>173</v>
      </c>
      <c r="O96">
        <v>350</v>
      </c>
      <c r="P96" s="1">
        <v>44124</v>
      </c>
      <c r="Q96" s="1">
        <v>44140</v>
      </c>
      <c r="R96" t="b">
        <v>1</v>
      </c>
      <c r="S96">
        <v>16</v>
      </c>
      <c r="T96" s="1">
        <v>44149</v>
      </c>
      <c r="V96">
        <v>0</v>
      </c>
      <c r="W96">
        <f ca="1">IF(Bravo[[#This Row],[TerminationDate]]="",DATEDIF(Bravo[[#This Row],[HireDate]],TODAY(),"m"),DATEDIF(Bravo[[#This Row],[HireDate]],Bravo[[#This Row],[TerminationDate]],"m"))</f>
        <v>56</v>
      </c>
      <c r="X96">
        <v>1728</v>
      </c>
      <c r="Y96">
        <v>4.7300000000000004</v>
      </c>
      <c r="Z96">
        <v>4.5999999999999996</v>
      </c>
      <c r="AA96" t="s">
        <v>176</v>
      </c>
      <c r="AB96">
        <v>8</v>
      </c>
      <c r="AC96">
        <v>3</v>
      </c>
      <c r="AD96" t="s">
        <v>178</v>
      </c>
      <c r="AF96" t="s">
        <v>189</v>
      </c>
    </row>
    <row r="97" spans="1:32" x14ac:dyDescent="0.25">
      <c r="A97">
        <v>1096</v>
      </c>
      <c r="B97" t="s">
        <v>126</v>
      </c>
      <c r="C97" t="s">
        <v>131</v>
      </c>
      <c r="D97">
        <v>34</v>
      </c>
      <c r="E97" s="1">
        <v>33190</v>
      </c>
      <c r="F97" t="s">
        <v>136</v>
      </c>
      <c r="G97" t="s">
        <v>143</v>
      </c>
      <c r="H97" t="s">
        <v>148</v>
      </c>
      <c r="I97" t="s">
        <v>150</v>
      </c>
      <c r="J97" t="s">
        <v>155</v>
      </c>
      <c r="K97" t="s">
        <v>159</v>
      </c>
      <c r="L97" t="s">
        <v>165</v>
      </c>
      <c r="M97" t="s">
        <v>167</v>
      </c>
      <c r="N97" t="s">
        <v>170</v>
      </c>
      <c r="O97">
        <v>1074</v>
      </c>
      <c r="P97" s="1">
        <v>45635</v>
      </c>
      <c r="Q97" s="1">
        <v>45661</v>
      </c>
      <c r="R97" t="b">
        <v>1</v>
      </c>
      <c r="S97">
        <v>26</v>
      </c>
      <c r="T97" s="1">
        <v>45666</v>
      </c>
      <c r="V97">
        <v>0</v>
      </c>
      <c r="W97">
        <f ca="1">IF(Bravo[[#This Row],[TerminationDate]]="",DATEDIF(Bravo[[#This Row],[HireDate]],TODAY(),"m"),DATEDIF(Bravo[[#This Row],[HireDate]],Bravo[[#This Row],[TerminationDate]],"m"))</f>
        <v>7</v>
      </c>
      <c r="X97">
        <v>211</v>
      </c>
      <c r="Y97">
        <v>0.57999999999999996</v>
      </c>
      <c r="Z97">
        <v>3.4</v>
      </c>
      <c r="AA97" t="s">
        <v>174</v>
      </c>
      <c r="AB97">
        <v>6</v>
      </c>
      <c r="AC97">
        <v>5</v>
      </c>
      <c r="AD97" t="s">
        <v>178</v>
      </c>
      <c r="AF97" t="s">
        <v>186</v>
      </c>
    </row>
    <row r="98" spans="1:32" x14ac:dyDescent="0.25">
      <c r="A98">
        <v>1097</v>
      </c>
      <c r="B98" t="s">
        <v>127</v>
      </c>
      <c r="C98" t="s">
        <v>132</v>
      </c>
      <c r="D98">
        <v>38</v>
      </c>
      <c r="E98" s="1">
        <v>31872</v>
      </c>
      <c r="F98" t="s">
        <v>136</v>
      </c>
      <c r="G98" t="s">
        <v>140</v>
      </c>
      <c r="H98" t="s">
        <v>148</v>
      </c>
      <c r="I98" t="s">
        <v>151</v>
      </c>
      <c r="J98" t="s">
        <v>154</v>
      </c>
      <c r="K98" t="s">
        <v>159</v>
      </c>
      <c r="L98" t="s">
        <v>165</v>
      </c>
      <c r="M98" t="s">
        <v>167</v>
      </c>
      <c r="N98" t="s">
        <v>173</v>
      </c>
      <c r="O98">
        <v>1117</v>
      </c>
      <c r="P98" s="1">
        <v>44791</v>
      </c>
      <c r="Q98" s="1">
        <v>44800</v>
      </c>
      <c r="R98" t="b">
        <v>1</v>
      </c>
      <c r="S98">
        <v>9</v>
      </c>
      <c r="T98" s="1">
        <v>44800</v>
      </c>
      <c r="V98">
        <v>0</v>
      </c>
      <c r="W98">
        <f ca="1">IF(Bravo[[#This Row],[TerminationDate]]="",DATEDIF(Bravo[[#This Row],[HireDate]],TODAY(),"m"),DATEDIF(Bravo[[#This Row],[HireDate]],Bravo[[#This Row],[TerminationDate]],"m"))</f>
        <v>35</v>
      </c>
      <c r="X98">
        <v>1077</v>
      </c>
      <c r="Y98">
        <v>2.95</v>
      </c>
      <c r="Z98">
        <v>2.5</v>
      </c>
      <c r="AA98" t="s">
        <v>174</v>
      </c>
      <c r="AB98">
        <v>5</v>
      </c>
      <c r="AC98">
        <v>3</v>
      </c>
      <c r="AD98" t="s">
        <v>178</v>
      </c>
      <c r="AF98" t="s">
        <v>185</v>
      </c>
    </row>
    <row r="99" spans="1:32" x14ac:dyDescent="0.25">
      <c r="A99">
        <v>1098</v>
      </c>
      <c r="B99" t="s">
        <v>128</v>
      </c>
      <c r="C99" t="s">
        <v>132</v>
      </c>
      <c r="D99">
        <v>60</v>
      </c>
      <c r="E99" s="1">
        <v>23711</v>
      </c>
      <c r="F99" t="s">
        <v>136</v>
      </c>
      <c r="G99" t="s">
        <v>140</v>
      </c>
      <c r="H99" t="s">
        <v>148</v>
      </c>
      <c r="I99" t="s">
        <v>151</v>
      </c>
      <c r="J99" t="s">
        <v>157</v>
      </c>
      <c r="K99" t="s">
        <v>163</v>
      </c>
      <c r="L99" t="s">
        <v>166</v>
      </c>
      <c r="M99" t="s">
        <v>168</v>
      </c>
      <c r="N99" t="s">
        <v>173</v>
      </c>
      <c r="O99">
        <v>974</v>
      </c>
      <c r="P99" s="1">
        <v>43565</v>
      </c>
      <c r="Q99" s="1">
        <v>43570</v>
      </c>
      <c r="R99" t="b">
        <v>1</v>
      </c>
      <c r="S99">
        <v>5</v>
      </c>
      <c r="T99" s="1">
        <v>43573</v>
      </c>
      <c r="U99" s="1">
        <v>44355</v>
      </c>
      <c r="V99">
        <v>1</v>
      </c>
      <c r="W99">
        <f ca="1">IF(Bravo[[#This Row],[TerminationDate]]="",DATEDIF(Bravo[[#This Row],[HireDate]],TODAY(),"m"),DATEDIF(Bravo[[#This Row],[HireDate]],Bravo[[#This Row],[TerminationDate]],"m"))</f>
        <v>25</v>
      </c>
      <c r="X99">
        <v>782</v>
      </c>
      <c r="Y99">
        <v>2.14</v>
      </c>
      <c r="Z99">
        <v>3.5</v>
      </c>
      <c r="AA99" t="s">
        <v>175</v>
      </c>
      <c r="AB99">
        <v>11</v>
      </c>
      <c r="AC99">
        <v>4</v>
      </c>
      <c r="AD99" t="s">
        <v>180</v>
      </c>
      <c r="AE99" t="s">
        <v>184</v>
      </c>
      <c r="AF99" t="s">
        <v>186</v>
      </c>
    </row>
    <row r="100" spans="1:32" x14ac:dyDescent="0.25">
      <c r="A100">
        <v>1099</v>
      </c>
      <c r="B100" t="s">
        <v>129</v>
      </c>
      <c r="C100" t="s">
        <v>132</v>
      </c>
      <c r="D100">
        <v>37</v>
      </c>
      <c r="E100" s="1">
        <v>32076</v>
      </c>
      <c r="F100" t="s">
        <v>137</v>
      </c>
      <c r="G100" t="s">
        <v>138</v>
      </c>
      <c r="H100" t="s">
        <v>148</v>
      </c>
      <c r="I100" t="s">
        <v>150</v>
      </c>
      <c r="J100" t="s">
        <v>153</v>
      </c>
      <c r="K100" t="s">
        <v>162</v>
      </c>
      <c r="L100" t="s">
        <v>165</v>
      </c>
      <c r="M100" t="s">
        <v>169</v>
      </c>
      <c r="N100" t="s">
        <v>170</v>
      </c>
      <c r="O100">
        <v>604</v>
      </c>
      <c r="P100" s="1">
        <v>44543</v>
      </c>
      <c r="Q100" s="1">
        <v>44588</v>
      </c>
      <c r="R100" t="b">
        <v>1</v>
      </c>
      <c r="S100">
        <v>45</v>
      </c>
      <c r="T100" s="1">
        <v>44597</v>
      </c>
      <c r="V100">
        <v>0</v>
      </c>
      <c r="W100">
        <f ca="1">IF(Bravo[[#This Row],[TerminationDate]]="",DATEDIF(Bravo[[#This Row],[HireDate]],TODAY(),"m"),DATEDIF(Bravo[[#This Row],[HireDate]],Bravo[[#This Row],[TerminationDate]],"m"))</f>
        <v>42</v>
      </c>
      <c r="X100">
        <v>1280</v>
      </c>
      <c r="Y100">
        <v>3.51</v>
      </c>
      <c r="Z100">
        <v>3.8</v>
      </c>
      <c r="AA100" t="s">
        <v>175</v>
      </c>
      <c r="AB100">
        <v>8</v>
      </c>
      <c r="AC100">
        <v>1</v>
      </c>
      <c r="AD100" t="s">
        <v>178</v>
      </c>
      <c r="AF100" t="s">
        <v>190</v>
      </c>
    </row>
    <row r="101" spans="1:32" x14ac:dyDescent="0.25">
      <c r="A101">
        <v>1100</v>
      </c>
      <c r="B101" t="s">
        <v>130</v>
      </c>
      <c r="C101" t="s">
        <v>132</v>
      </c>
      <c r="D101">
        <v>24</v>
      </c>
      <c r="E101" s="1">
        <v>37043</v>
      </c>
      <c r="F101" t="s">
        <v>136</v>
      </c>
      <c r="G101" t="s">
        <v>141</v>
      </c>
      <c r="H101" t="s">
        <v>148</v>
      </c>
      <c r="I101" t="s">
        <v>152</v>
      </c>
      <c r="J101" t="s">
        <v>153</v>
      </c>
      <c r="K101" t="s">
        <v>163</v>
      </c>
      <c r="L101" t="s">
        <v>165</v>
      </c>
      <c r="M101" t="s">
        <v>169</v>
      </c>
      <c r="N101" t="s">
        <v>170</v>
      </c>
      <c r="O101">
        <v>1850</v>
      </c>
      <c r="P101" s="1">
        <v>45335</v>
      </c>
      <c r="Q101" s="1">
        <v>45388</v>
      </c>
      <c r="R101" t="b">
        <v>1</v>
      </c>
      <c r="S101">
        <v>53</v>
      </c>
      <c r="T101" s="1">
        <v>45389</v>
      </c>
      <c r="V101">
        <v>0</v>
      </c>
      <c r="W101">
        <f ca="1">IF(Bravo[[#This Row],[TerminationDate]]="",DATEDIF(Bravo[[#This Row],[HireDate]],TODAY(),"m"),DATEDIF(Bravo[[#This Row],[HireDate]],Bravo[[#This Row],[TerminationDate]],"m"))</f>
        <v>16</v>
      </c>
      <c r="X101">
        <v>488</v>
      </c>
      <c r="Y101">
        <v>1.34</v>
      </c>
      <c r="Z101">
        <v>4</v>
      </c>
      <c r="AA101" t="s">
        <v>175</v>
      </c>
      <c r="AB101">
        <v>5</v>
      </c>
      <c r="AC101">
        <v>2</v>
      </c>
      <c r="AD101" t="s">
        <v>178</v>
      </c>
      <c r="AF101" t="s">
        <v>187</v>
      </c>
    </row>
    <row r="102" spans="1:32" x14ac:dyDescent="0.25">
      <c r="A102">
        <v>1001</v>
      </c>
      <c r="B102" t="s">
        <v>196</v>
      </c>
      <c r="C102" t="s">
        <v>131</v>
      </c>
      <c r="D102">
        <v>44</v>
      </c>
      <c r="E102" s="1">
        <v>29577</v>
      </c>
      <c r="F102" t="s">
        <v>133</v>
      </c>
      <c r="G102" t="s">
        <v>138</v>
      </c>
      <c r="H102" t="s">
        <v>148</v>
      </c>
      <c r="I102" t="s">
        <v>150</v>
      </c>
      <c r="J102" t="s">
        <v>153</v>
      </c>
      <c r="K102" t="s">
        <v>159</v>
      </c>
      <c r="L102" t="s">
        <v>165</v>
      </c>
      <c r="M102" t="s">
        <v>167</v>
      </c>
      <c r="N102" t="s">
        <v>170</v>
      </c>
      <c r="O102">
        <v>1234</v>
      </c>
      <c r="P102" s="1">
        <v>44502</v>
      </c>
      <c r="Q102" s="1">
        <v>44561</v>
      </c>
      <c r="R102" t="b">
        <v>1</v>
      </c>
      <c r="S102">
        <v>59</v>
      </c>
      <c r="T102" s="1">
        <v>44561</v>
      </c>
      <c r="V102">
        <v>0</v>
      </c>
      <c r="W102">
        <f ca="1">IF(Bravo[[#This Row],[TerminationDate]]="",DATEDIF(Bravo[[#This Row],[HireDate]],TODAY(),"m"),DATEDIF(Bravo[[#This Row],[HireDate]],Bravo[[#This Row],[TerminationDate]],"m"))</f>
        <v>43</v>
      </c>
      <c r="X102">
        <v>1316</v>
      </c>
      <c r="Y102">
        <v>3.61</v>
      </c>
      <c r="Z102">
        <v>3.3</v>
      </c>
      <c r="AA102" t="s">
        <v>174</v>
      </c>
      <c r="AB102">
        <v>7</v>
      </c>
      <c r="AC102">
        <v>3</v>
      </c>
      <c r="AD102" t="s">
        <v>178</v>
      </c>
      <c r="AF102" t="s">
        <v>185</v>
      </c>
    </row>
    <row r="103" spans="1:32" x14ac:dyDescent="0.25">
      <c r="A103">
        <v>1002</v>
      </c>
      <c r="B103" t="s">
        <v>197</v>
      </c>
      <c r="C103" t="s">
        <v>132</v>
      </c>
      <c r="D103">
        <v>54</v>
      </c>
      <c r="E103" s="1">
        <v>26089</v>
      </c>
      <c r="F103" t="s">
        <v>134</v>
      </c>
      <c r="G103" t="s">
        <v>139</v>
      </c>
      <c r="H103" t="s">
        <v>149</v>
      </c>
      <c r="I103" t="s">
        <v>150</v>
      </c>
      <c r="J103" t="s">
        <v>154</v>
      </c>
      <c r="K103" t="s">
        <v>160</v>
      </c>
      <c r="L103" t="s">
        <v>165</v>
      </c>
      <c r="M103" t="s">
        <v>168</v>
      </c>
      <c r="N103" t="s">
        <v>171</v>
      </c>
      <c r="O103">
        <v>437</v>
      </c>
      <c r="P103" s="1">
        <v>44786</v>
      </c>
      <c r="Q103" s="1">
        <v>44809</v>
      </c>
      <c r="R103" t="b">
        <v>1</v>
      </c>
      <c r="S103">
        <v>23</v>
      </c>
      <c r="T103" s="1">
        <v>44813</v>
      </c>
      <c r="V103">
        <v>0</v>
      </c>
      <c r="W103">
        <f ca="1">IF(Bravo[[#This Row],[TerminationDate]]="",DATEDIF(Bravo[[#This Row],[HireDate]],TODAY(),"m"),DATEDIF(Bravo[[#This Row],[HireDate]],Bravo[[#This Row],[TerminationDate]],"m"))</f>
        <v>35</v>
      </c>
      <c r="X103">
        <v>1064</v>
      </c>
      <c r="Y103">
        <v>2.92</v>
      </c>
      <c r="Z103">
        <v>2.8</v>
      </c>
      <c r="AA103" t="s">
        <v>174</v>
      </c>
      <c r="AB103">
        <v>9</v>
      </c>
      <c r="AC103">
        <v>5</v>
      </c>
      <c r="AD103" t="s">
        <v>178</v>
      </c>
      <c r="AF103" t="s">
        <v>185</v>
      </c>
    </row>
    <row r="104" spans="1:32" x14ac:dyDescent="0.25">
      <c r="A104">
        <v>1003</v>
      </c>
      <c r="B104" t="s">
        <v>198</v>
      </c>
      <c r="C104" t="s">
        <v>132</v>
      </c>
      <c r="D104">
        <v>37</v>
      </c>
      <c r="E104" s="1">
        <v>32164</v>
      </c>
      <c r="F104" t="s">
        <v>135</v>
      </c>
      <c r="G104" t="s">
        <v>140</v>
      </c>
      <c r="H104" t="s">
        <v>148</v>
      </c>
      <c r="I104" t="s">
        <v>151</v>
      </c>
      <c r="J104" t="s">
        <v>155</v>
      </c>
      <c r="K104" t="s">
        <v>160</v>
      </c>
      <c r="L104" t="s">
        <v>166</v>
      </c>
      <c r="M104" t="s">
        <v>169</v>
      </c>
      <c r="N104" t="s">
        <v>170</v>
      </c>
      <c r="O104">
        <v>350</v>
      </c>
      <c r="P104" s="1">
        <v>45672</v>
      </c>
      <c r="Q104" s="1">
        <v>45710</v>
      </c>
      <c r="R104" t="b">
        <v>0</v>
      </c>
      <c r="S104">
        <v>38</v>
      </c>
      <c r="V104">
        <v>0</v>
      </c>
      <c r="W104">
        <f ca="1">IF(Bravo[[#This Row],[TerminationDate]]="",DATEDIF(Bravo[[#This Row],[HireDate]],TODAY(),"m"),DATEDIF(Bravo[[#This Row],[HireDate]],Bravo[[#This Row],[TerminationDate]],"m"))</f>
        <v>1507</v>
      </c>
      <c r="Z104">
        <v>4.3</v>
      </c>
      <c r="AA104" t="s">
        <v>175</v>
      </c>
      <c r="AB104">
        <v>8</v>
      </c>
      <c r="AC104">
        <v>4</v>
      </c>
      <c r="AD104" t="s">
        <v>178</v>
      </c>
      <c r="AF104" t="s">
        <v>186</v>
      </c>
    </row>
    <row r="105" spans="1:32" x14ac:dyDescent="0.25">
      <c r="A105">
        <v>1004</v>
      </c>
      <c r="B105" t="s">
        <v>199</v>
      </c>
      <c r="C105" t="s">
        <v>131</v>
      </c>
      <c r="D105">
        <v>23</v>
      </c>
      <c r="E105" s="1">
        <v>37482</v>
      </c>
      <c r="F105" t="s">
        <v>136</v>
      </c>
      <c r="G105" t="s">
        <v>138</v>
      </c>
      <c r="H105" t="s">
        <v>148</v>
      </c>
      <c r="I105" t="s">
        <v>150</v>
      </c>
      <c r="J105" t="s">
        <v>153</v>
      </c>
      <c r="K105" t="s">
        <v>159</v>
      </c>
      <c r="L105" t="s">
        <v>165</v>
      </c>
      <c r="M105" t="s">
        <v>167</v>
      </c>
      <c r="N105" t="s">
        <v>171</v>
      </c>
      <c r="O105">
        <v>855</v>
      </c>
      <c r="P105" s="1">
        <v>44275</v>
      </c>
      <c r="Q105" s="1">
        <v>44282</v>
      </c>
      <c r="R105" t="b">
        <v>1</v>
      </c>
      <c r="S105">
        <v>7</v>
      </c>
      <c r="T105" s="1">
        <v>44283</v>
      </c>
      <c r="V105">
        <v>0</v>
      </c>
      <c r="W105">
        <f ca="1">IF(Bravo[[#This Row],[TerminationDate]]="",DATEDIF(Bravo[[#This Row],[HireDate]],TODAY(),"m"),DATEDIF(Bravo[[#This Row],[HireDate]],Bravo[[#This Row],[TerminationDate]],"m"))</f>
        <v>52</v>
      </c>
      <c r="X105">
        <v>1594</v>
      </c>
      <c r="Y105">
        <v>4.37</v>
      </c>
      <c r="Z105">
        <v>3.2</v>
      </c>
      <c r="AA105" t="s">
        <v>174</v>
      </c>
      <c r="AB105">
        <v>9</v>
      </c>
      <c r="AC105">
        <v>3</v>
      </c>
      <c r="AD105" t="s">
        <v>178</v>
      </c>
      <c r="AF105" t="s">
        <v>187</v>
      </c>
    </row>
    <row r="106" spans="1:32" x14ac:dyDescent="0.25">
      <c r="A106">
        <v>1005</v>
      </c>
      <c r="B106" t="s">
        <v>200</v>
      </c>
      <c r="C106" t="s">
        <v>131</v>
      </c>
      <c r="D106">
        <v>53</v>
      </c>
      <c r="E106" s="1">
        <v>26402</v>
      </c>
      <c r="F106" t="s">
        <v>136</v>
      </c>
      <c r="G106" t="s">
        <v>141</v>
      </c>
      <c r="H106" t="s">
        <v>148</v>
      </c>
      <c r="I106" t="s">
        <v>152</v>
      </c>
      <c r="J106" t="s">
        <v>155</v>
      </c>
      <c r="K106" t="s">
        <v>159</v>
      </c>
      <c r="L106" t="s">
        <v>166</v>
      </c>
      <c r="M106" t="s">
        <v>169</v>
      </c>
      <c r="N106" t="s">
        <v>172</v>
      </c>
      <c r="O106">
        <v>822</v>
      </c>
      <c r="P106" s="1">
        <v>43864</v>
      </c>
      <c r="Q106" s="1">
        <v>43923</v>
      </c>
      <c r="R106" t="b">
        <v>1</v>
      </c>
      <c r="S106">
        <v>59</v>
      </c>
      <c r="T106" s="1">
        <v>43929</v>
      </c>
      <c r="V106">
        <v>0</v>
      </c>
      <c r="W106">
        <f ca="1">IF(Bravo[[#This Row],[TerminationDate]]="",DATEDIF(Bravo[[#This Row],[HireDate]],TODAY(),"m"),DATEDIF(Bravo[[#This Row],[HireDate]],Bravo[[#This Row],[TerminationDate]],"m"))</f>
        <v>64</v>
      </c>
      <c r="X106">
        <v>1948</v>
      </c>
      <c r="Y106">
        <v>5.34</v>
      </c>
      <c r="Z106">
        <v>2.7</v>
      </c>
      <c r="AA106" t="s">
        <v>174</v>
      </c>
      <c r="AB106">
        <v>4</v>
      </c>
      <c r="AC106">
        <v>2</v>
      </c>
      <c r="AD106" t="s">
        <v>178</v>
      </c>
      <c r="AF106" t="s">
        <v>187</v>
      </c>
    </row>
    <row r="107" spans="1:32" x14ac:dyDescent="0.25">
      <c r="A107">
        <v>1006</v>
      </c>
      <c r="B107" t="s">
        <v>201</v>
      </c>
      <c r="C107" t="s">
        <v>132</v>
      </c>
      <c r="D107">
        <v>45</v>
      </c>
      <c r="E107" s="1">
        <v>29149</v>
      </c>
      <c r="F107" t="s">
        <v>136</v>
      </c>
      <c r="G107" t="s">
        <v>139</v>
      </c>
      <c r="H107" t="s">
        <v>149</v>
      </c>
      <c r="I107" t="s">
        <v>150</v>
      </c>
      <c r="J107" t="s">
        <v>156</v>
      </c>
      <c r="K107" t="s">
        <v>161</v>
      </c>
      <c r="L107" t="s">
        <v>165</v>
      </c>
      <c r="M107" t="s">
        <v>167</v>
      </c>
      <c r="N107" t="s">
        <v>170</v>
      </c>
      <c r="O107">
        <v>902</v>
      </c>
      <c r="P107" s="1">
        <v>43334</v>
      </c>
      <c r="Q107" s="1">
        <v>43356</v>
      </c>
      <c r="R107" t="b">
        <v>1</v>
      </c>
      <c r="S107">
        <v>22</v>
      </c>
      <c r="T107" s="1">
        <v>43360</v>
      </c>
      <c r="V107">
        <v>0</v>
      </c>
      <c r="W107">
        <f ca="1">IF(Bravo[[#This Row],[TerminationDate]]="",DATEDIF(Bravo[[#This Row],[HireDate]],TODAY(),"m"),DATEDIF(Bravo[[#This Row],[HireDate]],Bravo[[#This Row],[TerminationDate]],"m"))</f>
        <v>82</v>
      </c>
      <c r="X107">
        <v>2517</v>
      </c>
      <c r="Y107">
        <v>6.9</v>
      </c>
      <c r="Z107">
        <v>2.5</v>
      </c>
      <c r="AA107" t="s">
        <v>174</v>
      </c>
      <c r="AB107">
        <v>3</v>
      </c>
      <c r="AC107">
        <v>2</v>
      </c>
      <c r="AD107" t="s">
        <v>178</v>
      </c>
      <c r="AF107" t="s">
        <v>187</v>
      </c>
    </row>
    <row r="108" spans="1:32" x14ac:dyDescent="0.25">
      <c r="A108">
        <v>1007</v>
      </c>
      <c r="B108" t="s">
        <v>202</v>
      </c>
      <c r="C108" t="s">
        <v>131</v>
      </c>
      <c r="D108">
        <v>51</v>
      </c>
      <c r="E108" s="1">
        <v>27258</v>
      </c>
      <c r="F108" t="s">
        <v>137</v>
      </c>
      <c r="G108" t="s">
        <v>142</v>
      </c>
      <c r="H108" t="s">
        <v>148</v>
      </c>
      <c r="I108" t="s">
        <v>151</v>
      </c>
      <c r="J108" t="s">
        <v>155</v>
      </c>
      <c r="K108" t="s">
        <v>160</v>
      </c>
      <c r="L108" t="s">
        <v>165</v>
      </c>
      <c r="M108" t="s">
        <v>168</v>
      </c>
      <c r="N108" t="s">
        <v>173</v>
      </c>
      <c r="O108">
        <v>456</v>
      </c>
      <c r="P108" s="1">
        <v>43583</v>
      </c>
      <c r="Q108" s="1">
        <v>43618</v>
      </c>
      <c r="R108" t="b">
        <v>1</v>
      </c>
      <c r="S108">
        <v>35</v>
      </c>
      <c r="T108" s="1">
        <v>43619</v>
      </c>
      <c r="V108">
        <v>0</v>
      </c>
      <c r="W108">
        <f ca="1">IF(Bravo[[#This Row],[TerminationDate]]="",DATEDIF(Bravo[[#This Row],[HireDate]],TODAY(),"m"),DATEDIF(Bravo[[#This Row],[HireDate]],Bravo[[#This Row],[TerminationDate]],"m"))</f>
        <v>74</v>
      </c>
      <c r="X108">
        <v>2258</v>
      </c>
      <c r="Y108">
        <v>6.19</v>
      </c>
      <c r="Z108">
        <v>2.8</v>
      </c>
      <c r="AA108" t="s">
        <v>174</v>
      </c>
      <c r="AB108">
        <v>10</v>
      </c>
      <c r="AC108">
        <v>2</v>
      </c>
      <c r="AD108" t="s">
        <v>178</v>
      </c>
      <c r="AF108" t="s">
        <v>188</v>
      </c>
    </row>
    <row r="109" spans="1:32" x14ac:dyDescent="0.25">
      <c r="A109">
        <v>1008</v>
      </c>
      <c r="B109" t="s">
        <v>203</v>
      </c>
      <c r="C109" t="s">
        <v>131</v>
      </c>
      <c r="D109">
        <v>51</v>
      </c>
      <c r="E109" s="1">
        <v>27234</v>
      </c>
      <c r="F109" t="s">
        <v>136</v>
      </c>
      <c r="G109" t="s">
        <v>143</v>
      </c>
      <c r="H109" t="s">
        <v>148</v>
      </c>
      <c r="I109" t="s">
        <v>151</v>
      </c>
      <c r="J109" t="s">
        <v>153</v>
      </c>
      <c r="K109" t="s">
        <v>162</v>
      </c>
      <c r="L109" t="s">
        <v>165</v>
      </c>
      <c r="M109" t="s">
        <v>169</v>
      </c>
      <c r="N109" t="s">
        <v>172</v>
      </c>
      <c r="O109">
        <v>668</v>
      </c>
      <c r="P109" s="1">
        <v>44261</v>
      </c>
      <c r="Q109" s="1">
        <v>44280</v>
      </c>
      <c r="R109" t="b">
        <v>0</v>
      </c>
      <c r="S109">
        <v>19</v>
      </c>
      <c r="V109">
        <v>0</v>
      </c>
      <c r="W109">
        <f ca="1">IF(Bravo[[#This Row],[TerminationDate]]="",DATEDIF(Bravo[[#This Row],[HireDate]],TODAY(),"m"),DATEDIF(Bravo[[#This Row],[HireDate]],Bravo[[#This Row],[TerminationDate]],"m"))</f>
        <v>1507</v>
      </c>
      <c r="Z109">
        <v>3.9</v>
      </c>
      <c r="AA109" t="s">
        <v>175</v>
      </c>
      <c r="AB109">
        <v>9</v>
      </c>
      <c r="AC109">
        <v>2</v>
      </c>
      <c r="AD109" t="s">
        <v>178</v>
      </c>
      <c r="AF109" t="s">
        <v>187</v>
      </c>
    </row>
    <row r="110" spans="1:32" x14ac:dyDescent="0.25">
      <c r="A110">
        <v>1009</v>
      </c>
      <c r="B110" t="s">
        <v>204</v>
      </c>
      <c r="C110" t="s">
        <v>132</v>
      </c>
      <c r="D110">
        <v>52</v>
      </c>
      <c r="E110" s="1">
        <v>26564</v>
      </c>
      <c r="F110" t="s">
        <v>136</v>
      </c>
      <c r="G110" t="s">
        <v>144</v>
      </c>
      <c r="H110" t="s">
        <v>149</v>
      </c>
      <c r="I110" t="s">
        <v>151</v>
      </c>
      <c r="J110" t="s">
        <v>157</v>
      </c>
      <c r="K110" t="s">
        <v>162</v>
      </c>
      <c r="L110" t="s">
        <v>166</v>
      </c>
      <c r="M110" t="s">
        <v>169</v>
      </c>
      <c r="N110" t="s">
        <v>172</v>
      </c>
      <c r="O110">
        <v>427</v>
      </c>
      <c r="P110" s="1">
        <v>44337</v>
      </c>
      <c r="Q110" s="1">
        <v>44388</v>
      </c>
      <c r="R110" t="b">
        <v>1</v>
      </c>
      <c r="S110">
        <v>51</v>
      </c>
      <c r="T110" s="1">
        <v>44388</v>
      </c>
      <c r="U110" s="1">
        <v>45227</v>
      </c>
      <c r="V110">
        <v>1</v>
      </c>
      <c r="W110">
        <f ca="1">IF(Bravo[[#This Row],[TerminationDate]]="",DATEDIF(Bravo[[#This Row],[HireDate]],TODAY(),"m"),DATEDIF(Bravo[[#This Row],[HireDate]],Bravo[[#This Row],[TerminationDate]],"m"))</f>
        <v>27</v>
      </c>
      <c r="X110">
        <v>839</v>
      </c>
      <c r="Y110">
        <v>2.2999999999999998</v>
      </c>
      <c r="Z110">
        <v>4.5</v>
      </c>
      <c r="AA110" t="s">
        <v>176</v>
      </c>
      <c r="AB110">
        <v>7</v>
      </c>
      <c r="AC110">
        <v>4</v>
      </c>
      <c r="AD110" t="s">
        <v>179</v>
      </c>
      <c r="AE110" t="s">
        <v>183</v>
      </c>
      <c r="AF110" t="s">
        <v>189</v>
      </c>
    </row>
    <row r="111" spans="1:32" x14ac:dyDescent="0.25">
      <c r="A111">
        <v>1010</v>
      </c>
      <c r="B111" t="s">
        <v>205</v>
      </c>
      <c r="C111" t="s">
        <v>132</v>
      </c>
      <c r="D111">
        <v>32</v>
      </c>
      <c r="E111" s="1">
        <v>34067</v>
      </c>
      <c r="F111" t="s">
        <v>136</v>
      </c>
      <c r="G111" t="s">
        <v>139</v>
      </c>
      <c r="H111" t="s">
        <v>149</v>
      </c>
      <c r="I111" t="s">
        <v>151</v>
      </c>
      <c r="J111" t="s">
        <v>158</v>
      </c>
      <c r="K111" t="s">
        <v>163</v>
      </c>
      <c r="L111" t="s">
        <v>166</v>
      </c>
      <c r="M111" t="s">
        <v>169</v>
      </c>
      <c r="N111" t="s">
        <v>173</v>
      </c>
      <c r="O111">
        <v>1215</v>
      </c>
      <c r="P111" s="1">
        <v>44653</v>
      </c>
      <c r="Q111" s="1">
        <v>44683</v>
      </c>
      <c r="R111" t="b">
        <v>1</v>
      </c>
      <c r="S111">
        <v>30</v>
      </c>
      <c r="T111" s="1">
        <v>44689</v>
      </c>
      <c r="U111" s="1">
        <v>45098</v>
      </c>
      <c r="V111">
        <v>1</v>
      </c>
      <c r="W111">
        <f ca="1">IF(Bravo[[#This Row],[TerminationDate]]="",DATEDIF(Bravo[[#This Row],[HireDate]],TODAY(),"m"),DATEDIF(Bravo[[#This Row],[HireDate]],Bravo[[#This Row],[TerminationDate]],"m"))</f>
        <v>13</v>
      </c>
      <c r="X111">
        <v>409</v>
      </c>
      <c r="Y111">
        <v>1.1200000000000001</v>
      </c>
      <c r="Z111">
        <v>4</v>
      </c>
      <c r="AA111" t="s">
        <v>175</v>
      </c>
      <c r="AB111">
        <v>6</v>
      </c>
      <c r="AC111">
        <v>0</v>
      </c>
      <c r="AD111" t="s">
        <v>180</v>
      </c>
      <c r="AE111" t="s">
        <v>184</v>
      </c>
      <c r="AF111" t="s">
        <v>185</v>
      </c>
    </row>
    <row r="112" spans="1:32" x14ac:dyDescent="0.25">
      <c r="A112">
        <v>1011</v>
      </c>
      <c r="B112" t="s">
        <v>206</v>
      </c>
      <c r="C112" t="s">
        <v>132</v>
      </c>
      <c r="D112">
        <v>60</v>
      </c>
      <c r="E112" s="1">
        <v>23910</v>
      </c>
      <c r="F112" t="s">
        <v>137</v>
      </c>
      <c r="G112" t="s">
        <v>141</v>
      </c>
      <c r="H112" t="s">
        <v>148</v>
      </c>
      <c r="I112" t="s">
        <v>152</v>
      </c>
      <c r="J112" t="s">
        <v>156</v>
      </c>
      <c r="K112" t="s">
        <v>159</v>
      </c>
      <c r="L112" t="s">
        <v>165</v>
      </c>
      <c r="M112" t="s">
        <v>169</v>
      </c>
      <c r="N112" t="s">
        <v>171</v>
      </c>
      <c r="O112">
        <v>1429</v>
      </c>
      <c r="P112" s="1">
        <v>45150</v>
      </c>
      <c r="Q112" s="1">
        <v>45195</v>
      </c>
      <c r="R112" t="b">
        <v>1</v>
      </c>
      <c r="S112">
        <v>45</v>
      </c>
      <c r="T112" s="1">
        <v>45203</v>
      </c>
      <c r="V112">
        <v>0</v>
      </c>
      <c r="W112">
        <f ca="1">IF(Bravo[[#This Row],[TerminationDate]]="",DATEDIF(Bravo[[#This Row],[HireDate]],TODAY(),"m"),DATEDIF(Bravo[[#This Row],[HireDate]],Bravo[[#This Row],[TerminationDate]],"m"))</f>
        <v>22</v>
      </c>
      <c r="X112">
        <v>674</v>
      </c>
      <c r="Y112">
        <v>1.85</v>
      </c>
      <c r="Z112">
        <v>3</v>
      </c>
      <c r="AA112" t="s">
        <v>174</v>
      </c>
      <c r="AB112">
        <v>8</v>
      </c>
      <c r="AC112">
        <v>2</v>
      </c>
      <c r="AD112" t="s">
        <v>178</v>
      </c>
      <c r="AF112" t="s">
        <v>187</v>
      </c>
    </row>
    <row r="113" spans="1:32" x14ac:dyDescent="0.25">
      <c r="A113">
        <v>1012</v>
      </c>
      <c r="B113" t="s">
        <v>207</v>
      </c>
      <c r="C113" t="s">
        <v>131</v>
      </c>
      <c r="D113">
        <v>45</v>
      </c>
      <c r="E113" s="1">
        <v>29160</v>
      </c>
      <c r="F113" t="s">
        <v>136</v>
      </c>
      <c r="G113" t="s">
        <v>145</v>
      </c>
      <c r="H113" t="s">
        <v>148</v>
      </c>
      <c r="I113" t="s">
        <v>150</v>
      </c>
      <c r="J113" t="s">
        <v>157</v>
      </c>
      <c r="K113" t="s">
        <v>162</v>
      </c>
      <c r="L113" t="s">
        <v>165</v>
      </c>
      <c r="M113" t="s">
        <v>168</v>
      </c>
      <c r="N113" t="s">
        <v>172</v>
      </c>
      <c r="O113">
        <v>680</v>
      </c>
      <c r="P113" s="1">
        <v>44929</v>
      </c>
      <c r="Q113" s="1">
        <v>44978</v>
      </c>
      <c r="R113" t="b">
        <v>0</v>
      </c>
      <c r="S113">
        <v>49</v>
      </c>
      <c r="V113">
        <v>0</v>
      </c>
      <c r="W113">
        <f ca="1">IF(Bravo[[#This Row],[TerminationDate]]="",DATEDIF(Bravo[[#This Row],[HireDate]],TODAY(),"m"),DATEDIF(Bravo[[#This Row],[HireDate]],Bravo[[#This Row],[TerminationDate]],"m"))</f>
        <v>1507</v>
      </c>
      <c r="Z113">
        <v>2.9</v>
      </c>
      <c r="AA113" t="s">
        <v>174</v>
      </c>
      <c r="AB113">
        <v>10</v>
      </c>
      <c r="AC113">
        <v>6</v>
      </c>
      <c r="AD113" t="s">
        <v>178</v>
      </c>
      <c r="AF113" t="s">
        <v>190</v>
      </c>
    </row>
    <row r="114" spans="1:32" x14ac:dyDescent="0.25">
      <c r="A114">
        <v>1013</v>
      </c>
      <c r="B114" t="s">
        <v>208</v>
      </c>
      <c r="C114" t="s">
        <v>132</v>
      </c>
      <c r="D114">
        <v>41</v>
      </c>
      <c r="E114" s="1">
        <v>30568</v>
      </c>
      <c r="F114" t="s">
        <v>133</v>
      </c>
      <c r="G114" t="s">
        <v>145</v>
      </c>
      <c r="H114" t="s">
        <v>148</v>
      </c>
      <c r="I114" t="s">
        <v>150</v>
      </c>
      <c r="J114" t="s">
        <v>156</v>
      </c>
      <c r="K114" t="s">
        <v>164</v>
      </c>
      <c r="L114" t="s">
        <v>165</v>
      </c>
      <c r="M114" t="s">
        <v>167</v>
      </c>
      <c r="N114" t="s">
        <v>170</v>
      </c>
      <c r="O114">
        <v>496</v>
      </c>
      <c r="P114" s="1">
        <v>45849</v>
      </c>
      <c r="Q114" s="1">
        <v>45870</v>
      </c>
      <c r="R114" t="b">
        <v>1</v>
      </c>
      <c r="S114">
        <v>21</v>
      </c>
      <c r="T114" s="1">
        <v>45878</v>
      </c>
      <c r="V114">
        <v>0</v>
      </c>
      <c r="W114">
        <f ca="1">IF(Bravo[[#This Row],[TerminationDate]]="",DATEDIF(Bravo[[#This Row],[HireDate]],TODAY(),"m"),DATEDIF(Bravo[[#This Row],[HireDate]],Bravo[[#This Row],[TerminationDate]],"m"))</f>
        <v>0</v>
      </c>
      <c r="X114">
        <v>-1</v>
      </c>
      <c r="Y114">
        <v>0</v>
      </c>
      <c r="Z114">
        <v>4.2</v>
      </c>
      <c r="AA114" t="s">
        <v>175</v>
      </c>
      <c r="AB114">
        <v>8</v>
      </c>
      <c r="AC114">
        <v>2</v>
      </c>
      <c r="AD114" t="s">
        <v>178</v>
      </c>
      <c r="AF114" t="s">
        <v>190</v>
      </c>
    </row>
    <row r="115" spans="1:32" x14ac:dyDescent="0.25">
      <c r="A115">
        <v>1014</v>
      </c>
      <c r="B115" t="s">
        <v>209</v>
      </c>
      <c r="C115" t="s">
        <v>132</v>
      </c>
      <c r="D115">
        <v>32</v>
      </c>
      <c r="E115" s="1">
        <v>33845</v>
      </c>
      <c r="F115" t="s">
        <v>137</v>
      </c>
      <c r="G115" t="s">
        <v>146</v>
      </c>
      <c r="H115" t="s">
        <v>148</v>
      </c>
      <c r="I115" t="s">
        <v>152</v>
      </c>
      <c r="J115" t="s">
        <v>153</v>
      </c>
      <c r="K115" t="s">
        <v>164</v>
      </c>
      <c r="L115" t="s">
        <v>165</v>
      </c>
      <c r="M115" t="s">
        <v>168</v>
      </c>
      <c r="N115" t="s">
        <v>170</v>
      </c>
      <c r="O115">
        <v>630</v>
      </c>
      <c r="P115" s="1">
        <v>44455</v>
      </c>
      <c r="Q115" s="1">
        <v>44472</v>
      </c>
      <c r="R115" t="b">
        <v>1</v>
      </c>
      <c r="S115">
        <v>17</v>
      </c>
      <c r="T115" s="1">
        <v>44477</v>
      </c>
      <c r="U115" s="1">
        <v>44949</v>
      </c>
      <c r="V115">
        <v>1</v>
      </c>
      <c r="W115">
        <f ca="1">IF(Bravo[[#This Row],[TerminationDate]]="",DATEDIF(Bravo[[#This Row],[HireDate]],TODAY(),"m"),DATEDIF(Bravo[[#This Row],[HireDate]],Bravo[[#This Row],[TerminationDate]],"m"))</f>
        <v>15</v>
      </c>
      <c r="X115">
        <v>472</v>
      </c>
      <c r="Y115">
        <v>1.29</v>
      </c>
      <c r="Z115">
        <v>3.9</v>
      </c>
      <c r="AA115" t="s">
        <v>175</v>
      </c>
      <c r="AB115">
        <v>11</v>
      </c>
      <c r="AC115">
        <v>1</v>
      </c>
      <c r="AD115" t="s">
        <v>180</v>
      </c>
      <c r="AE115" t="s">
        <v>184</v>
      </c>
      <c r="AF115" t="s">
        <v>186</v>
      </c>
    </row>
    <row r="116" spans="1:32" x14ac:dyDescent="0.25">
      <c r="A116">
        <v>1015</v>
      </c>
      <c r="B116" t="s">
        <v>210</v>
      </c>
      <c r="C116" t="s">
        <v>132</v>
      </c>
      <c r="D116">
        <v>61</v>
      </c>
      <c r="E116" s="1">
        <v>23430</v>
      </c>
      <c r="F116" t="s">
        <v>136</v>
      </c>
      <c r="G116" t="s">
        <v>139</v>
      </c>
      <c r="H116" t="s">
        <v>148</v>
      </c>
      <c r="I116" t="s">
        <v>152</v>
      </c>
      <c r="J116" t="s">
        <v>157</v>
      </c>
      <c r="K116" t="s">
        <v>159</v>
      </c>
      <c r="L116" t="s">
        <v>165</v>
      </c>
      <c r="M116" t="s">
        <v>169</v>
      </c>
      <c r="N116" t="s">
        <v>173</v>
      </c>
      <c r="O116">
        <v>1336</v>
      </c>
      <c r="P116" s="1">
        <v>44321</v>
      </c>
      <c r="Q116" s="1">
        <v>44343</v>
      </c>
      <c r="R116" t="b">
        <v>1</v>
      </c>
      <c r="S116">
        <v>22</v>
      </c>
      <c r="T116" s="1">
        <v>44348</v>
      </c>
      <c r="U116" s="1">
        <v>45538</v>
      </c>
      <c r="V116">
        <v>1</v>
      </c>
      <c r="W116">
        <f ca="1">IF(Bravo[[#This Row],[TerminationDate]]="",DATEDIF(Bravo[[#This Row],[HireDate]],TODAY(),"m"),DATEDIF(Bravo[[#This Row],[HireDate]],Bravo[[#This Row],[TerminationDate]],"m"))</f>
        <v>39</v>
      </c>
      <c r="X116">
        <v>1190</v>
      </c>
      <c r="Y116">
        <v>3.26</v>
      </c>
      <c r="Z116">
        <v>3.3</v>
      </c>
      <c r="AA116" t="s">
        <v>174</v>
      </c>
      <c r="AB116">
        <v>3</v>
      </c>
      <c r="AC116">
        <v>2</v>
      </c>
      <c r="AD116" t="s">
        <v>179</v>
      </c>
      <c r="AE116" t="s">
        <v>183</v>
      </c>
      <c r="AF116" t="s">
        <v>186</v>
      </c>
    </row>
    <row r="117" spans="1:32" x14ac:dyDescent="0.25">
      <c r="A117">
        <v>1016</v>
      </c>
      <c r="B117" t="s">
        <v>211</v>
      </c>
      <c r="C117" t="s">
        <v>131</v>
      </c>
      <c r="D117">
        <v>30</v>
      </c>
      <c r="E117" s="1">
        <v>34839</v>
      </c>
      <c r="F117" t="s">
        <v>136</v>
      </c>
      <c r="G117" t="s">
        <v>146</v>
      </c>
      <c r="H117" t="s">
        <v>148</v>
      </c>
      <c r="I117" t="s">
        <v>150</v>
      </c>
      <c r="J117" t="s">
        <v>155</v>
      </c>
      <c r="K117" t="s">
        <v>161</v>
      </c>
      <c r="L117" t="s">
        <v>165</v>
      </c>
      <c r="M117" t="s">
        <v>167</v>
      </c>
      <c r="N117" t="s">
        <v>170</v>
      </c>
      <c r="O117">
        <v>918</v>
      </c>
      <c r="P117" s="1">
        <v>43262</v>
      </c>
      <c r="Q117" s="1">
        <v>43278</v>
      </c>
      <c r="R117" t="b">
        <v>1</v>
      </c>
      <c r="S117">
        <v>16</v>
      </c>
      <c r="T117" s="1">
        <v>43278</v>
      </c>
      <c r="V117">
        <v>0</v>
      </c>
      <c r="W117">
        <f ca="1">IF(Bravo[[#This Row],[TerminationDate]]="",DATEDIF(Bravo[[#This Row],[HireDate]],TODAY(),"m"),DATEDIF(Bravo[[#This Row],[HireDate]],Bravo[[#This Row],[TerminationDate]],"m"))</f>
        <v>85</v>
      </c>
      <c r="X117">
        <v>2599</v>
      </c>
      <c r="Y117">
        <v>7.12</v>
      </c>
      <c r="Z117">
        <v>3.6</v>
      </c>
      <c r="AA117" t="s">
        <v>175</v>
      </c>
      <c r="AB117">
        <v>8</v>
      </c>
      <c r="AC117">
        <v>4</v>
      </c>
      <c r="AD117" t="s">
        <v>178</v>
      </c>
      <c r="AF117" t="s">
        <v>185</v>
      </c>
    </row>
    <row r="118" spans="1:32" x14ac:dyDescent="0.25">
      <c r="A118">
        <v>1017</v>
      </c>
      <c r="B118" t="s">
        <v>212</v>
      </c>
      <c r="C118" t="s">
        <v>132</v>
      </c>
      <c r="D118">
        <v>39</v>
      </c>
      <c r="E118" s="1">
        <v>31629</v>
      </c>
      <c r="F118" t="s">
        <v>136</v>
      </c>
      <c r="G118" t="s">
        <v>141</v>
      </c>
      <c r="H118" t="s">
        <v>149</v>
      </c>
      <c r="I118" t="s">
        <v>151</v>
      </c>
      <c r="J118" t="s">
        <v>157</v>
      </c>
      <c r="K118" t="s">
        <v>164</v>
      </c>
      <c r="L118" t="s">
        <v>165</v>
      </c>
      <c r="M118" t="s">
        <v>169</v>
      </c>
      <c r="N118" t="s">
        <v>171</v>
      </c>
      <c r="O118">
        <v>653</v>
      </c>
      <c r="P118" s="1">
        <v>44366</v>
      </c>
      <c r="Q118" s="1">
        <v>44392</v>
      </c>
      <c r="R118" t="b">
        <v>1</v>
      </c>
      <c r="S118">
        <v>26</v>
      </c>
      <c r="T118" s="1">
        <v>44394</v>
      </c>
      <c r="U118" s="1">
        <v>44751</v>
      </c>
      <c r="V118">
        <v>1</v>
      </c>
      <c r="W118">
        <f ca="1">IF(Bravo[[#This Row],[TerminationDate]]="",DATEDIF(Bravo[[#This Row],[HireDate]],TODAY(),"m"),DATEDIF(Bravo[[#This Row],[HireDate]],Bravo[[#This Row],[TerminationDate]],"m"))</f>
        <v>11</v>
      </c>
      <c r="X118">
        <v>357</v>
      </c>
      <c r="Y118">
        <v>0.98</v>
      </c>
      <c r="Z118">
        <v>2.5</v>
      </c>
      <c r="AA118" t="s">
        <v>174</v>
      </c>
      <c r="AB118">
        <v>7</v>
      </c>
      <c r="AC118">
        <v>2</v>
      </c>
      <c r="AD118" t="s">
        <v>179</v>
      </c>
      <c r="AE118" t="s">
        <v>183</v>
      </c>
      <c r="AF118" t="s">
        <v>190</v>
      </c>
    </row>
    <row r="119" spans="1:32" x14ac:dyDescent="0.25">
      <c r="A119">
        <v>1018</v>
      </c>
      <c r="B119" t="s">
        <v>213</v>
      </c>
      <c r="C119" t="s">
        <v>132</v>
      </c>
      <c r="D119">
        <v>54</v>
      </c>
      <c r="E119" s="1">
        <v>26147</v>
      </c>
      <c r="F119" t="s">
        <v>136</v>
      </c>
      <c r="G119" t="s">
        <v>142</v>
      </c>
      <c r="H119" t="s">
        <v>149</v>
      </c>
      <c r="I119" t="s">
        <v>150</v>
      </c>
      <c r="J119" t="s">
        <v>158</v>
      </c>
      <c r="K119" t="s">
        <v>163</v>
      </c>
      <c r="L119" t="s">
        <v>165</v>
      </c>
      <c r="M119" t="s">
        <v>169</v>
      </c>
      <c r="N119" t="s">
        <v>172</v>
      </c>
      <c r="O119">
        <v>1741</v>
      </c>
      <c r="P119" s="1">
        <v>44609</v>
      </c>
      <c r="Q119" s="1">
        <v>44650</v>
      </c>
      <c r="R119" t="b">
        <v>1</v>
      </c>
      <c r="S119">
        <v>41</v>
      </c>
      <c r="T119" s="1">
        <v>44652</v>
      </c>
      <c r="U119" s="1">
        <v>45244</v>
      </c>
      <c r="V119">
        <v>1</v>
      </c>
      <c r="W119">
        <f ca="1">IF(Bravo[[#This Row],[TerminationDate]]="",DATEDIF(Bravo[[#This Row],[HireDate]],TODAY(),"m"),DATEDIF(Bravo[[#This Row],[HireDate]],Bravo[[#This Row],[TerminationDate]],"m"))</f>
        <v>19</v>
      </c>
      <c r="X119">
        <v>592</v>
      </c>
      <c r="Y119">
        <v>1.62</v>
      </c>
      <c r="Z119">
        <v>3.5</v>
      </c>
      <c r="AA119" t="s">
        <v>175</v>
      </c>
      <c r="AB119">
        <v>11</v>
      </c>
      <c r="AC119">
        <v>0</v>
      </c>
      <c r="AD119" t="s">
        <v>180</v>
      </c>
      <c r="AE119" t="s">
        <v>184</v>
      </c>
      <c r="AF119" t="s">
        <v>187</v>
      </c>
    </row>
    <row r="120" spans="1:32" x14ac:dyDescent="0.25">
      <c r="A120">
        <v>1019</v>
      </c>
      <c r="B120" t="s">
        <v>214</v>
      </c>
      <c r="C120" t="s">
        <v>132</v>
      </c>
      <c r="D120">
        <v>24</v>
      </c>
      <c r="E120" s="1">
        <v>37033</v>
      </c>
      <c r="F120" t="s">
        <v>136</v>
      </c>
      <c r="G120" t="s">
        <v>140</v>
      </c>
      <c r="H120" t="s">
        <v>149</v>
      </c>
      <c r="I120" t="s">
        <v>150</v>
      </c>
      <c r="J120" t="s">
        <v>153</v>
      </c>
      <c r="K120" t="s">
        <v>164</v>
      </c>
      <c r="L120" t="s">
        <v>165</v>
      </c>
      <c r="M120" t="s">
        <v>167</v>
      </c>
      <c r="N120" t="s">
        <v>173</v>
      </c>
      <c r="O120">
        <v>548</v>
      </c>
      <c r="P120" s="1">
        <v>43196</v>
      </c>
      <c r="Q120" s="1">
        <v>43245</v>
      </c>
      <c r="R120" t="b">
        <v>0</v>
      </c>
      <c r="S120">
        <v>49</v>
      </c>
      <c r="V120">
        <v>0</v>
      </c>
      <c r="W120">
        <f ca="1">IF(Bravo[[#This Row],[TerminationDate]]="",DATEDIF(Bravo[[#This Row],[HireDate]],TODAY(),"m"),DATEDIF(Bravo[[#This Row],[HireDate]],Bravo[[#This Row],[TerminationDate]],"m"))</f>
        <v>1507</v>
      </c>
      <c r="Z120">
        <v>2.1</v>
      </c>
      <c r="AA120" t="s">
        <v>177</v>
      </c>
      <c r="AB120">
        <v>8</v>
      </c>
      <c r="AC120">
        <v>3</v>
      </c>
      <c r="AD120" t="s">
        <v>178</v>
      </c>
      <c r="AF120" t="s">
        <v>189</v>
      </c>
    </row>
    <row r="121" spans="1:32" x14ac:dyDescent="0.25">
      <c r="A121">
        <v>1020</v>
      </c>
      <c r="B121" t="s">
        <v>215</v>
      </c>
      <c r="C121" t="s">
        <v>132</v>
      </c>
      <c r="D121">
        <v>61</v>
      </c>
      <c r="E121" s="1">
        <v>23368</v>
      </c>
      <c r="F121" t="s">
        <v>136</v>
      </c>
      <c r="G121" t="s">
        <v>139</v>
      </c>
      <c r="H121" t="s">
        <v>149</v>
      </c>
      <c r="I121" t="s">
        <v>152</v>
      </c>
      <c r="J121" t="s">
        <v>156</v>
      </c>
      <c r="K121" t="s">
        <v>161</v>
      </c>
      <c r="L121" t="s">
        <v>165</v>
      </c>
      <c r="M121" t="s">
        <v>169</v>
      </c>
      <c r="N121" t="s">
        <v>173</v>
      </c>
      <c r="O121">
        <v>1014</v>
      </c>
      <c r="P121" s="1">
        <v>45225</v>
      </c>
      <c r="Q121" s="1">
        <v>45240</v>
      </c>
      <c r="R121" t="b">
        <v>1</v>
      </c>
      <c r="S121">
        <v>15</v>
      </c>
      <c r="T121" s="1">
        <v>45245</v>
      </c>
      <c r="V121">
        <v>0</v>
      </c>
      <c r="W121">
        <f ca="1">IF(Bravo[[#This Row],[TerminationDate]]="",DATEDIF(Bravo[[#This Row],[HireDate]],TODAY(),"m"),DATEDIF(Bravo[[#This Row],[HireDate]],Bravo[[#This Row],[TerminationDate]],"m"))</f>
        <v>20</v>
      </c>
      <c r="X121">
        <v>632</v>
      </c>
      <c r="Y121">
        <v>1.73</v>
      </c>
      <c r="Z121">
        <v>3.1</v>
      </c>
      <c r="AA121" t="s">
        <v>174</v>
      </c>
      <c r="AB121">
        <v>11</v>
      </c>
      <c r="AC121">
        <v>5</v>
      </c>
      <c r="AD121" t="s">
        <v>178</v>
      </c>
      <c r="AF121" t="s">
        <v>188</v>
      </c>
    </row>
    <row r="122" spans="1:32" x14ac:dyDescent="0.25">
      <c r="A122">
        <v>1021</v>
      </c>
      <c r="B122" t="s">
        <v>216</v>
      </c>
      <c r="C122" t="s">
        <v>131</v>
      </c>
      <c r="D122">
        <v>63</v>
      </c>
      <c r="E122" s="1">
        <v>22679</v>
      </c>
      <c r="F122" t="s">
        <v>134</v>
      </c>
      <c r="G122" t="s">
        <v>143</v>
      </c>
      <c r="H122" t="s">
        <v>148</v>
      </c>
      <c r="I122" t="s">
        <v>151</v>
      </c>
      <c r="J122" t="s">
        <v>156</v>
      </c>
      <c r="K122" t="s">
        <v>163</v>
      </c>
      <c r="L122" t="s">
        <v>166</v>
      </c>
      <c r="M122" t="s">
        <v>169</v>
      </c>
      <c r="N122" t="s">
        <v>173</v>
      </c>
      <c r="O122">
        <v>1122</v>
      </c>
      <c r="P122" s="1">
        <v>45022</v>
      </c>
      <c r="Q122" s="1">
        <v>45074</v>
      </c>
      <c r="R122" t="b">
        <v>0</v>
      </c>
      <c r="S122">
        <v>52</v>
      </c>
      <c r="V122">
        <v>0</v>
      </c>
      <c r="W122">
        <f ca="1">IF(Bravo[[#This Row],[TerminationDate]]="",DATEDIF(Bravo[[#This Row],[HireDate]],TODAY(),"m"),DATEDIF(Bravo[[#This Row],[HireDate]],Bravo[[#This Row],[TerminationDate]],"m"))</f>
        <v>1507</v>
      </c>
      <c r="Z122">
        <v>4.3</v>
      </c>
      <c r="AA122" t="s">
        <v>175</v>
      </c>
      <c r="AB122">
        <v>10</v>
      </c>
      <c r="AC122">
        <v>1</v>
      </c>
      <c r="AD122" t="s">
        <v>178</v>
      </c>
      <c r="AF122" t="s">
        <v>186</v>
      </c>
    </row>
    <row r="123" spans="1:32" x14ac:dyDescent="0.25">
      <c r="A123">
        <v>1022</v>
      </c>
      <c r="B123" t="s">
        <v>217</v>
      </c>
      <c r="C123" t="s">
        <v>131</v>
      </c>
      <c r="D123">
        <v>34</v>
      </c>
      <c r="E123" s="1">
        <v>33437</v>
      </c>
      <c r="F123" t="s">
        <v>136</v>
      </c>
      <c r="G123" t="s">
        <v>145</v>
      </c>
      <c r="H123" t="s">
        <v>148</v>
      </c>
      <c r="I123" t="s">
        <v>151</v>
      </c>
      <c r="J123" t="s">
        <v>156</v>
      </c>
      <c r="K123" t="s">
        <v>160</v>
      </c>
      <c r="L123" t="s">
        <v>165</v>
      </c>
      <c r="M123" t="s">
        <v>168</v>
      </c>
      <c r="N123" t="s">
        <v>171</v>
      </c>
      <c r="O123">
        <v>543</v>
      </c>
      <c r="P123" s="1">
        <v>44915</v>
      </c>
      <c r="Q123" s="1">
        <v>44932</v>
      </c>
      <c r="R123" t="b">
        <v>1</v>
      </c>
      <c r="S123">
        <v>17</v>
      </c>
      <c r="T123" s="1">
        <v>44940</v>
      </c>
      <c r="U123" s="1">
        <v>44988</v>
      </c>
      <c r="V123">
        <v>1</v>
      </c>
      <c r="W123">
        <f ca="1">IF(Bravo[[#This Row],[TerminationDate]]="",DATEDIF(Bravo[[#This Row],[HireDate]],TODAY(),"m"),DATEDIF(Bravo[[#This Row],[HireDate]],Bravo[[#This Row],[TerminationDate]],"m"))</f>
        <v>1</v>
      </c>
      <c r="X123">
        <v>48</v>
      </c>
      <c r="Y123">
        <v>0.13</v>
      </c>
      <c r="Z123">
        <v>3</v>
      </c>
      <c r="AA123" t="s">
        <v>174</v>
      </c>
      <c r="AB123">
        <v>4</v>
      </c>
      <c r="AC123">
        <v>4</v>
      </c>
      <c r="AD123" t="s">
        <v>180</v>
      </c>
      <c r="AE123" t="s">
        <v>184</v>
      </c>
      <c r="AF123" t="s">
        <v>188</v>
      </c>
    </row>
    <row r="124" spans="1:32" x14ac:dyDescent="0.25">
      <c r="A124">
        <v>1023</v>
      </c>
      <c r="B124" t="s">
        <v>218</v>
      </c>
      <c r="C124" t="s">
        <v>131</v>
      </c>
      <c r="D124">
        <v>49</v>
      </c>
      <c r="E124" s="1">
        <v>27795</v>
      </c>
      <c r="F124" t="s">
        <v>137</v>
      </c>
      <c r="G124" t="s">
        <v>143</v>
      </c>
      <c r="H124" t="s">
        <v>148</v>
      </c>
      <c r="I124" t="s">
        <v>152</v>
      </c>
      <c r="J124" t="s">
        <v>156</v>
      </c>
      <c r="K124" t="s">
        <v>164</v>
      </c>
      <c r="L124" t="s">
        <v>165</v>
      </c>
      <c r="M124" t="s">
        <v>169</v>
      </c>
      <c r="N124" t="s">
        <v>170</v>
      </c>
      <c r="O124">
        <v>801</v>
      </c>
      <c r="P124" s="1">
        <v>44100</v>
      </c>
      <c r="Q124" s="1">
        <v>44159</v>
      </c>
      <c r="R124" t="b">
        <v>1</v>
      </c>
      <c r="S124">
        <v>59</v>
      </c>
      <c r="T124" s="1">
        <v>44164</v>
      </c>
      <c r="V124">
        <v>0</v>
      </c>
      <c r="W124">
        <f ca="1">IF(Bravo[[#This Row],[TerminationDate]]="",DATEDIF(Bravo[[#This Row],[HireDate]],TODAY(),"m"),DATEDIF(Bravo[[#This Row],[HireDate]],Bravo[[#This Row],[TerminationDate]],"m"))</f>
        <v>56</v>
      </c>
      <c r="X124">
        <v>1713</v>
      </c>
      <c r="Y124">
        <v>4.6900000000000004</v>
      </c>
      <c r="Z124">
        <v>3.9</v>
      </c>
      <c r="AA124" t="s">
        <v>175</v>
      </c>
      <c r="AB124">
        <v>9</v>
      </c>
      <c r="AC124">
        <v>1</v>
      </c>
      <c r="AD124" t="s">
        <v>178</v>
      </c>
      <c r="AF124" t="s">
        <v>189</v>
      </c>
    </row>
    <row r="125" spans="1:32" x14ac:dyDescent="0.25">
      <c r="A125">
        <v>1024</v>
      </c>
      <c r="B125" t="s">
        <v>219</v>
      </c>
      <c r="C125" t="s">
        <v>131</v>
      </c>
      <c r="D125">
        <v>62</v>
      </c>
      <c r="E125" s="1">
        <v>23146</v>
      </c>
      <c r="F125" t="s">
        <v>135</v>
      </c>
      <c r="G125" t="s">
        <v>138</v>
      </c>
      <c r="H125" t="s">
        <v>148</v>
      </c>
      <c r="I125" t="s">
        <v>150</v>
      </c>
      <c r="J125" t="s">
        <v>156</v>
      </c>
      <c r="K125" t="s">
        <v>164</v>
      </c>
      <c r="L125" t="s">
        <v>166</v>
      </c>
      <c r="M125" t="s">
        <v>169</v>
      </c>
      <c r="N125" t="s">
        <v>170</v>
      </c>
      <c r="O125">
        <v>350</v>
      </c>
      <c r="P125" s="1">
        <v>44255</v>
      </c>
      <c r="Q125" s="1">
        <v>44295</v>
      </c>
      <c r="R125" t="b">
        <v>1</v>
      </c>
      <c r="S125">
        <v>40</v>
      </c>
      <c r="T125" s="1">
        <v>44298</v>
      </c>
      <c r="V125">
        <v>0</v>
      </c>
      <c r="W125">
        <f ca="1">IF(Bravo[[#This Row],[TerminationDate]]="",DATEDIF(Bravo[[#This Row],[HireDate]],TODAY(),"m"),DATEDIF(Bravo[[#This Row],[HireDate]],Bravo[[#This Row],[TerminationDate]],"m"))</f>
        <v>51</v>
      </c>
      <c r="X125">
        <v>1579</v>
      </c>
      <c r="Y125">
        <v>4.33</v>
      </c>
      <c r="Z125">
        <v>4.0999999999999996</v>
      </c>
      <c r="AA125" t="s">
        <v>175</v>
      </c>
      <c r="AB125">
        <v>7</v>
      </c>
      <c r="AC125">
        <v>3</v>
      </c>
      <c r="AD125" t="s">
        <v>178</v>
      </c>
      <c r="AF125" t="s">
        <v>188</v>
      </c>
    </row>
    <row r="126" spans="1:32" x14ac:dyDescent="0.25">
      <c r="A126">
        <v>1025</v>
      </c>
      <c r="B126" t="s">
        <v>220</v>
      </c>
      <c r="C126" t="s">
        <v>131</v>
      </c>
      <c r="D126">
        <v>56</v>
      </c>
      <c r="E126" s="1">
        <v>25428</v>
      </c>
      <c r="F126" t="s">
        <v>136</v>
      </c>
      <c r="G126" t="s">
        <v>140</v>
      </c>
      <c r="H126" t="s">
        <v>148</v>
      </c>
      <c r="I126" t="s">
        <v>150</v>
      </c>
      <c r="J126" t="s">
        <v>155</v>
      </c>
      <c r="K126" t="s">
        <v>162</v>
      </c>
      <c r="L126" t="s">
        <v>165</v>
      </c>
      <c r="M126" t="s">
        <v>168</v>
      </c>
      <c r="N126" t="s">
        <v>171</v>
      </c>
      <c r="O126">
        <v>630</v>
      </c>
      <c r="P126" s="1">
        <v>44977</v>
      </c>
      <c r="Q126" s="1">
        <v>45006</v>
      </c>
      <c r="R126" t="b">
        <v>1</v>
      </c>
      <c r="S126">
        <v>29</v>
      </c>
      <c r="T126" s="1">
        <v>45008</v>
      </c>
      <c r="V126">
        <v>0</v>
      </c>
      <c r="W126">
        <f ca="1">IF(Bravo[[#This Row],[TerminationDate]]="",DATEDIF(Bravo[[#This Row],[HireDate]],TODAY(),"m"),DATEDIF(Bravo[[#This Row],[HireDate]],Bravo[[#This Row],[TerminationDate]],"m"))</f>
        <v>28</v>
      </c>
      <c r="X126">
        <v>869</v>
      </c>
      <c r="Y126">
        <v>2.38</v>
      </c>
      <c r="Z126">
        <v>3.1</v>
      </c>
      <c r="AA126" t="s">
        <v>174</v>
      </c>
      <c r="AB126">
        <v>12</v>
      </c>
      <c r="AC126">
        <v>1</v>
      </c>
      <c r="AD126" t="s">
        <v>178</v>
      </c>
      <c r="AF126" t="s">
        <v>186</v>
      </c>
    </row>
    <row r="127" spans="1:32" x14ac:dyDescent="0.25">
      <c r="A127">
        <v>1026</v>
      </c>
      <c r="B127" t="s">
        <v>221</v>
      </c>
      <c r="C127" t="s">
        <v>132</v>
      </c>
      <c r="D127">
        <v>25</v>
      </c>
      <c r="E127" s="1">
        <v>36723</v>
      </c>
      <c r="F127" t="s">
        <v>136</v>
      </c>
      <c r="G127" t="s">
        <v>142</v>
      </c>
      <c r="H127" t="s">
        <v>148</v>
      </c>
      <c r="I127" t="s">
        <v>150</v>
      </c>
      <c r="J127" t="s">
        <v>158</v>
      </c>
      <c r="K127" t="s">
        <v>160</v>
      </c>
      <c r="L127" t="s">
        <v>165</v>
      </c>
      <c r="M127" t="s">
        <v>169</v>
      </c>
      <c r="N127" t="s">
        <v>170</v>
      </c>
      <c r="O127">
        <v>405</v>
      </c>
      <c r="P127" s="1">
        <v>45350</v>
      </c>
      <c r="Q127" s="1">
        <v>45410</v>
      </c>
      <c r="R127" t="b">
        <v>1</v>
      </c>
      <c r="S127">
        <v>60</v>
      </c>
      <c r="T127" s="1">
        <v>45410</v>
      </c>
      <c r="V127">
        <v>0</v>
      </c>
      <c r="W127">
        <f ca="1">IF(Bravo[[#This Row],[TerminationDate]]="",DATEDIF(Bravo[[#This Row],[HireDate]],TODAY(),"m"),DATEDIF(Bravo[[#This Row],[HireDate]],Bravo[[#This Row],[TerminationDate]],"m"))</f>
        <v>15</v>
      </c>
      <c r="X127">
        <v>467</v>
      </c>
      <c r="Y127">
        <v>1.28</v>
      </c>
      <c r="Z127">
        <v>2.9</v>
      </c>
      <c r="AA127" t="s">
        <v>174</v>
      </c>
      <c r="AB127">
        <v>12</v>
      </c>
      <c r="AC127">
        <v>4</v>
      </c>
      <c r="AD127" t="s">
        <v>178</v>
      </c>
      <c r="AF127" t="s">
        <v>189</v>
      </c>
    </row>
    <row r="128" spans="1:32" x14ac:dyDescent="0.25">
      <c r="A128">
        <v>1027</v>
      </c>
      <c r="B128" t="s">
        <v>222</v>
      </c>
      <c r="C128" t="s">
        <v>132</v>
      </c>
      <c r="D128">
        <v>52</v>
      </c>
      <c r="E128" s="1">
        <v>26587</v>
      </c>
      <c r="F128" t="s">
        <v>134</v>
      </c>
      <c r="G128" t="s">
        <v>146</v>
      </c>
      <c r="H128" t="s">
        <v>148</v>
      </c>
      <c r="I128" t="s">
        <v>151</v>
      </c>
      <c r="J128" t="s">
        <v>155</v>
      </c>
      <c r="K128" t="s">
        <v>159</v>
      </c>
      <c r="L128" t="s">
        <v>165</v>
      </c>
      <c r="M128" t="s">
        <v>168</v>
      </c>
      <c r="N128" t="s">
        <v>172</v>
      </c>
      <c r="O128">
        <v>1244</v>
      </c>
      <c r="P128" s="1">
        <v>45279</v>
      </c>
      <c r="Q128" s="1">
        <v>45302</v>
      </c>
      <c r="R128" t="b">
        <v>1</v>
      </c>
      <c r="S128">
        <v>23</v>
      </c>
      <c r="T128" s="1">
        <v>45308</v>
      </c>
      <c r="V128">
        <v>0</v>
      </c>
      <c r="W128">
        <f ca="1">IF(Bravo[[#This Row],[TerminationDate]]="",DATEDIF(Bravo[[#This Row],[HireDate]],TODAY(),"m"),DATEDIF(Bravo[[#This Row],[HireDate]],Bravo[[#This Row],[TerminationDate]],"m"))</f>
        <v>18</v>
      </c>
      <c r="X128">
        <v>569</v>
      </c>
      <c r="Y128">
        <v>1.56</v>
      </c>
      <c r="Z128">
        <v>3.3</v>
      </c>
      <c r="AA128" t="s">
        <v>174</v>
      </c>
      <c r="AB128">
        <v>12</v>
      </c>
      <c r="AC128">
        <v>1</v>
      </c>
      <c r="AD128" t="s">
        <v>178</v>
      </c>
      <c r="AF128" t="s">
        <v>189</v>
      </c>
    </row>
    <row r="129" spans="1:32" x14ac:dyDescent="0.25">
      <c r="A129">
        <v>1028</v>
      </c>
      <c r="B129" t="s">
        <v>223</v>
      </c>
      <c r="C129" t="s">
        <v>132</v>
      </c>
      <c r="D129">
        <v>41</v>
      </c>
      <c r="E129" s="1">
        <v>30589</v>
      </c>
      <c r="F129" t="s">
        <v>136</v>
      </c>
      <c r="G129" t="s">
        <v>145</v>
      </c>
      <c r="H129" t="s">
        <v>148</v>
      </c>
      <c r="I129" t="s">
        <v>152</v>
      </c>
      <c r="J129" t="s">
        <v>157</v>
      </c>
      <c r="K129" t="s">
        <v>159</v>
      </c>
      <c r="L129" t="s">
        <v>166</v>
      </c>
      <c r="M129" t="s">
        <v>168</v>
      </c>
      <c r="N129" t="s">
        <v>171</v>
      </c>
      <c r="O129">
        <v>838</v>
      </c>
      <c r="P129" s="1">
        <v>43179</v>
      </c>
      <c r="Q129" s="1">
        <v>43184</v>
      </c>
      <c r="R129" t="b">
        <v>1</v>
      </c>
      <c r="S129">
        <v>5</v>
      </c>
      <c r="T129" s="1">
        <v>43185</v>
      </c>
      <c r="U129" s="1">
        <v>44311</v>
      </c>
      <c r="V129">
        <v>1</v>
      </c>
      <c r="W129">
        <f ca="1">IF(Bravo[[#This Row],[TerminationDate]]="",DATEDIF(Bravo[[#This Row],[HireDate]],TODAY(),"m"),DATEDIF(Bravo[[#This Row],[HireDate]],Bravo[[#This Row],[TerminationDate]],"m"))</f>
        <v>36</v>
      </c>
      <c r="X129">
        <v>1126</v>
      </c>
      <c r="Y129">
        <v>3.08</v>
      </c>
      <c r="Z129">
        <v>4</v>
      </c>
      <c r="AA129" t="s">
        <v>175</v>
      </c>
      <c r="AB129">
        <v>3</v>
      </c>
      <c r="AC129">
        <v>3</v>
      </c>
      <c r="AD129" t="s">
        <v>181</v>
      </c>
      <c r="AE129" t="s">
        <v>184</v>
      </c>
      <c r="AF129" t="s">
        <v>188</v>
      </c>
    </row>
    <row r="130" spans="1:32" x14ac:dyDescent="0.25">
      <c r="A130">
        <v>1029</v>
      </c>
      <c r="B130" t="s">
        <v>224</v>
      </c>
      <c r="C130" t="s">
        <v>132</v>
      </c>
      <c r="D130">
        <v>58</v>
      </c>
      <c r="E130" s="1">
        <v>24479</v>
      </c>
      <c r="F130" t="s">
        <v>133</v>
      </c>
      <c r="G130" t="s">
        <v>139</v>
      </c>
      <c r="H130" t="s">
        <v>148</v>
      </c>
      <c r="I130" t="s">
        <v>151</v>
      </c>
      <c r="J130" t="s">
        <v>158</v>
      </c>
      <c r="K130" t="s">
        <v>163</v>
      </c>
      <c r="L130" t="s">
        <v>165</v>
      </c>
      <c r="M130" t="s">
        <v>168</v>
      </c>
      <c r="N130" t="s">
        <v>173</v>
      </c>
      <c r="O130">
        <v>1810</v>
      </c>
      <c r="P130" s="1">
        <v>43557</v>
      </c>
      <c r="Q130" s="1">
        <v>43575</v>
      </c>
      <c r="R130" t="b">
        <v>1</v>
      </c>
      <c r="S130">
        <v>18</v>
      </c>
      <c r="T130" s="1">
        <v>43584</v>
      </c>
      <c r="V130">
        <v>0</v>
      </c>
      <c r="W130">
        <f ca="1">IF(Bravo[[#This Row],[TerminationDate]]="",DATEDIF(Bravo[[#This Row],[HireDate]],TODAY(),"m"),DATEDIF(Bravo[[#This Row],[HireDate]],Bravo[[#This Row],[TerminationDate]],"m"))</f>
        <v>75</v>
      </c>
      <c r="X130">
        <v>2293</v>
      </c>
      <c r="Y130">
        <v>6.28</v>
      </c>
      <c r="Z130">
        <v>3.3</v>
      </c>
      <c r="AA130" t="s">
        <v>174</v>
      </c>
      <c r="AB130">
        <v>6</v>
      </c>
      <c r="AC130">
        <v>2</v>
      </c>
      <c r="AD130" t="s">
        <v>178</v>
      </c>
      <c r="AF130" t="s">
        <v>188</v>
      </c>
    </row>
    <row r="131" spans="1:32" x14ac:dyDescent="0.25">
      <c r="A131">
        <v>1030</v>
      </c>
      <c r="B131" t="s">
        <v>225</v>
      </c>
      <c r="C131" t="s">
        <v>131</v>
      </c>
      <c r="D131">
        <v>43</v>
      </c>
      <c r="E131" s="1">
        <v>30125</v>
      </c>
      <c r="F131" t="s">
        <v>136</v>
      </c>
      <c r="G131" t="s">
        <v>138</v>
      </c>
      <c r="H131" t="s">
        <v>148</v>
      </c>
      <c r="I131" t="s">
        <v>151</v>
      </c>
      <c r="J131" t="s">
        <v>155</v>
      </c>
      <c r="K131" t="s">
        <v>164</v>
      </c>
      <c r="L131" t="s">
        <v>165</v>
      </c>
      <c r="M131" t="s">
        <v>167</v>
      </c>
      <c r="N131" t="s">
        <v>171</v>
      </c>
      <c r="O131">
        <v>725</v>
      </c>
      <c r="P131" s="1">
        <v>43537</v>
      </c>
      <c r="Q131" s="1">
        <v>43543</v>
      </c>
      <c r="R131" t="b">
        <v>1</v>
      </c>
      <c r="S131">
        <v>6</v>
      </c>
      <c r="T131" s="1">
        <v>43549</v>
      </c>
      <c r="V131">
        <v>0</v>
      </c>
      <c r="W131">
        <f ca="1">IF(Bravo[[#This Row],[TerminationDate]]="",DATEDIF(Bravo[[#This Row],[HireDate]],TODAY(),"m"),DATEDIF(Bravo[[#This Row],[HireDate]],Bravo[[#This Row],[TerminationDate]],"m"))</f>
        <v>76</v>
      </c>
      <c r="X131">
        <v>2328</v>
      </c>
      <c r="Y131">
        <v>6.38</v>
      </c>
      <c r="Z131">
        <v>3.4</v>
      </c>
      <c r="AA131" t="s">
        <v>174</v>
      </c>
      <c r="AB131">
        <v>6</v>
      </c>
      <c r="AC131">
        <v>1</v>
      </c>
      <c r="AD131" t="s">
        <v>178</v>
      </c>
      <c r="AF131" t="s">
        <v>186</v>
      </c>
    </row>
    <row r="132" spans="1:32" x14ac:dyDescent="0.25">
      <c r="A132">
        <v>1031</v>
      </c>
      <c r="B132" t="s">
        <v>226</v>
      </c>
      <c r="C132" t="s">
        <v>132</v>
      </c>
      <c r="D132">
        <v>28</v>
      </c>
      <c r="E132" s="1">
        <v>35316</v>
      </c>
      <c r="F132" t="s">
        <v>136</v>
      </c>
      <c r="G132" t="s">
        <v>146</v>
      </c>
      <c r="H132" t="s">
        <v>148</v>
      </c>
      <c r="I132" t="s">
        <v>151</v>
      </c>
      <c r="J132" t="s">
        <v>153</v>
      </c>
      <c r="K132" t="s">
        <v>164</v>
      </c>
      <c r="L132" t="s">
        <v>165</v>
      </c>
      <c r="M132" t="s">
        <v>169</v>
      </c>
      <c r="N132" t="s">
        <v>172</v>
      </c>
      <c r="O132">
        <v>741</v>
      </c>
      <c r="P132" s="1">
        <v>44140</v>
      </c>
      <c r="Q132" s="1">
        <v>44149</v>
      </c>
      <c r="R132" t="b">
        <v>1</v>
      </c>
      <c r="S132">
        <v>9</v>
      </c>
      <c r="T132" s="1">
        <v>44150</v>
      </c>
      <c r="V132">
        <v>0</v>
      </c>
      <c r="W132">
        <f ca="1">IF(Bravo[[#This Row],[TerminationDate]]="",DATEDIF(Bravo[[#This Row],[HireDate]],TODAY(),"m"),DATEDIF(Bravo[[#This Row],[HireDate]],Bravo[[#This Row],[TerminationDate]],"m"))</f>
        <v>56</v>
      </c>
      <c r="X132">
        <v>1727</v>
      </c>
      <c r="Y132">
        <v>4.7300000000000004</v>
      </c>
      <c r="Z132">
        <v>5</v>
      </c>
      <c r="AA132" t="s">
        <v>176</v>
      </c>
      <c r="AB132">
        <v>10</v>
      </c>
      <c r="AC132">
        <v>1</v>
      </c>
      <c r="AD132" t="s">
        <v>178</v>
      </c>
      <c r="AF132" t="s">
        <v>186</v>
      </c>
    </row>
    <row r="133" spans="1:32" x14ac:dyDescent="0.25">
      <c r="A133">
        <v>1032</v>
      </c>
      <c r="B133" t="s">
        <v>227</v>
      </c>
      <c r="C133" t="s">
        <v>132</v>
      </c>
      <c r="D133">
        <v>29</v>
      </c>
      <c r="E133" s="1">
        <v>34954</v>
      </c>
      <c r="F133" t="s">
        <v>136</v>
      </c>
      <c r="G133" t="s">
        <v>142</v>
      </c>
      <c r="H133" t="s">
        <v>148</v>
      </c>
      <c r="I133" t="s">
        <v>152</v>
      </c>
      <c r="J133" t="s">
        <v>156</v>
      </c>
      <c r="K133" t="s">
        <v>161</v>
      </c>
      <c r="L133" t="s">
        <v>165</v>
      </c>
      <c r="M133" t="s">
        <v>168</v>
      </c>
      <c r="N133" t="s">
        <v>173</v>
      </c>
      <c r="O133">
        <v>1193</v>
      </c>
      <c r="P133" s="1">
        <v>44320</v>
      </c>
      <c r="Q133" s="1">
        <v>44373</v>
      </c>
      <c r="R133" t="b">
        <v>1</v>
      </c>
      <c r="S133">
        <v>53</v>
      </c>
      <c r="T133" s="1">
        <v>44373</v>
      </c>
      <c r="V133">
        <v>0</v>
      </c>
      <c r="W133">
        <f ca="1">IF(Bravo[[#This Row],[TerminationDate]]="",DATEDIF(Bravo[[#This Row],[HireDate]],TODAY(),"m"),DATEDIF(Bravo[[#This Row],[HireDate]],Bravo[[#This Row],[TerminationDate]],"m"))</f>
        <v>49</v>
      </c>
      <c r="X133">
        <v>1504</v>
      </c>
      <c r="Y133">
        <v>4.12</v>
      </c>
      <c r="Z133">
        <v>3.5</v>
      </c>
      <c r="AA133" t="s">
        <v>175</v>
      </c>
      <c r="AB133">
        <v>5</v>
      </c>
      <c r="AC133">
        <v>1</v>
      </c>
      <c r="AD133" t="s">
        <v>178</v>
      </c>
      <c r="AF133" t="s">
        <v>185</v>
      </c>
    </row>
    <row r="134" spans="1:32" x14ac:dyDescent="0.25">
      <c r="A134">
        <v>1033</v>
      </c>
      <c r="B134" t="s">
        <v>228</v>
      </c>
      <c r="C134" t="s">
        <v>132</v>
      </c>
      <c r="D134">
        <v>56</v>
      </c>
      <c r="E134" s="1">
        <v>25203</v>
      </c>
      <c r="F134" t="s">
        <v>136</v>
      </c>
      <c r="G134" t="s">
        <v>145</v>
      </c>
      <c r="H134" t="s">
        <v>148</v>
      </c>
      <c r="I134" t="s">
        <v>151</v>
      </c>
      <c r="J134" t="s">
        <v>153</v>
      </c>
      <c r="K134" t="s">
        <v>164</v>
      </c>
      <c r="L134" t="s">
        <v>165</v>
      </c>
      <c r="M134" t="s">
        <v>168</v>
      </c>
      <c r="N134" t="s">
        <v>173</v>
      </c>
      <c r="O134">
        <v>546</v>
      </c>
      <c r="P134" s="1">
        <v>44056</v>
      </c>
      <c r="Q134" s="1">
        <v>44067</v>
      </c>
      <c r="R134" t="b">
        <v>1</v>
      </c>
      <c r="S134">
        <v>11</v>
      </c>
      <c r="T134" s="1">
        <v>44072</v>
      </c>
      <c r="V134">
        <v>0</v>
      </c>
      <c r="W134">
        <f ca="1">IF(Bravo[[#This Row],[TerminationDate]]="",DATEDIF(Bravo[[#This Row],[HireDate]],TODAY(),"m"),DATEDIF(Bravo[[#This Row],[HireDate]],Bravo[[#This Row],[TerminationDate]],"m"))</f>
        <v>59</v>
      </c>
      <c r="X134">
        <v>1805</v>
      </c>
      <c r="Y134">
        <v>4.95</v>
      </c>
      <c r="Z134">
        <v>3.8</v>
      </c>
      <c r="AA134" t="s">
        <v>175</v>
      </c>
      <c r="AB134">
        <v>9</v>
      </c>
      <c r="AC134">
        <v>4</v>
      </c>
      <c r="AD134" t="s">
        <v>178</v>
      </c>
      <c r="AF134" t="s">
        <v>187</v>
      </c>
    </row>
    <row r="135" spans="1:32" x14ac:dyDescent="0.25">
      <c r="A135">
        <v>1034</v>
      </c>
      <c r="B135" t="s">
        <v>229</v>
      </c>
      <c r="C135" t="s">
        <v>132</v>
      </c>
      <c r="D135">
        <v>31</v>
      </c>
      <c r="E135" s="1">
        <v>34401</v>
      </c>
      <c r="F135" t="s">
        <v>135</v>
      </c>
      <c r="G135" t="s">
        <v>145</v>
      </c>
      <c r="H135" t="s">
        <v>149</v>
      </c>
      <c r="I135" t="s">
        <v>150</v>
      </c>
      <c r="J135" t="s">
        <v>158</v>
      </c>
      <c r="K135" t="s">
        <v>162</v>
      </c>
      <c r="L135" t="s">
        <v>165</v>
      </c>
      <c r="M135" t="s">
        <v>168</v>
      </c>
      <c r="N135" t="s">
        <v>170</v>
      </c>
      <c r="O135">
        <v>571</v>
      </c>
      <c r="P135" s="1">
        <v>44259</v>
      </c>
      <c r="Q135" s="1">
        <v>44290</v>
      </c>
      <c r="R135" t="b">
        <v>1</v>
      </c>
      <c r="S135">
        <v>31</v>
      </c>
      <c r="T135" s="1">
        <v>44297</v>
      </c>
      <c r="V135">
        <v>0</v>
      </c>
      <c r="W135">
        <f ca="1">IF(Bravo[[#This Row],[TerminationDate]]="",DATEDIF(Bravo[[#This Row],[HireDate]],TODAY(),"m"),DATEDIF(Bravo[[#This Row],[HireDate]],Bravo[[#This Row],[TerminationDate]],"m"))</f>
        <v>51</v>
      </c>
      <c r="X135">
        <v>1580</v>
      </c>
      <c r="Y135">
        <v>4.33</v>
      </c>
      <c r="Z135">
        <v>3.3</v>
      </c>
      <c r="AA135" t="s">
        <v>174</v>
      </c>
      <c r="AB135">
        <v>5</v>
      </c>
      <c r="AC135">
        <v>2</v>
      </c>
      <c r="AD135" t="s">
        <v>178</v>
      </c>
      <c r="AF135" t="s">
        <v>188</v>
      </c>
    </row>
    <row r="136" spans="1:32" x14ac:dyDescent="0.25">
      <c r="A136">
        <v>1035</v>
      </c>
      <c r="B136" t="s">
        <v>230</v>
      </c>
      <c r="C136" t="s">
        <v>132</v>
      </c>
      <c r="D136">
        <v>35</v>
      </c>
      <c r="E136" s="1">
        <v>32765</v>
      </c>
      <c r="F136" t="s">
        <v>133</v>
      </c>
      <c r="G136" t="s">
        <v>143</v>
      </c>
      <c r="H136" t="s">
        <v>148</v>
      </c>
      <c r="I136" t="s">
        <v>151</v>
      </c>
      <c r="J136" t="s">
        <v>158</v>
      </c>
      <c r="K136" t="s">
        <v>159</v>
      </c>
      <c r="L136" t="s">
        <v>165</v>
      </c>
      <c r="M136" t="s">
        <v>167</v>
      </c>
      <c r="N136" t="s">
        <v>170</v>
      </c>
      <c r="O136">
        <v>1082</v>
      </c>
      <c r="P136" s="1">
        <v>44564</v>
      </c>
      <c r="Q136" s="1">
        <v>44599</v>
      </c>
      <c r="R136" t="b">
        <v>1</v>
      </c>
      <c r="S136">
        <v>35</v>
      </c>
      <c r="T136" s="1">
        <v>44600</v>
      </c>
      <c r="U136" s="1">
        <v>45434</v>
      </c>
      <c r="V136">
        <v>1</v>
      </c>
      <c r="W136">
        <f ca="1">IF(Bravo[[#This Row],[TerminationDate]]="",DATEDIF(Bravo[[#This Row],[HireDate]],TODAY(),"m"),DATEDIF(Bravo[[#This Row],[HireDate]],Bravo[[#This Row],[TerminationDate]],"m"))</f>
        <v>27</v>
      </c>
      <c r="X136">
        <v>834</v>
      </c>
      <c r="Y136">
        <v>2.2799999999999998</v>
      </c>
      <c r="Z136">
        <v>3.7</v>
      </c>
      <c r="AA136" t="s">
        <v>175</v>
      </c>
      <c r="AB136">
        <v>10</v>
      </c>
      <c r="AC136">
        <v>3</v>
      </c>
      <c r="AD136" t="s">
        <v>182</v>
      </c>
      <c r="AE136" t="s">
        <v>184</v>
      </c>
      <c r="AF136" t="s">
        <v>187</v>
      </c>
    </row>
    <row r="137" spans="1:32" x14ac:dyDescent="0.25">
      <c r="A137">
        <v>1036</v>
      </c>
      <c r="B137" t="s">
        <v>231</v>
      </c>
      <c r="C137" t="s">
        <v>132</v>
      </c>
      <c r="D137">
        <v>36</v>
      </c>
      <c r="E137" s="1">
        <v>32718</v>
      </c>
      <c r="F137" t="s">
        <v>134</v>
      </c>
      <c r="G137" t="s">
        <v>144</v>
      </c>
      <c r="H137" t="s">
        <v>148</v>
      </c>
      <c r="I137" t="s">
        <v>150</v>
      </c>
      <c r="J137" t="s">
        <v>154</v>
      </c>
      <c r="K137" t="s">
        <v>164</v>
      </c>
      <c r="L137" t="s">
        <v>165</v>
      </c>
      <c r="M137" t="s">
        <v>169</v>
      </c>
      <c r="N137" t="s">
        <v>170</v>
      </c>
      <c r="O137">
        <v>642</v>
      </c>
      <c r="P137" s="1">
        <v>43662</v>
      </c>
      <c r="Q137" s="1">
        <v>43707</v>
      </c>
      <c r="R137" t="b">
        <v>1</v>
      </c>
      <c r="S137">
        <v>45</v>
      </c>
      <c r="T137" s="1">
        <v>43707</v>
      </c>
      <c r="U137" s="1">
        <v>44515</v>
      </c>
      <c r="V137">
        <v>1</v>
      </c>
      <c r="W137">
        <f ca="1">IF(Bravo[[#This Row],[TerminationDate]]="",DATEDIF(Bravo[[#This Row],[HireDate]],TODAY(),"m"),DATEDIF(Bravo[[#This Row],[HireDate]],Bravo[[#This Row],[TerminationDate]],"m"))</f>
        <v>26</v>
      </c>
      <c r="X137">
        <v>808</v>
      </c>
      <c r="Y137">
        <v>2.21</v>
      </c>
      <c r="Z137">
        <v>3.7</v>
      </c>
      <c r="AA137" t="s">
        <v>175</v>
      </c>
      <c r="AB137">
        <v>16</v>
      </c>
      <c r="AC137">
        <v>4</v>
      </c>
      <c r="AD137" t="s">
        <v>180</v>
      </c>
      <c r="AE137" t="s">
        <v>184</v>
      </c>
      <c r="AF137" t="s">
        <v>188</v>
      </c>
    </row>
    <row r="138" spans="1:32" x14ac:dyDescent="0.25">
      <c r="A138">
        <v>1037</v>
      </c>
      <c r="B138" t="s">
        <v>232</v>
      </c>
      <c r="C138" t="s">
        <v>132</v>
      </c>
      <c r="D138">
        <v>33</v>
      </c>
      <c r="E138" s="1">
        <v>33537</v>
      </c>
      <c r="F138" t="s">
        <v>136</v>
      </c>
      <c r="G138" t="s">
        <v>145</v>
      </c>
      <c r="H138" t="s">
        <v>148</v>
      </c>
      <c r="I138" t="s">
        <v>150</v>
      </c>
      <c r="J138" t="s">
        <v>156</v>
      </c>
      <c r="K138" t="s">
        <v>160</v>
      </c>
      <c r="L138" t="s">
        <v>165</v>
      </c>
      <c r="M138" t="s">
        <v>169</v>
      </c>
      <c r="N138" t="s">
        <v>170</v>
      </c>
      <c r="O138">
        <v>465</v>
      </c>
      <c r="P138" s="1">
        <v>44608</v>
      </c>
      <c r="Q138" s="1">
        <v>44628</v>
      </c>
      <c r="R138" t="b">
        <v>1</v>
      </c>
      <c r="S138">
        <v>20</v>
      </c>
      <c r="T138" s="1">
        <v>44629</v>
      </c>
      <c r="V138">
        <v>0</v>
      </c>
      <c r="W138">
        <f ca="1">IF(Bravo[[#This Row],[TerminationDate]]="",DATEDIF(Bravo[[#This Row],[HireDate]],TODAY(),"m"),DATEDIF(Bravo[[#This Row],[HireDate]],Bravo[[#This Row],[TerminationDate]],"m"))</f>
        <v>41</v>
      </c>
      <c r="X138">
        <v>1248</v>
      </c>
      <c r="Y138">
        <v>3.42</v>
      </c>
      <c r="Z138">
        <v>4.2</v>
      </c>
      <c r="AA138" t="s">
        <v>175</v>
      </c>
      <c r="AB138">
        <v>6</v>
      </c>
      <c r="AC138">
        <v>6</v>
      </c>
      <c r="AD138" t="s">
        <v>178</v>
      </c>
      <c r="AF138" t="s">
        <v>189</v>
      </c>
    </row>
    <row r="139" spans="1:32" x14ac:dyDescent="0.25">
      <c r="A139">
        <v>1038</v>
      </c>
      <c r="B139" t="s">
        <v>233</v>
      </c>
      <c r="C139" t="s">
        <v>131</v>
      </c>
      <c r="D139">
        <v>28</v>
      </c>
      <c r="E139" s="1">
        <v>35358</v>
      </c>
      <c r="F139" t="s">
        <v>137</v>
      </c>
      <c r="G139" t="s">
        <v>141</v>
      </c>
      <c r="H139" t="s">
        <v>148</v>
      </c>
      <c r="I139" t="s">
        <v>151</v>
      </c>
      <c r="J139" t="s">
        <v>156</v>
      </c>
      <c r="K139" t="s">
        <v>159</v>
      </c>
      <c r="L139" t="s">
        <v>166</v>
      </c>
      <c r="M139" t="s">
        <v>169</v>
      </c>
      <c r="N139" t="s">
        <v>172</v>
      </c>
      <c r="O139">
        <v>620</v>
      </c>
      <c r="P139" s="1">
        <v>44154</v>
      </c>
      <c r="Q139" s="1">
        <v>44182</v>
      </c>
      <c r="R139" t="b">
        <v>1</v>
      </c>
      <c r="S139">
        <v>28</v>
      </c>
      <c r="T139" s="1">
        <v>44192</v>
      </c>
      <c r="V139">
        <v>0</v>
      </c>
      <c r="W139">
        <f ca="1">IF(Bravo[[#This Row],[TerminationDate]]="",DATEDIF(Bravo[[#This Row],[HireDate]],TODAY(),"m"),DATEDIF(Bravo[[#This Row],[HireDate]],Bravo[[#This Row],[TerminationDate]],"m"))</f>
        <v>55</v>
      </c>
      <c r="X139">
        <v>1685</v>
      </c>
      <c r="Y139">
        <v>4.62</v>
      </c>
      <c r="Z139">
        <v>3.5</v>
      </c>
      <c r="AA139" t="s">
        <v>175</v>
      </c>
      <c r="AB139">
        <v>4</v>
      </c>
      <c r="AC139">
        <v>2</v>
      </c>
      <c r="AD139" t="s">
        <v>178</v>
      </c>
      <c r="AF139" t="s">
        <v>185</v>
      </c>
    </row>
    <row r="140" spans="1:32" x14ac:dyDescent="0.25">
      <c r="A140">
        <v>1039</v>
      </c>
      <c r="B140" t="s">
        <v>234</v>
      </c>
      <c r="C140" t="s">
        <v>131</v>
      </c>
      <c r="D140">
        <v>47</v>
      </c>
      <c r="E140" s="1">
        <v>28718</v>
      </c>
      <c r="F140" t="s">
        <v>136</v>
      </c>
      <c r="G140" t="s">
        <v>138</v>
      </c>
      <c r="H140" t="s">
        <v>149</v>
      </c>
      <c r="I140" t="s">
        <v>150</v>
      </c>
      <c r="J140" t="s">
        <v>158</v>
      </c>
      <c r="K140" t="s">
        <v>161</v>
      </c>
      <c r="L140" t="s">
        <v>165</v>
      </c>
      <c r="M140" t="s">
        <v>168</v>
      </c>
      <c r="N140" t="s">
        <v>172</v>
      </c>
      <c r="O140">
        <v>918</v>
      </c>
      <c r="P140" s="1">
        <v>43139</v>
      </c>
      <c r="Q140" s="1">
        <v>43189</v>
      </c>
      <c r="R140" t="b">
        <v>1</v>
      </c>
      <c r="S140">
        <v>50</v>
      </c>
      <c r="T140" s="1">
        <v>43191</v>
      </c>
      <c r="V140">
        <v>0</v>
      </c>
      <c r="W140">
        <f ca="1">IF(Bravo[[#This Row],[TerminationDate]]="",DATEDIF(Bravo[[#This Row],[HireDate]],TODAY(),"m"),DATEDIF(Bravo[[#This Row],[HireDate]],Bravo[[#This Row],[TerminationDate]],"m"))</f>
        <v>88</v>
      </c>
      <c r="X140">
        <v>2686</v>
      </c>
      <c r="Y140">
        <v>7.36</v>
      </c>
      <c r="Z140">
        <v>2.9</v>
      </c>
      <c r="AA140" t="s">
        <v>174</v>
      </c>
      <c r="AB140">
        <v>5</v>
      </c>
      <c r="AC140">
        <v>4</v>
      </c>
      <c r="AD140" t="s">
        <v>178</v>
      </c>
      <c r="AF140" t="s">
        <v>186</v>
      </c>
    </row>
    <row r="141" spans="1:32" x14ac:dyDescent="0.25">
      <c r="A141">
        <v>1040</v>
      </c>
      <c r="B141" t="s">
        <v>235</v>
      </c>
      <c r="C141" t="s">
        <v>132</v>
      </c>
      <c r="D141">
        <v>26</v>
      </c>
      <c r="E141" s="1">
        <v>36042</v>
      </c>
      <c r="F141" t="s">
        <v>136</v>
      </c>
      <c r="G141" t="s">
        <v>147</v>
      </c>
      <c r="H141" t="s">
        <v>148</v>
      </c>
      <c r="I141" t="s">
        <v>151</v>
      </c>
      <c r="J141" t="s">
        <v>154</v>
      </c>
      <c r="K141" t="s">
        <v>161</v>
      </c>
      <c r="L141" t="s">
        <v>165</v>
      </c>
      <c r="M141" t="s">
        <v>169</v>
      </c>
      <c r="N141" t="s">
        <v>172</v>
      </c>
      <c r="O141">
        <v>909</v>
      </c>
      <c r="P141" s="1">
        <v>45786</v>
      </c>
      <c r="Q141" s="1">
        <v>45823</v>
      </c>
      <c r="R141" t="b">
        <v>1</v>
      </c>
      <c r="S141">
        <v>37</v>
      </c>
      <c r="T141" s="1">
        <v>45825</v>
      </c>
      <c r="U141" s="1">
        <v>45846</v>
      </c>
      <c r="V141">
        <v>1</v>
      </c>
      <c r="W141">
        <f ca="1">IF(Bravo[[#This Row],[TerminationDate]]="",DATEDIF(Bravo[[#This Row],[HireDate]],TODAY(),"m"),DATEDIF(Bravo[[#This Row],[HireDate]],Bravo[[#This Row],[TerminationDate]],"m"))</f>
        <v>0</v>
      </c>
      <c r="X141">
        <v>21</v>
      </c>
      <c r="Y141">
        <v>0.06</v>
      </c>
      <c r="Z141">
        <v>2.8</v>
      </c>
      <c r="AA141" t="s">
        <v>174</v>
      </c>
      <c r="AB141">
        <v>8</v>
      </c>
      <c r="AC141">
        <v>2</v>
      </c>
      <c r="AD141" t="s">
        <v>180</v>
      </c>
      <c r="AE141" t="s">
        <v>184</v>
      </c>
      <c r="AF141" t="s">
        <v>186</v>
      </c>
    </row>
    <row r="142" spans="1:32" x14ac:dyDescent="0.25">
      <c r="A142">
        <v>1041</v>
      </c>
      <c r="B142" t="s">
        <v>236</v>
      </c>
      <c r="C142" t="s">
        <v>131</v>
      </c>
      <c r="D142">
        <v>41</v>
      </c>
      <c r="E142" s="1">
        <v>30665</v>
      </c>
      <c r="F142" t="s">
        <v>136</v>
      </c>
      <c r="G142" t="s">
        <v>139</v>
      </c>
      <c r="H142" t="s">
        <v>148</v>
      </c>
      <c r="I142" t="s">
        <v>151</v>
      </c>
      <c r="J142" t="s">
        <v>156</v>
      </c>
      <c r="K142" t="s">
        <v>160</v>
      </c>
      <c r="L142" t="s">
        <v>165</v>
      </c>
      <c r="M142" t="s">
        <v>168</v>
      </c>
      <c r="N142" t="s">
        <v>170</v>
      </c>
      <c r="O142">
        <v>509</v>
      </c>
      <c r="P142" s="1">
        <v>44791</v>
      </c>
      <c r="Q142" s="1">
        <v>44829</v>
      </c>
      <c r="R142" t="b">
        <v>1</v>
      </c>
      <c r="S142">
        <v>38</v>
      </c>
      <c r="T142" s="1">
        <v>44829</v>
      </c>
      <c r="V142">
        <v>0</v>
      </c>
      <c r="W142">
        <f ca="1">IF(Bravo[[#This Row],[TerminationDate]]="",DATEDIF(Bravo[[#This Row],[HireDate]],TODAY(),"m"),DATEDIF(Bravo[[#This Row],[HireDate]],Bravo[[#This Row],[TerminationDate]],"m"))</f>
        <v>34</v>
      </c>
      <c r="X142">
        <v>1048</v>
      </c>
      <c r="Y142">
        <v>2.87</v>
      </c>
      <c r="Z142">
        <v>3.4</v>
      </c>
      <c r="AA142" t="s">
        <v>174</v>
      </c>
      <c r="AB142">
        <v>6</v>
      </c>
      <c r="AC142">
        <v>5</v>
      </c>
      <c r="AD142" t="s">
        <v>178</v>
      </c>
      <c r="AF142" t="s">
        <v>189</v>
      </c>
    </row>
    <row r="143" spans="1:32" x14ac:dyDescent="0.25">
      <c r="A143">
        <v>1042</v>
      </c>
      <c r="B143" t="s">
        <v>237</v>
      </c>
      <c r="C143" t="s">
        <v>132</v>
      </c>
      <c r="D143">
        <v>43</v>
      </c>
      <c r="E143" s="1">
        <v>30037</v>
      </c>
      <c r="F143" t="s">
        <v>134</v>
      </c>
      <c r="G143" t="s">
        <v>139</v>
      </c>
      <c r="H143" t="s">
        <v>149</v>
      </c>
      <c r="I143" t="s">
        <v>150</v>
      </c>
      <c r="J143" t="s">
        <v>156</v>
      </c>
      <c r="K143" t="s">
        <v>160</v>
      </c>
      <c r="L143" t="s">
        <v>166</v>
      </c>
      <c r="M143" t="s">
        <v>169</v>
      </c>
      <c r="N143" t="s">
        <v>170</v>
      </c>
      <c r="O143">
        <v>350</v>
      </c>
      <c r="P143" s="1">
        <v>43981</v>
      </c>
      <c r="Q143" s="1">
        <v>43991</v>
      </c>
      <c r="R143" t="b">
        <v>1</v>
      </c>
      <c r="S143">
        <v>10</v>
      </c>
      <c r="T143" s="1">
        <v>43995</v>
      </c>
      <c r="U143" s="1">
        <v>45073</v>
      </c>
      <c r="V143">
        <v>1</v>
      </c>
      <c r="W143">
        <f ca="1">IF(Bravo[[#This Row],[TerminationDate]]="",DATEDIF(Bravo[[#This Row],[HireDate]],TODAY(),"m"),DATEDIF(Bravo[[#This Row],[HireDate]],Bravo[[#This Row],[TerminationDate]],"m"))</f>
        <v>35</v>
      </c>
      <c r="X143">
        <v>1078</v>
      </c>
      <c r="Y143">
        <v>2.95</v>
      </c>
      <c r="Z143">
        <v>3.1</v>
      </c>
      <c r="AA143" t="s">
        <v>174</v>
      </c>
      <c r="AB143">
        <v>8</v>
      </c>
      <c r="AC143">
        <v>2</v>
      </c>
      <c r="AD143" t="s">
        <v>179</v>
      </c>
      <c r="AE143" t="s">
        <v>183</v>
      </c>
      <c r="AF143" t="s">
        <v>185</v>
      </c>
    </row>
    <row r="144" spans="1:32" x14ac:dyDescent="0.25">
      <c r="A144">
        <v>1043</v>
      </c>
      <c r="B144" t="s">
        <v>238</v>
      </c>
      <c r="C144" t="s">
        <v>132</v>
      </c>
      <c r="D144">
        <v>40</v>
      </c>
      <c r="E144" s="1">
        <v>31039</v>
      </c>
      <c r="F144" t="s">
        <v>133</v>
      </c>
      <c r="G144" t="s">
        <v>138</v>
      </c>
      <c r="H144" t="s">
        <v>149</v>
      </c>
      <c r="I144" t="s">
        <v>152</v>
      </c>
      <c r="J144" t="s">
        <v>153</v>
      </c>
      <c r="K144" t="s">
        <v>161</v>
      </c>
      <c r="L144" t="s">
        <v>165</v>
      </c>
      <c r="M144" t="s">
        <v>169</v>
      </c>
      <c r="N144" t="s">
        <v>170</v>
      </c>
      <c r="O144">
        <v>1044</v>
      </c>
      <c r="P144" s="1">
        <v>43446</v>
      </c>
      <c r="Q144" s="1">
        <v>43504</v>
      </c>
      <c r="R144" t="b">
        <v>0</v>
      </c>
      <c r="S144">
        <v>58</v>
      </c>
      <c r="V144">
        <v>0</v>
      </c>
      <c r="W144">
        <f ca="1">IF(Bravo[[#This Row],[TerminationDate]]="",DATEDIF(Bravo[[#This Row],[HireDate]],TODAY(),"m"),DATEDIF(Bravo[[#This Row],[HireDate]],Bravo[[#This Row],[TerminationDate]],"m"))</f>
        <v>1507</v>
      </c>
      <c r="Z144">
        <v>3.6</v>
      </c>
      <c r="AA144" t="s">
        <v>175</v>
      </c>
      <c r="AB144">
        <v>11</v>
      </c>
      <c r="AC144">
        <v>1</v>
      </c>
      <c r="AD144" t="s">
        <v>178</v>
      </c>
      <c r="AF144" t="s">
        <v>189</v>
      </c>
    </row>
    <row r="145" spans="1:32" x14ac:dyDescent="0.25">
      <c r="A145">
        <v>1044</v>
      </c>
      <c r="B145" t="s">
        <v>239</v>
      </c>
      <c r="C145" t="s">
        <v>132</v>
      </c>
      <c r="D145">
        <v>50</v>
      </c>
      <c r="E145" s="1">
        <v>27566</v>
      </c>
      <c r="F145" t="s">
        <v>137</v>
      </c>
      <c r="G145" t="s">
        <v>138</v>
      </c>
      <c r="H145" t="s">
        <v>148</v>
      </c>
      <c r="I145" t="s">
        <v>150</v>
      </c>
      <c r="J145" t="s">
        <v>155</v>
      </c>
      <c r="K145" t="s">
        <v>163</v>
      </c>
      <c r="L145" t="s">
        <v>165</v>
      </c>
      <c r="M145" t="s">
        <v>169</v>
      </c>
      <c r="N145" t="s">
        <v>173</v>
      </c>
      <c r="O145">
        <v>1819</v>
      </c>
      <c r="P145" s="1">
        <v>43439</v>
      </c>
      <c r="Q145" s="1">
        <v>43446</v>
      </c>
      <c r="R145" t="b">
        <v>1</v>
      </c>
      <c r="S145">
        <v>7</v>
      </c>
      <c r="T145" s="1">
        <v>43452</v>
      </c>
      <c r="V145">
        <v>0</v>
      </c>
      <c r="W145">
        <f ca="1">IF(Bravo[[#This Row],[TerminationDate]]="",DATEDIF(Bravo[[#This Row],[HireDate]],TODAY(),"m"),DATEDIF(Bravo[[#This Row],[HireDate]],Bravo[[#This Row],[TerminationDate]],"m"))</f>
        <v>79</v>
      </c>
      <c r="X145">
        <v>2425</v>
      </c>
      <c r="Y145">
        <v>6.64</v>
      </c>
      <c r="Z145">
        <v>4.0999999999999996</v>
      </c>
      <c r="AA145" t="s">
        <v>175</v>
      </c>
      <c r="AB145">
        <v>5</v>
      </c>
      <c r="AC145">
        <v>2</v>
      </c>
      <c r="AD145" t="s">
        <v>178</v>
      </c>
      <c r="AF145" t="s">
        <v>187</v>
      </c>
    </row>
    <row r="146" spans="1:32" x14ac:dyDescent="0.25">
      <c r="A146">
        <v>1045</v>
      </c>
      <c r="B146" t="s">
        <v>240</v>
      </c>
      <c r="C146" t="s">
        <v>131</v>
      </c>
      <c r="D146">
        <v>36</v>
      </c>
      <c r="E146" s="1">
        <v>32631</v>
      </c>
      <c r="F146" t="s">
        <v>136</v>
      </c>
      <c r="G146" t="s">
        <v>142</v>
      </c>
      <c r="H146" t="s">
        <v>149</v>
      </c>
      <c r="I146" t="s">
        <v>151</v>
      </c>
      <c r="J146" t="s">
        <v>154</v>
      </c>
      <c r="K146" t="s">
        <v>163</v>
      </c>
      <c r="L146" t="s">
        <v>165</v>
      </c>
      <c r="M146" t="s">
        <v>167</v>
      </c>
      <c r="N146" t="s">
        <v>173</v>
      </c>
      <c r="O146">
        <v>2113</v>
      </c>
      <c r="P146" s="1">
        <v>43626</v>
      </c>
      <c r="Q146" s="1">
        <v>43664</v>
      </c>
      <c r="R146" t="b">
        <v>0</v>
      </c>
      <c r="S146">
        <v>38</v>
      </c>
      <c r="V146">
        <v>0</v>
      </c>
      <c r="W146">
        <f ca="1">IF(Bravo[[#This Row],[TerminationDate]]="",DATEDIF(Bravo[[#This Row],[HireDate]],TODAY(),"m"),DATEDIF(Bravo[[#This Row],[HireDate]],Bravo[[#This Row],[TerminationDate]],"m"))</f>
        <v>1507</v>
      </c>
      <c r="Z146">
        <v>3.6</v>
      </c>
      <c r="AA146" t="s">
        <v>175</v>
      </c>
      <c r="AB146">
        <v>7</v>
      </c>
      <c r="AC146">
        <v>5</v>
      </c>
      <c r="AD146" t="s">
        <v>178</v>
      </c>
      <c r="AF146" t="s">
        <v>186</v>
      </c>
    </row>
    <row r="147" spans="1:32" x14ac:dyDescent="0.25">
      <c r="A147">
        <v>1046</v>
      </c>
      <c r="B147" t="s">
        <v>241</v>
      </c>
      <c r="C147" t="s">
        <v>132</v>
      </c>
      <c r="D147">
        <v>41</v>
      </c>
      <c r="E147" s="1">
        <v>30794</v>
      </c>
      <c r="F147" t="s">
        <v>134</v>
      </c>
      <c r="G147" t="s">
        <v>140</v>
      </c>
      <c r="H147" t="s">
        <v>148</v>
      </c>
      <c r="I147" t="s">
        <v>150</v>
      </c>
      <c r="J147" t="s">
        <v>157</v>
      </c>
      <c r="K147" t="s">
        <v>162</v>
      </c>
      <c r="L147" t="s">
        <v>165</v>
      </c>
      <c r="M147" t="s">
        <v>167</v>
      </c>
      <c r="N147" t="s">
        <v>171</v>
      </c>
      <c r="O147">
        <v>670</v>
      </c>
      <c r="P147" s="1">
        <v>45587</v>
      </c>
      <c r="Q147" s="1">
        <v>45602</v>
      </c>
      <c r="R147" t="b">
        <v>1</v>
      </c>
      <c r="S147">
        <v>15</v>
      </c>
      <c r="T147" s="1">
        <v>45611</v>
      </c>
      <c r="V147">
        <v>0</v>
      </c>
      <c r="W147">
        <f ca="1">IF(Bravo[[#This Row],[TerminationDate]]="",DATEDIF(Bravo[[#This Row],[HireDate]],TODAY(),"m"),DATEDIF(Bravo[[#This Row],[HireDate]],Bravo[[#This Row],[TerminationDate]],"m"))</f>
        <v>8</v>
      </c>
      <c r="X147">
        <v>266</v>
      </c>
      <c r="Y147">
        <v>0.73</v>
      </c>
      <c r="Z147">
        <v>3</v>
      </c>
      <c r="AA147" t="s">
        <v>174</v>
      </c>
      <c r="AB147">
        <v>14</v>
      </c>
      <c r="AC147">
        <v>4</v>
      </c>
      <c r="AD147" t="s">
        <v>178</v>
      </c>
      <c r="AF147" t="s">
        <v>185</v>
      </c>
    </row>
    <row r="148" spans="1:32" x14ac:dyDescent="0.25">
      <c r="A148">
        <v>1047</v>
      </c>
      <c r="B148" t="s">
        <v>242</v>
      </c>
      <c r="C148" t="s">
        <v>132</v>
      </c>
      <c r="D148">
        <v>32</v>
      </c>
      <c r="E148" s="1">
        <v>34130</v>
      </c>
      <c r="F148" t="s">
        <v>136</v>
      </c>
      <c r="G148" t="s">
        <v>142</v>
      </c>
      <c r="H148" t="s">
        <v>149</v>
      </c>
      <c r="I148" t="s">
        <v>151</v>
      </c>
      <c r="J148" t="s">
        <v>158</v>
      </c>
      <c r="K148" t="s">
        <v>162</v>
      </c>
      <c r="L148" t="s">
        <v>165</v>
      </c>
      <c r="M148" t="s">
        <v>169</v>
      </c>
      <c r="N148" t="s">
        <v>170</v>
      </c>
      <c r="O148">
        <v>743</v>
      </c>
      <c r="P148" s="1">
        <v>45008</v>
      </c>
      <c r="Q148" s="1">
        <v>45033</v>
      </c>
      <c r="R148" t="b">
        <v>1</v>
      </c>
      <c r="S148">
        <v>25</v>
      </c>
      <c r="T148" s="1">
        <v>45040</v>
      </c>
      <c r="U148" s="1">
        <v>45157</v>
      </c>
      <c r="V148">
        <v>1</v>
      </c>
      <c r="W148">
        <f ca="1">IF(Bravo[[#This Row],[TerminationDate]]="",DATEDIF(Bravo[[#This Row],[HireDate]],TODAY(),"m"),DATEDIF(Bravo[[#This Row],[HireDate]],Bravo[[#This Row],[TerminationDate]],"m"))</f>
        <v>3</v>
      </c>
      <c r="X148">
        <v>117</v>
      </c>
      <c r="Y148">
        <v>0.32</v>
      </c>
      <c r="Z148">
        <v>2.6</v>
      </c>
      <c r="AA148" t="s">
        <v>174</v>
      </c>
      <c r="AB148">
        <v>12</v>
      </c>
      <c r="AC148">
        <v>1</v>
      </c>
      <c r="AD148" t="s">
        <v>179</v>
      </c>
      <c r="AE148" t="s">
        <v>183</v>
      </c>
      <c r="AF148" t="s">
        <v>186</v>
      </c>
    </row>
    <row r="149" spans="1:32" x14ac:dyDescent="0.25">
      <c r="A149">
        <v>1048</v>
      </c>
      <c r="B149" t="s">
        <v>243</v>
      </c>
      <c r="C149" t="s">
        <v>131</v>
      </c>
      <c r="D149">
        <v>36</v>
      </c>
      <c r="E149" s="1">
        <v>32659</v>
      </c>
      <c r="F149" t="s">
        <v>134</v>
      </c>
      <c r="G149" t="s">
        <v>142</v>
      </c>
      <c r="H149" t="s">
        <v>148</v>
      </c>
      <c r="I149" t="s">
        <v>150</v>
      </c>
      <c r="J149" t="s">
        <v>155</v>
      </c>
      <c r="K149" t="s">
        <v>161</v>
      </c>
      <c r="L149" t="s">
        <v>165</v>
      </c>
      <c r="M149" t="s">
        <v>169</v>
      </c>
      <c r="N149" t="s">
        <v>171</v>
      </c>
      <c r="O149">
        <v>986</v>
      </c>
      <c r="P149" s="1">
        <v>43414</v>
      </c>
      <c r="Q149" s="1">
        <v>43457</v>
      </c>
      <c r="R149" t="b">
        <v>1</v>
      </c>
      <c r="S149">
        <v>43</v>
      </c>
      <c r="T149" s="1">
        <v>43461</v>
      </c>
      <c r="U149" s="1">
        <v>44548</v>
      </c>
      <c r="V149">
        <v>1</v>
      </c>
      <c r="W149">
        <f ca="1">IF(Bravo[[#This Row],[TerminationDate]]="",DATEDIF(Bravo[[#This Row],[HireDate]],TODAY(),"m"),DATEDIF(Bravo[[#This Row],[HireDate]],Bravo[[#This Row],[TerminationDate]],"m"))</f>
        <v>35</v>
      </c>
      <c r="X149">
        <v>1087</v>
      </c>
      <c r="Y149">
        <v>2.98</v>
      </c>
      <c r="Z149">
        <v>3.8</v>
      </c>
      <c r="AA149" t="s">
        <v>175</v>
      </c>
      <c r="AB149">
        <v>7</v>
      </c>
      <c r="AC149">
        <v>5</v>
      </c>
      <c r="AD149" t="s">
        <v>180</v>
      </c>
      <c r="AE149" t="s">
        <v>184</v>
      </c>
      <c r="AF149" t="s">
        <v>189</v>
      </c>
    </row>
    <row r="150" spans="1:32" x14ac:dyDescent="0.25">
      <c r="A150">
        <v>1049</v>
      </c>
      <c r="B150" t="s">
        <v>244</v>
      </c>
      <c r="C150" t="s">
        <v>132</v>
      </c>
      <c r="D150">
        <v>54</v>
      </c>
      <c r="E150" s="1">
        <v>26085</v>
      </c>
      <c r="F150" t="s">
        <v>135</v>
      </c>
      <c r="G150" t="s">
        <v>147</v>
      </c>
      <c r="H150" t="s">
        <v>148</v>
      </c>
      <c r="I150" t="s">
        <v>150</v>
      </c>
      <c r="J150" t="s">
        <v>153</v>
      </c>
      <c r="K150" t="s">
        <v>162</v>
      </c>
      <c r="L150" t="s">
        <v>166</v>
      </c>
      <c r="M150" t="s">
        <v>169</v>
      </c>
      <c r="N150" t="s">
        <v>170</v>
      </c>
      <c r="O150">
        <v>369</v>
      </c>
      <c r="P150" s="1">
        <v>43643</v>
      </c>
      <c r="Q150" s="1">
        <v>43689</v>
      </c>
      <c r="R150" t="b">
        <v>1</v>
      </c>
      <c r="S150">
        <v>46</v>
      </c>
      <c r="T150" s="1">
        <v>43696</v>
      </c>
      <c r="U150" s="1">
        <v>43885</v>
      </c>
      <c r="V150">
        <v>1</v>
      </c>
      <c r="W150">
        <f ca="1">IF(Bravo[[#This Row],[TerminationDate]]="",DATEDIF(Bravo[[#This Row],[HireDate]],TODAY(),"m"),DATEDIF(Bravo[[#This Row],[HireDate]],Bravo[[#This Row],[TerminationDate]],"m"))</f>
        <v>6</v>
      </c>
      <c r="X150">
        <v>189</v>
      </c>
      <c r="Y150">
        <v>0.52</v>
      </c>
      <c r="Z150">
        <v>2.1</v>
      </c>
      <c r="AA150" t="s">
        <v>177</v>
      </c>
      <c r="AB150">
        <v>14</v>
      </c>
      <c r="AC150">
        <v>5</v>
      </c>
      <c r="AD150" t="s">
        <v>181</v>
      </c>
      <c r="AE150" t="s">
        <v>184</v>
      </c>
      <c r="AF150" t="s">
        <v>185</v>
      </c>
    </row>
    <row r="151" spans="1:32" x14ac:dyDescent="0.25">
      <c r="A151">
        <v>1050</v>
      </c>
      <c r="B151" t="s">
        <v>245</v>
      </c>
      <c r="C151" t="s">
        <v>131</v>
      </c>
      <c r="D151">
        <v>23</v>
      </c>
      <c r="E151" s="1">
        <v>37229</v>
      </c>
      <c r="F151" t="s">
        <v>136</v>
      </c>
      <c r="G151" t="s">
        <v>147</v>
      </c>
      <c r="H151" t="s">
        <v>149</v>
      </c>
      <c r="I151" t="s">
        <v>151</v>
      </c>
      <c r="J151" t="s">
        <v>158</v>
      </c>
      <c r="K151" t="s">
        <v>163</v>
      </c>
      <c r="L151" t="s">
        <v>166</v>
      </c>
      <c r="M151" t="s">
        <v>169</v>
      </c>
      <c r="N151" t="s">
        <v>170</v>
      </c>
      <c r="O151">
        <v>962</v>
      </c>
      <c r="P151" s="1">
        <v>44771</v>
      </c>
      <c r="Q151" s="1">
        <v>44799</v>
      </c>
      <c r="R151" t="b">
        <v>1</v>
      </c>
      <c r="S151">
        <v>28</v>
      </c>
      <c r="T151" s="1">
        <v>44799</v>
      </c>
      <c r="V151">
        <v>0</v>
      </c>
      <c r="W151">
        <f ca="1">IF(Bravo[[#This Row],[TerminationDate]]="",DATEDIF(Bravo[[#This Row],[HireDate]],TODAY(),"m"),DATEDIF(Bravo[[#This Row],[HireDate]],Bravo[[#This Row],[TerminationDate]],"m"))</f>
        <v>35</v>
      </c>
      <c r="X151">
        <v>1078</v>
      </c>
      <c r="Y151">
        <v>2.95</v>
      </c>
      <c r="Z151">
        <v>2.7</v>
      </c>
      <c r="AA151" t="s">
        <v>174</v>
      </c>
      <c r="AB151">
        <v>5</v>
      </c>
      <c r="AC151">
        <v>4</v>
      </c>
      <c r="AD151" t="s">
        <v>178</v>
      </c>
      <c r="AF151" t="s">
        <v>188</v>
      </c>
    </row>
    <row r="152" spans="1:32" x14ac:dyDescent="0.25">
      <c r="A152">
        <v>1051</v>
      </c>
      <c r="B152" t="s">
        <v>246</v>
      </c>
      <c r="C152" t="s">
        <v>132</v>
      </c>
      <c r="D152">
        <v>58</v>
      </c>
      <c r="E152" s="1">
        <v>24538</v>
      </c>
      <c r="F152" t="s">
        <v>136</v>
      </c>
      <c r="G152" t="s">
        <v>141</v>
      </c>
      <c r="H152" t="s">
        <v>148</v>
      </c>
      <c r="I152" t="s">
        <v>151</v>
      </c>
      <c r="J152" t="s">
        <v>158</v>
      </c>
      <c r="K152" t="s">
        <v>164</v>
      </c>
      <c r="L152" t="s">
        <v>165</v>
      </c>
      <c r="M152" t="s">
        <v>168</v>
      </c>
      <c r="N152" t="s">
        <v>173</v>
      </c>
      <c r="O152">
        <v>698</v>
      </c>
      <c r="P152" s="1">
        <v>44379</v>
      </c>
      <c r="Q152" s="1">
        <v>44430</v>
      </c>
      <c r="R152" t="b">
        <v>1</v>
      </c>
      <c r="S152">
        <v>51</v>
      </c>
      <c r="T152" s="1">
        <v>44434</v>
      </c>
      <c r="V152">
        <v>0</v>
      </c>
      <c r="W152">
        <f ca="1">IF(Bravo[[#This Row],[TerminationDate]]="",DATEDIF(Bravo[[#This Row],[HireDate]],TODAY(),"m"),DATEDIF(Bravo[[#This Row],[HireDate]],Bravo[[#This Row],[TerminationDate]],"m"))</f>
        <v>47</v>
      </c>
      <c r="X152">
        <v>1443</v>
      </c>
      <c r="Y152">
        <v>3.95</v>
      </c>
      <c r="Z152">
        <v>3.7</v>
      </c>
      <c r="AA152" t="s">
        <v>175</v>
      </c>
      <c r="AB152">
        <v>8</v>
      </c>
      <c r="AC152">
        <v>2</v>
      </c>
      <c r="AD152" t="s">
        <v>178</v>
      </c>
      <c r="AF152" t="s">
        <v>187</v>
      </c>
    </row>
    <row r="153" spans="1:32" x14ac:dyDescent="0.25">
      <c r="A153">
        <v>1052</v>
      </c>
      <c r="B153" t="s">
        <v>247</v>
      </c>
      <c r="C153" t="s">
        <v>131</v>
      </c>
      <c r="D153">
        <v>60</v>
      </c>
      <c r="E153" s="1">
        <v>23647</v>
      </c>
      <c r="F153" t="s">
        <v>137</v>
      </c>
      <c r="G153" t="s">
        <v>140</v>
      </c>
      <c r="H153" t="s">
        <v>149</v>
      </c>
      <c r="I153" t="s">
        <v>151</v>
      </c>
      <c r="J153" t="s">
        <v>153</v>
      </c>
      <c r="K153" t="s">
        <v>159</v>
      </c>
      <c r="L153" t="s">
        <v>165</v>
      </c>
      <c r="M153" t="s">
        <v>167</v>
      </c>
      <c r="N153" t="s">
        <v>172</v>
      </c>
      <c r="O153">
        <v>1259</v>
      </c>
      <c r="P153" s="1">
        <v>44709</v>
      </c>
      <c r="Q153" s="1">
        <v>44715</v>
      </c>
      <c r="R153" t="b">
        <v>1</v>
      </c>
      <c r="S153">
        <v>6</v>
      </c>
      <c r="T153" s="1">
        <v>44720</v>
      </c>
      <c r="V153">
        <v>0</v>
      </c>
      <c r="W153">
        <f ca="1">IF(Bravo[[#This Row],[TerminationDate]]="",DATEDIF(Bravo[[#This Row],[HireDate]],TODAY(),"m"),DATEDIF(Bravo[[#This Row],[HireDate]],Bravo[[#This Row],[TerminationDate]],"m"))</f>
        <v>38</v>
      </c>
      <c r="X153">
        <v>1157</v>
      </c>
      <c r="Y153">
        <v>3.17</v>
      </c>
      <c r="Z153">
        <v>3.5</v>
      </c>
      <c r="AA153" t="s">
        <v>175</v>
      </c>
      <c r="AB153">
        <v>7</v>
      </c>
      <c r="AC153">
        <v>1</v>
      </c>
      <c r="AD153" t="s">
        <v>178</v>
      </c>
      <c r="AF153" t="s">
        <v>188</v>
      </c>
    </row>
    <row r="154" spans="1:32" x14ac:dyDescent="0.25">
      <c r="A154">
        <v>1053</v>
      </c>
      <c r="B154" t="s">
        <v>248</v>
      </c>
      <c r="C154" t="s">
        <v>131</v>
      </c>
      <c r="D154">
        <v>61</v>
      </c>
      <c r="E154" s="1">
        <v>23591</v>
      </c>
      <c r="F154" t="s">
        <v>134</v>
      </c>
      <c r="G154" t="s">
        <v>146</v>
      </c>
      <c r="H154" t="s">
        <v>148</v>
      </c>
      <c r="I154" t="s">
        <v>150</v>
      </c>
      <c r="J154" t="s">
        <v>157</v>
      </c>
      <c r="K154" t="s">
        <v>159</v>
      </c>
      <c r="L154" t="s">
        <v>165</v>
      </c>
      <c r="M154" t="s">
        <v>169</v>
      </c>
      <c r="N154" t="s">
        <v>172</v>
      </c>
      <c r="O154">
        <v>1060</v>
      </c>
      <c r="P154" s="1">
        <v>43736</v>
      </c>
      <c r="Q154" s="1">
        <v>43795</v>
      </c>
      <c r="R154" t="b">
        <v>1</v>
      </c>
      <c r="S154">
        <v>59</v>
      </c>
      <c r="T154" s="1">
        <v>43803</v>
      </c>
      <c r="U154" s="1">
        <v>45597</v>
      </c>
      <c r="V154">
        <v>1</v>
      </c>
      <c r="W154">
        <f ca="1">IF(Bravo[[#This Row],[TerminationDate]]="",DATEDIF(Bravo[[#This Row],[HireDate]],TODAY(),"m"),DATEDIF(Bravo[[#This Row],[HireDate]],Bravo[[#This Row],[TerminationDate]],"m"))</f>
        <v>58</v>
      </c>
      <c r="X154">
        <v>1794</v>
      </c>
      <c r="Y154">
        <v>4.92</v>
      </c>
      <c r="Z154">
        <v>4.0999999999999996</v>
      </c>
      <c r="AA154" t="s">
        <v>175</v>
      </c>
      <c r="AB154">
        <v>3</v>
      </c>
      <c r="AC154">
        <v>6</v>
      </c>
      <c r="AD154" t="s">
        <v>180</v>
      </c>
      <c r="AE154" t="s">
        <v>184</v>
      </c>
      <c r="AF154" t="s">
        <v>185</v>
      </c>
    </row>
    <row r="155" spans="1:32" x14ac:dyDescent="0.25">
      <c r="A155">
        <v>1054</v>
      </c>
      <c r="B155" t="s">
        <v>249</v>
      </c>
      <c r="C155" t="s">
        <v>132</v>
      </c>
      <c r="D155">
        <v>50</v>
      </c>
      <c r="E155" s="1">
        <v>27446</v>
      </c>
      <c r="F155" t="s">
        <v>137</v>
      </c>
      <c r="G155" t="s">
        <v>140</v>
      </c>
      <c r="H155" t="s">
        <v>148</v>
      </c>
      <c r="I155" t="s">
        <v>150</v>
      </c>
      <c r="J155" t="s">
        <v>157</v>
      </c>
      <c r="K155" t="s">
        <v>163</v>
      </c>
      <c r="L155" t="s">
        <v>165</v>
      </c>
      <c r="M155" t="s">
        <v>167</v>
      </c>
      <c r="N155" t="s">
        <v>173</v>
      </c>
      <c r="O155">
        <v>1756</v>
      </c>
      <c r="P155" s="1">
        <v>44250</v>
      </c>
      <c r="Q155" s="1">
        <v>44290</v>
      </c>
      <c r="R155" t="b">
        <v>1</v>
      </c>
      <c r="S155">
        <v>40</v>
      </c>
      <c r="T155" s="1">
        <v>44297</v>
      </c>
      <c r="U155" s="1">
        <v>45171</v>
      </c>
      <c r="V155">
        <v>1</v>
      </c>
      <c r="W155">
        <f ca="1">IF(Bravo[[#This Row],[TerminationDate]]="",DATEDIF(Bravo[[#This Row],[HireDate]],TODAY(),"m"),DATEDIF(Bravo[[#This Row],[HireDate]],Bravo[[#This Row],[TerminationDate]],"m"))</f>
        <v>28</v>
      </c>
      <c r="X155">
        <v>874</v>
      </c>
      <c r="Y155">
        <v>2.39</v>
      </c>
      <c r="Z155">
        <v>3.9</v>
      </c>
      <c r="AA155" t="s">
        <v>175</v>
      </c>
      <c r="AB155">
        <v>12</v>
      </c>
      <c r="AC155">
        <v>3</v>
      </c>
      <c r="AD155" t="s">
        <v>180</v>
      </c>
      <c r="AE155" t="s">
        <v>184</v>
      </c>
      <c r="AF155" t="s">
        <v>189</v>
      </c>
    </row>
    <row r="156" spans="1:32" x14ac:dyDescent="0.25">
      <c r="A156">
        <v>1055</v>
      </c>
      <c r="B156" t="s">
        <v>250</v>
      </c>
      <c r="C156" t="s">
        <v>132</v>
      </c>
      <c r="D156">
        <v>37</v>
      </c>
      <c r="E156" s="1">
        <v>32248</v>
      </c>
      <c r="F156" t="s">
        <v>135</v>
      </c>
      <c r="G156" t="s">
        <v>138</v>
      </c>
      <c r="H156" t="s">
        <v>148</v>
      </c>
      <c r="I156" t="s">
        <v>151</v>
      </c>
      <c r="J156" t="s">
        <v>156</v>
      </c>
      <c r="K156" t="s">
        <v>162</v>
      </c>
      <c r="L156" t="s">
        <v>165</v>
      </c>
      <c r="M156" t="s">
        <v>168</v>
      </c>
      <c r="N156" t="s">
        <v>171</v>
      </c>
      <c r="O156">
        <v>563</v>
      </c>
      <c r="P156" s="1">
        <v>44579</v>
      </c>
      <c r="Q156" s="1">
        <v>44613</v>
      </c>
      <c r="R156" t="b">
        <v>1</v>
      </c>
      <c r="S156">
        <v>34</v>
      </c>
      <c r="T156" s="1">
        <v>44616</v>
      </c>
      <c r="V156">
        <v>0</v>
      </c>
      <c r="W156">
        <f ca="1">IF(Bravo[[#This Row],[TerminationDate]]="",DATEDIF(Bravo[[#This Row],[HireDate]],TODAY(),"m"),DATEDIF(Bravo[[#This Row],[HireDate]],Bravo[[#This Row],[TerminationDate]],"m"))</f>
        <v>41</v>
      </c>
      <c r="X156">
        <v>1261</v>
      </c>
      <c r="Y156">
        <v>3.45</v>
      </c>
      <c r="Z156">
        <v>2.9</v>
      </c>
      <c r="AA156" t="s">
        <v>174</v>
      </c>
      <c r="AB156">
        <v>2</v>
      </c>
      <c r="AC156">
        <v>1</v>
      </c>
      <c r="AD156" t="s">
        <v>178</v>
      </c>
      <c r="AF156" t="s">
        <v>186</v>
      </c>
    </row>
    <row r="157" spans="1:32" x14ac:dyDescent="0.25">
      <c r="A157">
        <v>1056</v>
      </c>
      <c r="B157" t="s">
        <v>251</v>
      </c>
      <c r="C157" t="s">
        <v>132</v>
      </c>
      <c r="D157">
        <v>36</v>
      </c>
      <c r="E157" s="1">
        <v>32615</v>
      </c>
      <c r="F157" t="s">
        <v>136</v>
      </c>
      <c r="G157" t="s">
        <v>140</v>
      </c>
      <c r="H157" t="s">
        <v>149</v>
      </c>
      <c r="I157" t="s">
        <v>150</v>
      </c>
      <c r="J157" t="s">
        <v>157</v>
      </c>
      <c r="K157" t="s">
        <v>162</v>
      </c>
      <c r="L157" t="s">
        <v>165</v>
      </c>
      <c r="M157" t="s">
        <v>167</v>
      </c>
      <c r="N157" t="s">
        <v>173</v>
      </c>
      <c r="O157">
        <v>602</v>
      </c>
      <c r="P157" s="1">
        <v>45217</v>
      </c>
      <c r="Q157" s="1">
        <v>45248</v>
      </c>
      <c r="R157" t="b">
        <v>1</v>
      </c>
      <c r="S157">
        <v>31</v>
      </c>
      <c r="T157" s="1">
        <v>45257</v>
      </c>
      <c r="U157" s="1">
        <v>45755</v>
      </c>
      <c r="V157">
        <v>1</v>
      </c>
      <c r="W157">
        <f ca="1">IF(Bravo[[#This Row],[TerminationDate]]="",DATEDIF(Bravo[[#This Row],[HireDate]],TODAY(),"m"),DATEDIF(Bravo[[#This Row],[HireDate]],Bravo[[#This Row],[TerminationDate]],"m"))</f>
        <v>16</v>
      </c>
      <c r="X157">
        <v>498</v>
      </c>
      <c r="Y157">
        <v>1.36</v>
      </c>
      <c r="Z157">
        <v>4</v>
      </c>
      <c r="AA157" t="s">
        <v>175</v>
      </c>
      <c r="AB157">
        <v>7</v>
      </c>
      <c r="AC157">
        <v>0</v>
      </c>
      <c r="AD157" t="s">
        <v>180</v>
      </c>
      <c r="AE157" t="s">
        <v>184</v>
      </c>
      <c r="AF157" t="s">
        <v>189</v>
      </c>
    </row>
    <row r="158" spans="1:32" x14ac:dyDescent="0.25">
      <c r="A158">
        <v>1057</v>
      </c>
      <c r="B158" t="s">
        <v>252</v>
      </c>
      <c r="C158" t="s">
        <v>132</v>
      </c>
      <c r="D158">
        <v>32</v>
      </c>
      <c r="E158" s="1">
        <v>34086</v>
      </c>
      <c r="F158" t="s">
        <v>136</v>
      </c>
      <c r="G158" t="s">
        <v>144</v>
      </c>
      <c r="H158" t="s">
        <v>148</v>
      </c>
      <c r="I158" t="s">
        <v>152</v>
      </c>
      <c r="J158" t="s">
        <v>156</v>
      </c>
      <c r="K158" t="s">
        <v>161</v>
      </c>
      <c r="L158" t="s">
        <v>166</v>
      </c>
      <c r="M158" t="s">
        <v>169</v>
      </c>
      <c r="N158" t="s">
        <v>171</v>
      </c>
      <c r="O158">
        <v>645</v>
      </c>
      <c r="P158" s="1">
        <v>44850</v>
      </c>
      <c r="Q158" s="1">
        <v>44861</v>
      </c>
      <c r="R158" t="b">
        <v>1</v>
      </c>
      <c r="S158">
        <v>11</v>
      </c>
      <c r="T158" s="1">
        <v>44871</v>
      </c>
      <c r="V158">
        <v>0</v>
      </c>
      <c r="W158">
        <f ca="1">IF(Bravo[[#This Row],[TerminationDate]]="",DATEDIF(Bravo[[#This Row],[HireDate]],TODAY(),"m"),DATEDIF(Bravo[[#This Row],[HireDate]],Bravo[[#This Row],[TerminationDate]],"m"))</f>
        <v>33</v>
      </c>
      <c r="X158">
        <v>1006</v>
      </c>
      <c r="Y158">
        <v>2.76</v>
      </c>
      <c r="Z158">
        <v>2.8</v>
      </c>
      <c r="AA158" t="s">
        <v>174</v>
      </c>
      <c r="AB158">
        <v>8</v>
      </c>
      <c r="AC158">
        <v>5</v>
      </c>
      <c r="AD158" t="s">
        <v>178</v>
      </c>
      <c r="AF158" t="s">
        <v>185</v>
      </c>
    </row>
    <row r="159" spans="1:32" x14ac:dyDescent="0.25">
      <c r="A159">
        <v>1058</v>
      </c>
      <c r="B159" t="s">
        <v>253</v>
      </c>
      <c r="C159" t="s">
        <v>131</v>
      </c>
      <c r="D159">
        <v>57</v>
      </c>
      <c r="E159" s="1">
        <v>24863</v>
      </c>
      <c r="F159" t="s">
        <v>135</v>
      </c>
      <c r="G159" t="s">
        <v>147</v>
      </c>
      <c r="H159" t="s">
        <v>148</v>
      </c>
      <c r="I159" t="s">
        <v>150</v>
      </c>
      <c r="J159" t="s">
        <v>155</v>
      </c>
      <c r="K159" t="s">
        <v>159</v>
      </c>
      <c r="L159" t="s">
        <v>165</v>
      </c>
      <c r="M159" t="s">
        <v>169</v>
      </c>
      <c r="N159" t="s">
        <v>170</v>
      </c>
      <c r="O159">
        <v>1049</v>
      </c>
      <c r="P159" s="1">
        <v>44990</v>
      </c>
      <c r="Q159" s="1">
        <v>44995</v>
      </c>
      <c r="R159" t="b">
        <v>1</v>
      </c>
      <c r="S159">
        <v>5</v>
      </c>
      <c r="T159" s="1">
        <v>45003</v>
      </c>
      <c r="V159">
        <v>0</v>
      </c>
      <c r="W159">
        <f ca="1">IF(Bravo[[#This Row],[TerminationDate]]="",DATEDIF(Bravo[[#This Row],[HireDate]],TODAY(),"m"),DATEDIF(Bravo[[#This Row],[HireDate]],Bravo[[#This Row],[TerminationDate]],"m"))</f>
        <v>28</v>
      </c>
      <c r="X159">
        <v>874</v>
      </c>
      <c r="Y159">
        <v>2.39</v>
      </c>
      <c r="Z159">
        <v>2.8</v>
      </c>
      <c r="AA159" t="s">
        <v>174</v>
      </c>
      <c r="AB159">
        <v>12</v>
      </c>
      <c r="AC159">
        <v>3</v>
      </c>
      <c r="AD159" t="s">
        <v>178</v>
      </c>
      <c r="AF159" t="s">
        <v>188</v>
      </c>
    </row>
    <row r="160" spans="1:32" x14ac:dyDescent="0.25">
      <c r="A160">
        <v>1059</v>
      </c>
      <c r="B160" t="s">
        <v>254</v>
      </c>
      <c r="C160" t="s">
        <v>131</v>
      </c>
      <c r="D160">
        <v>47</v>
      </c>
      <c r="E160" s="1">
        <v>28617</v>
      </c>
      <c r="F160" t="s">
        <v>136</v>
      </c>
      <c r="G160" t="s">
        <v>140</v>
      </c>
      <c r="H160" t="s">
        <v>148</v>
      </c>
      <c r="I160" t="s">
        <v>151</v>
      </c>
      <c r="J160" t="s">
        <v>157</v>
      </c>
      <c r="K160" t="s">
        <v>164</v>
      </c>
      <c r="L160" t="s">
        <v>165</v>
      </c>
      <c r="M160" t="s">
        <v>168</v>
      </c>
      <c r="N160" t="s">
        <v>170</v>
      </c>
      <c r="O160">
        <v>586</v>
      </c>
      <c r="P160" s="1">
        <v>44332</v>
      </c>
      <c r="Q160" s="1">
        <v>44376</v>
      </c>
      <c r="R160" t="b">
        <v>1</v>
      </c>
      <c r="S160">
        <v>44</v>
      </c>
      <c r="T160" s="1">
        <v>44385</v>
      </c>
      <c r="V160">
        <v>0</v>
      </c>
      <c r="W160">
        <f ca="1">IF(Bravo[[#This Row],[TerminationDate]]="",DATEDIF(Bravo[[#This Row],[HireDate]],TODAY(),"m"),DATEDIF(Bravo[[#This Row],[HireDate]],Bravo[[#This Row],[TerminationDate]],"m"))</f>
        <v>49</v>
      </c>
      <c r="X160">
        <v>1492</v>
      </c>
      <c r="Y160">
        <v>4.09</v>
      </c>
      <c r="Z160">
        <v>2.9</v>
      </c>
      <c r="AA160" t="s">
        <v>174</v>
      </c>
      <c r="AB160">
        <v>9</v>
      </c>
      <c r="AC160">
        <v>6</v>
      </c>
      <c r="AD160" t="s">
        <v>178</v>
      </c>
      <c r="AF160" t="s">
        <v>185</v>
      </c>
    </row>
    <row r="161" spans="1:32" x14ac:dyDescent="0.25">
      <c r="A161">
        <v>1060</v>
      </c>
      <c r="B161" t="s">
        <v>255</v>
      </c>
      <c r="C161" t="s">
        <v>132</v>
      </c>
      <c r="D161">
        <v>24</v>
      </c>
      <c r="E161" s="1">
        <v>36886</v>
      </c>
      <c r="F161" t="s">
        <v>136</v>
      </c>
      <c r="G161" t="s">
        <v>146</v>
      </c>
      <c r="H161" t="s">
        <v>148</v>
      </c>
      <c r="I161" t="s">
        <v>152</v>
      </c>
      <c r="J161" t="s">
        <v>154</v>
      </c>
      <c r="K161" t="s">
        <v>164</v>
      </c>
      <c r="L161" t="s">
        <v>165</v>
      </c>
      <c r="M161" t="s">
        <v>169</v>
      </c>
      <c r="N161" t="s">
        <v>170</v>
      </c>
      <c r="O161">
        <v>717</v>
      </c>
      <c r="P161" s="1">
        <v>43306</v>
      </c>
      <c r="Q161" s="1">
        <v>43333</v>
      </c>
      <c r="R161" t="b">
        <v>1</v>
      </c>
      <c r="S161">
        <v>27</v>
      </c>
      <c r="T161" s="1">
        <v>43338</v>
      </c>
      <c r="V161">
        <v>0</v>
      </c>
      <c r="W161">
        <f ca="1">IF(Bravo[[#This Row],[TerminationDate]]="",DATEDIF(Bravo[[#This Row],[HireDate]],TODAY(),"m"),DATEDIF(Bravo[[#This Row],[HireDate]],Bravo[[#This Row],[TerminationDate]],"m"))</f>
        <v>83</v>
      </c>
      <c r="X161">
        <v>2539</v>
      </c>
      <c r="Y161">
        <v>6.96</v>
      </c>
      <c r="Z161">
        <v>2.9</v>
      </c>
      <c r="AA161" t="s">
        <v>174</v>
      </c>
      <c r="AB161">
        <v>6</v>
      </c>
      <c r="AC161">
        <v>2</v>
      </c>
      <c r="AD161" t="s">
        <v>178</v>
      </c>
      <c r="AF161" t="s">
        <v>188</v>
      </c>
    </row>
    <row r="162" spans="1:32" x14ac:dyDescent="0.25">
      <c r="A162">
        <v>1061</v>
      </c>
      <c r="B162" t="s">
        <v>256</v>
      </c>
      <c r="C162" t="s">
        <v>131</v>
      </c>
      <c r="D162">
        <v>53</v>
      </c>
      <c r="E162" s="1">
        <v>26454</v>
      </c>
      <c r="F162" t="s">
        <v>136</v>
      </c>
      <c r="G162" t="s">
        <v>138</v>
      </c>
      <c r="H162" t="s">
        <v>149</v>
      </c>
      <c r="I162" t="s">
        <v>152</v>
      </c>
      <c r="J162" t="s">
        <v>156</v>
      </c>
      <c r="K162" t="s">
        <v>161</v>
      </c>
      <c r="L162" t="s">
        <v>165</v>
      </c>
      <c r="M162" t="s">
        <v>169</v>
      </c>
      <c r="N162" t="s">
        <v>173</v>
      </c>
      <c r="O162">
        <v>1171</v>
      </c>
      <c r="P162" s="1">
        <v>45592</v>
      </c>
      <c r="Q162" s="1">
        <v>45603</v>
      </c>
      <c r="R162" t="b">
        <v>1</v>
      </c>
      <c r="S162">
        <v>11</v>
      </c>
      <c r="T162" s="1">
        <v>45603</v>
      </c>
      <c r="V162">
        <v>0</v>
      </c>
      <c r="W162">
        <f ca="1">IF(Bravo[[#This Row],[TerminationDate]]="",DATEDIF(Bravo[[#This Row],[HireDate]],TODAY(),"m"),DATEDIF(Bravo[[#This Row],[HireDate]],Bravo[[#This Row],[TerminationDate]],"m"))</f>
        <v>9</v>
      </c>
      <c r="X162">
        <v>274</v>
      </c>
      <c r="Y162">
        <v>0.75</v>
      </c>
      <c r="Z162">
        <v>3.6</v>
      </c>
      <c r="AA162" t="s">
        <v>175</v>
      </c>
      <c r="AB162">
        <v>7</v>
      </c>
      <c r="AC162">
        <v>2</v>
      </c>
      <c r="AD162" t="s">
        <v>178</v>
      </c>
      <c r="AF162" t="s">
        <v>189</v>
      </c>
    </row>
    <row r="163" spans="1:32" x14ac:dyDescent="0.25">
      <c r="A163">
        <v>1062</v>
      </c>
      <c r="B163" t="s">
        <v>257</v>
      </c>
      <c r="C163" t="s">
        <v>131</v>
      </c>
      <c r="D163">
        <v>23</v>
      </c>
      <c r="E163" s="1">
        <v>37463</v>
      </c>
      <c r="F163" t="s">
        <v>136</v>
      </c>
      <c r="G163" t="s">
        <v>145</v>
      </c>
      <c r="H163" t="s">
        <v>148</v>
      </c>
      <c r="I163" t="s">
        <v>150</v>
      </c>
      <c r="J163" t="s">
        <v>154</v>
      </c>
      <c r="K163" t="s">
        <v>164</v>
      </c>
      <c r="L163" t="s">
        <v>165</v>
      </c>
      <c r="M163" t="s">
        <v>169</v>
      </c>
      <c r="N163" t="s">
        <v>172</v>
      </c>
      <c r="O163">
        <v>597</v>
      </c>
      <c r="P163" s="1">
        <v>45666</v>
      </c>
      <c r="Q163" s="1">
        <v>45687</v>
      </c>
      <c r="R163" t="b">
        <v>1</v>
      </c>
      <c r="S163">
        <v>21</v>
      </c>
      <c r="T163" s="1">
        <v>45693</v>
      </c>
      <c r="V163">
        <v>0</v>
      </c>
      <c r="W163">
        <f ca="1">IF(Bravo[[#This Row],[TerminationDate]]="",DATEDIF(Bravo[[#This Row],[HireDate]],TODAY(),"m"),DATEDIF(Bravo[[#This Row],[HireDate]],Bravo[[#This Row],[TerminationDate]],"m"))</f>
        <v>6</v>
      </c>
      <c r="X163">
        <v>184</v>
      </c>
      <c r="Y163">
        <v>0.5</v>
      </c>
      <c r="Z163">
        <v>4.3</v>
      </c>
      <c r="AA163" t="s">
        <v>175</v>
      </c>
      <c r="AB163">
        <v>6</v>
      </c>
      <c r="AC163">
        <v>4</v>
      </c>
      <c r="AD163" t="s">
        <v>178</v>
      </c>
      <c r="AF163" t="s">
        <v>187</v>
      </c>
    </row>
    <row r="164" spans="1:32" x14ac:dyDescent="0.25">
      <c r="A164">
        <v>1063</v>
      </c>
      <c r="B164" t="s">
        <v>258</v>
      </c>
      <c r="C164" t="s">
        <v>131</v>
      </c>
      <c r="D164">
        <v>42</v>
      </c>
      <c r="E164" s="1">
        <v>30515</v>
      </c>
      <c r="F164" t="s">
        <v>134</v>
      </c>
      <c r="G164" t="s">
        <v>139</v>
      </c>
      <c r="H164" t="s">
        <v>148</v>
      </c>
      <c r="I164" t="s">
        <v>150</v>
      </c>
      <c r="J164" t="s">
        <v>158</v>
      </c>
      <c r="K164" t="s">
        <v>160</v>
      </c>
      <c r="L164" t="s">
        <v>166</v>
      </c>
      <c r="M164" t="s">
        <v>169</v>
      </c>
      <c r="N164" t="s">
        <v>172</v>
      </c>
      <c r="O164">
        <v>350</v>
      </c>
      <c r="P164" s="1">
        <v>44553</v>
      </c>
      <c r="Q164" s="1">
        <v>44585</v>
      </c>
      <c r="R164" t="b">
        <v>1</v>
      </c>
      <c r="S164">
        <v>32</v>
      </c>
      <c r="T164" s="1">
        <v>44595</v>
      </c>
      <c r="V164">
        <v>0</v>
      </c>
      <c r="W164">
        <f ca="1">IF(Bravo[[#This Row],[TerminationDate]]="",DATEDIF(Bravo[[#This Row],[HireDate]],TODAY(),"m"),DATEDIF(Bravo[[#This Row],[HireDate]],Bravo[[#This Row],[TerminationDate]],"m"))</f>
        <v>42</v>
      </c>
      <c r="X164">
        <v>1282</v>
      </c>
      <c r="Y164">
        <v>3.51</v>
      </c>
      <c r="Z164">
        <v>3.2</v>
      </c>
      <c r="AA164" t="s">
        <v>174</v>
      </c>
      <c r="AB164">
        <v>4</v>
      </c>
      <c r="AC164">
        <v>2</v>
      </c>
      <c r="AD164" t="s">
        <v>178</v>
      </c>
      <c r="AF164" t="s">
        <v>187</v>
      </c>
    </row>
    <row r="165" spans="1:32" x14ac:dyDescent="0.25">
      <c r="A165">
        <v>1064</v>
      </c>
      <c r="B165" t="s">
        <v>259</v>
      </c>
      <c r="C165" t="s">
        <v>131</v>
      </c>
      <c r="D165">
        <v>42</v>
      </c>
      <c r="E165" s="1">
        <v>30389</v>
      </c>
      <c r="F165" t="s">
        <v>136</v>
      </c>
      <c r="G165" t="s">
        <v>147</v>
      </c>
      <c r="H165" t="s">
        <v>148</v>
      </c>
      <c r="I165" t="s">
        <v>152</v>
      </c>
      <c r="J165" t="s">
        <v>153</v>
      </c>
      <c r="K165" t="s">
        <v>163</v>
      </c>
      <c r="L165" t="s">
        <v>166</v>
      </c>
      <c r="M165" t="s">
        <v>169</v>
      </c>
      <c r="N165" t="s">
        <v>172</v>
      </c>
      <c r="O165">
        <v>1372</v>
      </c>
      <c r="P165" s="1">
        <v>43475</v>
      </c>
      <c r="Q165" s="1">
        <v>43499</v>
      </c>
      <c r="R165" t="b">
        <v>1</v>
      </c>
      <c r="S165">
        <v>24</v>
      </c>
      <c r="T165" s="1">
        <v>43507</v>
      </c>
      <c r="V165">
        <v>0</v>
      </c>
      <c r="W165">
        <f ca="1">IF(Bravo[[#This Row],[TerminationDate]]="",DATEDIF(Bravo[[#This Row],[HireDate]],TODAY(),"m"),DATEDIF(Bravo[[#This Row],[HireDate]],Bravo[[#This Row],[TerminationDate]],"m"))</f>
        <v>77</v>
      </c>
      <c r="X165">
        <v>2370</v>
      </c>
      <c r="Y165">
        <v>6.49</v>
      </c>
      <c r="Z165">
        <v>2.2000000000000002</v>
      </c>
      <c r="AA165" t="s">
        <v>177</v>
      </c>
      <c r="AB165">
        <v>11</v>
      </c>
      <c r="AC165">
        <v>2</v>
      </c>
      <c r="AD165" t="s">
        <v>178</v>
      </c>
      <c r="AF165" t="s">
        <v>190</v>
      </c>
    </row>
    <row r="166" spans="1:32" x14ac:dyDescent="0.25">
      <c r="A166">
        <v>1065</v>
      </c>
      <c r="B166" t="s">
        <v>260</v>
      </c>
      <c r="C166" t="s">
        <v>131</v>
      </c>
      <c r="D166">
        <v>57</v>
      </c>
      <c r="E166" s="1">
        <v>24759</v>
      </c>
      <c r="F166" t="s">
        <v>133</v>
      </c>
      <c r="G166" t="s">
        <v>140</v>
      </c>
      <c r="H166" t="s">
        <v>148</v>
      </c>
      <c r="I166" t="s">
        <v>152</v>
      </c>
      <c r="J166" t="s">
        <v>155</v>
      </c>
      <c r="K166" t="s">
        <v>159</v>
      </c>
      <c r="L166" t="s">
        <v>165</v>
      </c>
      <c r="M166" t="s">
        <v>167</v>
      </c>
      <c r="N166" t="s">
        <v>173</v>
      </c>
      <c r="O166">
        <v>1370</v>
      </c>
      <c r="P166" s="1">
        <v>43713</v>
      </c>
      <c r="Q166" s="1">
        <v>43748</v>
      </c>
      <c r="R166" t="b">
        <v>1</v>
      </c>
      <c r="S166">
        <v>35</v>
      </c>
      <c r="T166" s="1">
        <v>43754</v>
      </c>
      <c r="V166">
        <v>0</v>
      </c>
      <c r="W166">
        <f ca="1">IF(Bravo[[#This Row],[TerminationDate]]="",DATEDIF(Bravo[[#This Row],[HireDate]],TODAY(),"m"),DATEDIF(Bravo[[#This Row],[HireDate]],Bravo[[#This Row],[TerminationDate]],"m"))</f>
        <v>69</v>
      </c>
      <c r="X166">
        <v>2123</v>
      </c>
      <c r="Y166">
        <v>5.82</v>
      </c>
      <c r="Z166">
        <v>3.6</v>
      </c>
      <c r="AA166" t="s">
        <v>175</v>
      </c>
      <c r="AB166">
        <v>6</v>
      </c>
      <c r="AC166">
        <v>2</v>
      </c>
      <c r="AD166" t="s">
        <v>178</v>
      </c>
      <c r="AF166" t="s">
        <v>190</v>
      </c>
    </row>
    <row r="167" spans="1:32" x14ac:dyDescent="0.25">
      <c r="A167">
        <v>1066</v>
      </c>
      <c r="B167" t="s">
        <v>261</v>
      </c>
      <c r="C167" t="s">
        <v>132</v>
      </c>
      <c r="D167">
        <v>64</v>
      </c>
      <c r="E167" s="1">
        <v>22357</v>
      </c>
      <c r="F167" t="s">
        <v>137</v>
      </c>
      <c r="G167" t="s">
        <v>141</v>
      </c>
      <c r="H167" t="s">
        <v>148</v>
      </c>
      <c r="I167" t="s">
        <v>152</v>
      </c>
      <c r="J167" t="s">
        <v>156</v>
      </c>
      <c r="K167" t="s">
        <v>160</v>
      </c>
      <c r="L167" t="s">
        <v>165</v>
      </c>
      <c r="M167" t="s">
        <v>168</v>
      </c>
      <c r="N167" t="s">
        <v>173</v>
      </c>
      <c r="O167">
        <v>656</v>
      </c>
      <c r="P167" s="1">
        <v>43987</v>
      </c>
      <c r="Q167" s="1">
        <v>44023</v>
      </c>
      <c r="R167" t="b">
        <v>1</v>
      </c>
      <c r="S167">
        <v>36</v>
      </c>
      <c r="T167" s="1">
        <v>44033</v>
      </c>
      <c r="V167">
        <v>0</v>
      </c>
      <c r="W167">
        <f ca="1">IF(Bravo[[#This Row],[TerminationDate]]="",DATEDIF(Bravo[[#This Row],[HireDate]],TODAY(),"m"),DATEDIF(Bravo[[#This Row],[HireDate]],Bravo[[#This Row],[TerminationDate]],"m"))</f>
        <v>60</v>
      </c>
      <c r="X167">
        <v>1844</v>
      </c>
      <c r="Y167">
        <v>5.05</v>
      </c>
      <c r="Z167">
        <v>3.1</v>
      </c>
      <c r="AA167" t="s">
        <v>174</v>
      </c>
      <c r="AB167">
        <v>9</v>
      </c>
      <c r="AC167">
        <v>3</v>
      </c>
      <c r="AD167" t="s">
        <v>178</v>
      </c>
      <c r="AF167" t="s">
        <v>188</v>
      </c>
    </row>
    <row r="168" spans="1:32" x14ac:dyDescent="0.25">
      <c r="A168">
        <v>1067</v>
      </c>
      <c r="B168" t="s">
        <v>262</v>
      </c>
      <c r="C168" t="s">
        <v>131</v>
      </c>
      <c r="D168">
        <v>52</v>
      </c>
      <c r="E168" s="1">
        <v>26634</v>
      </c>
      <c r="F168" t="s">
        <v>134</v>
      </c>
      <c r="G168" t="s">
        <v>138</v>
      </c>
      <c r="H168" t="s">
        <v>148</v>
      </c>
      <c r="I168" t="s">
        <v>151</v>
      </c>
      <c r="J168" t="s">
        <v>155</v>
      </c>
      <c r="K168" t="s">
        <v>162</v>
      </c>
      <c r="L168" t="s">
        <v>165</v>
      </c>
      <c r="M168" t="s">
        <v>167</v>
      </c>
      <c r="N168" t="s">
        <v>173</v>
      </c>
      <c r="O168">
        <v>824</v>
      </c>
      <c r="P168" s="1">
        <v>44933</v>
      </c>
      <c r="Q168" s="1">
        <v>44975</v>
      </c>
      <c r="R168" t="b">
        <v>1</v>
      </c>
      <c r="S168">
        <v>42</v>
      </c>
      <c r="T168" s="1">
        <v>44983</v>
      </c>
      <c r="V168">
        <v>0</v>
      </c>
      <c r="W168">
        <f ca="1">IF(Bravo[[#This Row],[TerminationDate]]="",DATEDIF(Bravo[[#This Row],[HireDate]],TODAY(),"m"),DATEDIF(Bravo[[#This Row],[HireDate]],Bravo[[#This Row],[TerminationDate]],"m"))</f>
        <v>29</v>
      </c>
      <c r="X168">
        <v>894</v>
      </c>
      <c r="Y168">
        <v>2.4500000000000002</v>
      </c>
      <c r="Z168">
        <v>3.5</v>
      </c>
      <c r="AA168" t="s">
        <v>175</v>
      </c>
      <c r="AB168">
        <v>9</v>
      </c>
      <c r="AC168">
        <v>5</v>
      </c>
      <c r="AD168" t="s">
        <v>178</v>
      </c>
      <c r="AF168" t="s">
        <v>186</v>
      </c>
    </row>
    <row r="169" spans="1:32" x14ac:dyDescent="0.25">
      <c r="A169">
        <v>1068</v>
      </c>
      <c r="B169" t="s">
        <v>263</v>
      </c>
      <c r="C169" t="s">
        <v>132</v>
      </c>
      <c r="D169">
        <v>33</v>
      </c>
      <c r="E169" s="1">
        <v>33687</v>
      </c>
      <c r="F169" t="s">
        <v>134</v>
      </c>
      <c r="G169" t="s">
        <v>147</v>
      </c>
      <c r="H169" t="s">
        <v>149</v>
      </c>
      <c r="I169" t="s">
        <v>151</v>
      </c>
      <c r="J169" t="s">
        <v>154</v>
      </c>
      <c r="K169" t="s">
        <v>163</v>
      </c>
      <c r="L169" t="s">
        <v>165</v>
      </c>
      <c r="M169" t="s">
        <v>169</v>
      </c>
      <c r="N169" t="s">
        <v>173</v>
      </c>
      <c r="O169">
        <v>1773</v>
      </c>
      <c r="P169" s="1">
        <v>44382</v>
      </c>
      <c r="Q169" s="1">
        <v>44389</v>
      </c>
      <c r="R169" t="b">
        <v>1</v>
      </c>
      <c r="S169">
        <v>7</v>
      </c>
      <c r="T169" s="1">
        <v>44399</v>
      </c>
      <c r="U169" s="1">
        <v>45578</v>
      </c>
      <c r="V169">
        <v>1</v>
      </c>
      <c r="W169">
        <f ca="1">IF(Bravo[[#This Row],[TerminationDate]]="",DATEDIF(Bravo[[#This Row],[HireDate]],TODAY(),"m"),DATEDIF(Bravo[[#This Row],[HireDate]],Bravo[[#This Row],[TerminationDate]],"m"))</f>
        <v>38</v>
      </c>
      <c r="X169">
        <v>1179</v>
      </c>
      <c r="Y169">
        <v>3.23</v>
      </c>
      <c r="Z169">
        <v>2.8</v>
      </c>
      <c r="AA169" t="s">
        <v>174</v>
      </c>
      <c r="AB169">
        <v>8</v>
      </c>
      <c r="AC169">
        <v>1</v>
      </c>
      <c r="AD169" t="s">
        <v>180</v>
      </c>
      <c r="AE169" t="s">
        <v>184</v>
      </c>
      <c r="AF169" t="s">
        <v>186</v>
      </c>
    </row>
    <row r="170" spans="1:32" x14ac:dyDescent="0.25">
      <c r="A170">
        <v>1069</v>
      </c>
      <c r="B170" t="s">
        <v>264</v>
      </c>
      <c r="C170" t="s">
        <v>132</v>
      </c>
      <c r="D170">
        <v>53</v>
      </c>
      <c r="E170" s="1">
        <v>26271</v>
      </c>
      <c r="F170" t="s">
        <v>137</v>
      </c>
      <c r="G170" t="s">
        <v>141</v>
      </c>
      <c r="H170" t="s">
        <v>148</v>
      </c>
      <c r="I170" t="s">
        <v>150</v>
      </c>
      <c r="J170" t="s">
        <v>157</v>
      </c>
      <c r="K170" t="s">
        <v>163</v>
      </c>
      <c r="L170" t="s">
        <v>166</v>
      </c>
      <c r="M170" t="s">
        <v>168</v>
      </c>
      <c r="N170" t="s">
        <v>172</v>
      </c>
      <c r="O170">
        <v>1006</v>
      </c>
      <c r="P170" s="1">
        <v>43988</v>
      </c>
      <c r="Q170" s="1">
        <v>44009</v>
      </c>
      <c r="R170" t="b">
        <v>1</v>
      </c>
      <c r="S170">
        <v>21</v>
      </c>
      <c r="T170" s="1">
        <v>44019</v>
      </c>
      <c r="V170">
        <v>0</v>
      </c>
      <c r="W170">
        <f ca="1">IF(Bravo[[#This Row],[TerminationDate]]="",DATEDIF(Bravo[[#This Row],[HireDate]],TODAY(),"m"),DATEDIF(Bravo[[#This Row],[HireDate]],Bravo[[#This Row],[TerminationDate]],"m"))</f>
        <v>61</v>
      </c>
      <c r="X170">
        <v>1858</v>
      </c>
      <c r="Y170">
        <v>5.09</v>
      </c>
      <c r="Z170">
        <v>3.7</v>
      </c>
      <c r="AA170" t="s">
        <v>175</v>
      </c>
      <c r="AB170">
        <v>5</v>
      </c>
      <c r="AC170">
        <v>4</v>
      </c>
      <c r="AD170" t="s">
        <v>178</v>
      </c>
      <c r="AF170" t="s">
        <v>186</v>
      </c>
    </row>
    <row r="171" spans="1:32" x14ac:dyDescent="0.25">
      <c r="A171">
        <v>1070</v>
      </c>
      <c r="B171" t="s">
        <v>265</v>
      </c>
      <c r="C171" t="s">
        <v>131</v>
      </c>
      <c r="D171">
        <v>49</v>
      </c>
      <c r="E171" s="1">
        <v>27647</v>
      </c>
      <c r="F171" t="s">
        <v>136</v>
      </c>
      <c r="G171" t="s">
        <v>138</v>
      </c>
      <c r="H171" t="s">
        <v>148</v>
      </c>
      <c r="I171" t="s">
        <v>151</v>
      </c>
      <c r="J171" t="s">
        <v>157</v>
      </c>
      <c r="K171" t="s">
        <v>164</v>
      </c>
      <c r="L171" t="s">
        <v>166</v>
      </c>
      <c r="M171" t="s">
        <v>168</v>
      </c>
      <c r="N171" t="s">
        <v>172</v>
      </c>
      <c r="O171">
        <v>401</v>
      </c>
      <c r="P171" s="1">
        <v>43671</v>
      </c>
      <c r="Q171" s="1">
        <v>43718</v>
      </c>
      <c r="R171" t="b">
        <v>1</v>
      </c>
      <c r="S171">
        <v>47</v>
      </c>
      <c r="T171" s="1">
        <v>43727</v>
      </c>
      <c r="V171">
        <v>0</v>
      </c>
      <c r="W171">
        <f ca="1">IF(Bravo[[#This Row],[TerminationDate]]="",DATEDIF(Bravo[[#This Row],[HireDate]],TODAY(),"m"),DATEDIF(Bravo[[#This Row],[HireDate]],Bravo[[#This Row],[TerminationDate]],"m"))</f>
        <v>70</v>
      </c>
      <c r="X171">
        <v>2150</v>
      </c>
      <c r="Y171">
        <v>5.89</v>
      </c>
      <c r="Z171">
        <v>3.5</v>
      </c>
      <c r="AA171" t="s">
        <v>175</v>
      </c>
      <c r="AB171">
        <v>8</v>
      </c>
      <c r="AC171">
        <v>2</v>
      </c>
      <c r="AD171" t="s">
        <v>178</v>
      </c>
      <c r="AF171" t="s">
        <v>186</v>
      </c>
    </row>
    <row r="172" spans="1:32" x14ac:dyDescent="0.25">
      <c r="A172">
        <v>1071</v>
      </c>
      <c r="B172" t="s">
        <v>266</v>
      </c>
      <c r="C172" t="s">
        <v>132</v>
      </c>
      <c r="D172">
        <v>35</v>
      </c>
      <c r="E172" s="1">
        <v>32874</v>
      </c>
      <c r="F172" t="s">
        <v>136</v>
      </c>
      <c r="G172" t="s">
        <v>141</v>
      </c>
      <c r="H172" t="s">
        <v>149</v>
      </c>
      <c r="I172" t="s">
        <v>152</v>
      </c>
      <c r="J172" t="s">
        <v>153</v>
      </c>
      <c r="K172" t="s">
        <v>162</v>
      </c>
      <c r="L172" t="s">
        <v>165</v>
      </c>
      <c r="M172" t="s">
        <v>167</v>
      </c>
      <c r="N172" t="s">
        <v>172</v>
      </c>
      <c r="O172">
        <v>780</v>
      </c>
      <c r="P172" s="1">
        <v>43912</v>
      </c>
      <c r="Q172" s="1">
        <v>43936</v>
      </c>
      <c r="R172" t="b">
        <v>1</v>
      </c>
      <c r="S172">
        <v>24</v>
      </c>
      <c r="T172" s="1">
        <v>43943</v>
      </c>
      <c r="V172">
        <v>0</v>
      </c>
      <c r="W172">
        <f ca="1">IF(Bravo[[#This Row],[TerminationDate]]="",DATEDIF(Bravo[[#This Row],[HireDate]],TODAY(),"m"),DATEDIF(Bravo[[#This Row],[HireDate]],Bravo[[#This Row],[TerminationDate]],"m"))</f>
        <v>63</v>
      </c>
      <c r="X172">
        <v>1934</v>
      </c>
      <c r="Y172">
        <v>5.3</v>
      </c>
      <c r="Z172">
        <v>3.3</v>
      </c>
      <c r="AA172" t="s">
        <v>174</v>
      </c>
      <c r="AB172">
        <v>9</v>
      </c>
      <c r="AC172">
        <v>1</v>
      </c>
      <c r="AD172" t="s">
        <v>178</v>
      </c>
      <c r="AF172" t="s">
        <v>190</v>
      </c>
    </row>
    <row r="173" spans="1:32" x14ac:dyDescent="0.25">
      <c r="A173">
        <v>1072</v>
      </c>
      <c r="B173" t="s">
        <v>267</v>
      </c>
      <c r="C173" t="s">
        <v>131</v>
      </c>
      <c r="D173">
        <v>50</v>
      </c>
      <c r="E173" s="1">
        <v>27377</v>
      </c>
      <c r="F173" t="s">
        <v>136</v>
      </c>
      <c r="G173" t="s">
        <v>146</v>
      </c>
      <c r="H173" t="s">
        <v>148</v>
      </c>
      <c r="I173" t="s">
        <v>150</v>
      </c>
      <c r="J173" t="s">
        <v>154</v>
      </c>
      <c r="K173" t="s">
        <v>160</v>
      </c>
      <c r="L173" t="s">
        <v>166</v>
      </c>
      <c r="M173" t="s">
        <v>168</v>
      </c>
      <c r="N173" t="s">
        <v>171</v>
      </c>
      <c r="O173">
        <v>350</v>
      </c>
      <c r="P173" s="1">
        <v>43398</v>
      </c>
      <c r="Q173" s="1">
        <v>43433</v>
      </c>
      <c r="R173" t="b">
        <v>1</v>
      </c>
      <c r="S173">
        <v>35</v>
      </c>
      <c r="T173" s="1">
        <v>43441</v>
      </c>
      <c r="V173">
        <v>0</v>
      </c>
      <c r="W173">
        <f ca="1">IF(Bravo[[#This Row],[TerminationDate]]="",DATEDIF(Bravo[[#This Row],[HireDate]],TODAY(),"m"),DATEDIF(Bravo[[#This Row],[HireDate]],Bravo[[#This Row],[TerminationDate]],"m"))</f>
        <v>80</v>
      </c>
      <c r="X173">
        <v>2436</v>
      </c>
      <c r="Y173">
        <v>6.67</v>
      </c>
      <c r="Z173">
        <v>2.5</v>
      </c>
      <c r="AA173" t="s">
        <v>174</v>
      </c>
      <c r="AB173">
        <v>7</v>
      </c>
      <c r="AC173">
        <v>1</v>
      </c>
      <c r="AD173" t="s">
        <v>178</v>
      </c>
      <c r="AF173" t="s">
        <v>187</v>
      </c>
    </row>
    <row r="174" spans="1:32" x14ac:dyDescent="0.25">
      <c r="A174">
        <v>1073</v>
      </c>
      <c r="B174" t="s">
        <v>268</v>
      </c>
      <c r="C174" t="s">
        <v>131</v>
      </c>
      <c r="D174">
        <v>34</v>
      </c>
      <c r="E174" s="1">
        <v>33111</v>
      </c>
      <c r="F174" t="s">
        <v>134</v>
      </c>
      <c r="G174" t="s">
        <v>143</v>
      </c>
      <c r="H174" t="s">
        <v>149</v>
      </c>
      <c r="I174" t="s">
        <v>152</v>
      </c>
      <c r="J174" t="s">
        <v>155</v>
      </c>
      <c r="K174" t="s">
        <v>159</v>
      </c>
      <c r="L174" t="s">
        <v>165</v>
      </c>
      <c r="M174" t="s">
        <v>167</v>
      </c>
      <c r="N174" t="s">
        <v>170</v>
      </c>
      <c r="O174">
        <v>1353</v>
      </c>
      <c r="P174" s="1">
        <v>43590</v>
      </c>
      <c r="Q174" s="1">
        <v>43603</v>
      </c>
      <c r="R174" t="b">
        <v>1</v>
      </c>
      <c r="S174">
        <v>13</v>
      </c>
      <c r="T174" s="1">
        <v>43613</v>
      </c>
      <c r="V174">
        <v>0</v>
      </c>
      <c r="W174">
        <f ca="1">IF(Bravo[[#This Row],[TerminationDate]]="",DATEDIF(Bravo[[#This Row],[HireDate]],TODAY(),"m"),DATEDIF(Bravo[[#This Row],[HireDate]],Bravo[[#This Row],[TerminationDate]],"m"))</f>
        <v>74</v>
      </c>
      <c r="X174">
        <v>2264</v>
      </c>
      <c r="Y174">
        <v>6.2</v>
      </c>
      <c r="Z174">
        <v>2.6</v>
      </c>
      <c r="AA174" t="s">
        <v>174</v>
      </c>
      <c r="AB174">
        <v>10</v>
      </c>
      <c r="AC174">
        <v>3</v>
      </c>
      <c r="AD174" t="s">
        <v>178</v>
      </c>
      <c r="AF174" t="s">
        <v>188</v>
      </c>
    </row>
    <row r="175" spans="1:32" x14ac:dyDescent="0.25">
      <c r="A175">
        <v>1074</v>
      </c>
      <c r="B175" t="s">
        <v>269</v>
      </c>
      <c r="C175" t="s">
        <v>131</v>
      </c>
      <c r="D175">
        <v>55</v>
      </c>
      <c r="E175" s="1">
        <v>25490</v>
      </c>
      <c r="F175" t="s">
        <v>137</v>
      </c>
      <c r="G175" t="s">
        <v>141</v>
      </c>
      <c r="H175" t="s">
        <v>148</v>
      </c>
      <c r="I175" t="s">
        <v>151</v>
      </c>
      <c r="J175" t="s">
        <v>158</v>
      </c>
      <c r="K175" t="s">
        <v>163</v>
      </c>
      <c r="L175" t="s">
        <v>165</v>
      </c>
      <c r="M175" t="s">
        <v>169</v>
      </c>
      <c r="N175" t="s">
        <v>173</v>
      </c>
      <c r="O175">
        <v>2011</v>
      </c>
      <c r="P175" s="1">
        <v>43865</v>
      </c>
      <c r="Q175" s="1">
        <v>43892</v>
      </c>
      <c r="R175" t="b">
        <v>1</v>
      </c>
      <c r="S175">
        <v>27</v>
      </c>
      <c r="T175" s="1">
        <v>43898</v>
      </c>
      <c r="V175">
        <v>0</v>
      </c>
      <c r="W175">
        <f ca="1">IF(Bravo[[#This Row],[TerminationDate]]="",DATEDIF(Bravo[[#This Row],[HireDate]],TODAY(),"m"),DATEDIF(Bravo[[#This Row],[HireDate]],Bravo[[#This Row],[TerminationDate]],"m"))</f>
        <v>65</v>
      </c>
      <c r="X175">
        <v>1979</v>
      </c>
      <c r="Y175">
        <v>5.42</v>
      </c>
      <c r="Z175">
        <v>3.5</v>
      </c>
      <c r="AA175" t="s">
        <v>175</v>
      </c>
      <c r="AB175">
        <v>5</v>
      </c>
      <c r="AC175">
        <v>1</v>
      </c>
      <c r="AD175" t="s">
        <v>178</v>
      </c>
      <c r="AF175" t="s">
        <v>186</v>
      </c>
    </row>
    <row r="176" spans="1:32" x14ac:dyDescent="0.25">
      <c r="A176">
        <v>1075</v>
      </c>
      <c r="B176" t="s">
        <v>270</v>
      </c>
      <c r="C176" t="s">
        <v>132</v>
      </c>
      <c r="D176">
        <v>36</v>
      </c>
      <c r="E176" s="1">
        <v>32588</v>
      </c>
      <c r="F176" t="s">
        <v>137</v>
      </c>
      <c r="G176" t="s">
        <v>143</v>
      </c>
      <c r="H176" t="s">
        <v>149</v>
      </c>
      <c r="I176" t="s">
        <v>151</v>
      </c>
      <c r="J176" t="s">
        <v>157</v>
      </c>
      <c r="K176" t="s">
        <v>160</v>
      </c>
      <c r="L176" t="s">
        <v>165</v>
      </c>
      <c r="M176" t="s">
        <v>167</v>
      </c>
      <c r="N176" t="s">
        <v>172</v>
      </c>
      <c r="O176">
        <v>509</v>
      </c>
      <c r="P176" s="1">
        <v>45359</v>
      </c>
      <c r="Q176" s="1">
        <v>45395</v>
      </c>
      <c r="R176" t="b">
        <v>1</v>
      </c>
      <c r="S176">
        <v>36</v>
      </c>
      <c r="T176" s="1">
        <v>45400</v>
      </c>
      <c r="V176">
        <v>0</v>
      </c>
      <c r="W176">
        <f ca="1">IF(Bravo[[#This Row],[TerminationDate]]="",DATEDIF(Bravo[[#This Row],[HireDate]],TODAY(),"m"),DATEDIF(Bravo[[#This Row],[HireDate]],Bravo[[#This Row],[TerminationDate]],"m"))</f>
        <v>15</v>
      </c>
      <c r="X176">
        <v>477</v>
      </c>
      <c r="Y176">
        <v>1.31</v>
      </c>
      <c r="Z176">
        <v>4</v>
      </c>
      <c r="AA176" t="s">
        <v>175</v>
      </c>
      <c r="AB176">
        <v>5</v>
      </c>
      <c r="AC176">
        <v>3</v>
      </c>
      <c r="AD176" t="s">
        <v>178</v>
      </c>
      <c r="AF176" t="s">
        <v>188</v>
      </c>
    </row>
    <row r="177" spans="1:32" x14ac:dyDescent="0.25">
      <c r="A177">
        <v>1076</v>
      </c>
      <c r="B177" t="s">
        <v>271</v>
      </c>
      <c r="C177" t="s">
        <v>131</v>
      </c>
      <c r="D177">
        <v>39</v>
      </c>
      <c r="E177" s="1">
        <v>31444</v>
      </c>
      <c r="F177" t="s">
        <v>136</v>
      </c>
      <c r="G177" t="s">
        <v>141</v>
      </c>
      <c r="H177" t="s">
        <v>148</v>
      </c>
      <c r="I177" t="s">
        <v>151</v>
      </c>
      <c r="J177" t="s">
        <v>158</v>
      </c>
      <c r="K177" t="s">
        <v>164</v>
      </c>
      <c r="L177" t="s">
        <v>166</v>
      </c>
      <c r="M177" t="s">
        <v>167</v>
      </c>
      <c r="N177" t="s">
        <v>171</v>
      </c>
      <c r="O177">
        <v>388</v>
      </c>
      <c r="P177" s="1">
        <v>45320</v>
      </c>
      <c r="Q177" s="1">
        <v>45348</v>
      </c>
      <c r="R177" t="b">
        <v>0</v>
      </c>
      <c r="S177">
        <v>28</v>
      </c>
      <c r="V177">
        <v>0</v>
      </c>
      <c r="W177">
        <f ca="1">IF(Bravo[[#This Row],[TerminationDate]]="",DATEDIF(Bravo[[#This Row],[HireDate]],TODAY(),"m"),DATEDIF(Bravo[[#This Row],[HireDate]],Bravo[[#This Row],[TerminationDate]],"m"))</f>
        <v>1507</v>
      </c>
      <c r="Z177">
        <v>4.9000000000000004</v>
      </c>
      <c r="AA177" t="s">
        <v>176</v>
      </c>
      <c r="AB177">
        <v>5</v>
      </c>
      <c r="AC177">
        <v>1</v>
      </c>
      <c r="AD177" t="s">
        <v>178</v>
      </c>
      <c r="AF177" t="s">
        <v>190</v>
      </c>
    </row>
    <row r="178" spans="1:32" x14ac:dyDescent="0.25">
      <c r="A178">
        <v>1077</v>
      </c>
      <c r="B178" t="s">
        <v>272</v>
      </c>
      <c r="C178" t="s">
        <v>131</v>
      </c>
      <c r="D178">
        <v>23</v>
      </c>
      <c r="E178" s="1">
        <v>37235</v>
      </c>
      <c r="F178" t="s">
        <v>136</v>
      </c>
      <c r="G178" t="s">
        <v>145</v>
      </c>
      <c r="H178" t="s">
        <v>148</v>
      </c>
      <c r="I178" t="s">
        <v>152</v>
      </c>
      <c r="J178" t="s">
        <v>154</v>
      </c>
      <c r="K178" t="s">
        <v>162</v>
      </c>
      <c r="L178" t="s">
        <v>166</v>
      </c>
      <c r="M178" t="s">
        <v>167</v>
      </c>
      <c r="N178" t="s">
        <v>170</v>
      </c>
      <c r="O178">
        <v>477</v>
      </c>
      <c r="P178" s="1">
        <v>44333</v>
      </c>
      <c r="Q178" s="1">
        <v>44346</v>
      </c>
      <c r="R178" t="b">
        <v>1</v>
      </c>
      <c r="S178">
        <v>13</v>
      </c>
      <c r="T178" s="1">
        <v>44354</v>
      </c>
      <c r="U178" s="1">
        <v>45451</v>
      </c>
      <c r="V178">
        <v>1</v>
      </c>
      <c r="W178">
        <f ca="1">IF(Bravo[[#This Row],[TerminationDate]]="",DATEDIF(Bravo[[#This Row],[HireDate]],TODAY(),"m"),DATEDIF(Bravo[[#This Row],[HireDate]],Bravo[[#This Row],[TerminationDate]],"m"))</f>
        <v>36</v>
      </c>
      <c r="X178">
        <v>1097</v>
      </c>
      <c r="Y178">
        <v>3.01</v>
      </c>
      <c r="Z178">
        <v>2.6</v>
      </c>
      <c r="AA178" t="s">
        <v>174</v>
      </c>
      <c r="AB178">
        <v>7</v>
      </c>
      <c r="AC178">
        <v>3</v>
      </c>
      <c r="AD178" t="s">
        <v>180</v>
      </c>
      <c r="AE178" t="s">
        <v>184</v>
      </c>
      <c r="AF178" t="s">
        <v>187</v>
      </c>
    </row>
    <row r="179" spans="1:32" x14ac:dyDescent="0.25">
      <c r="A179">
        <v>1078</v>
      </c>
      <c r="B179" t="s">
        <v>273</v>
      </c>
      <c r="C179" t="s">
        <v>132</v>
      </c>
      <c r="D179">
        <v>40</v>
      </c>
      <c r="E179" s="1">
        <v>30963</v>
      </c>
      <c r="F179" t="s">
        <v>133</v>
      </c>
      <c r="G179" t="s">
        <v>139</v>
      </c>
      <c r="H179" t="s">
        <v>148</v>
      </c>
      <c r="I179" t="s">
        <v>151</v>
      </c>
      <c r="J179" t="s">
        <v>153</v>
      </c>
      <c r="K179" t="s">
        <v>163</v>
      </c>
      <c r="L179" t="s">
        <v>165</v>
      </c>
      <c r="M179" t="s">
        <v>169</v>
      </c>
      <c r="N179" t="s">
        <v>170</v>
      </c>
      <c r="O179">
        <v>1686</v>
      </c>
      <c r="P179" s="1">
        <v>44957</v>
      </c>
      <c r="Q179" s="1">
        <v>44991</v>
      </c>
      <c r="R179" t="b">
        <v>1</v>
      </c>
      <c r="S179">
        <v>34</v>
      </c>
      <c r="T179" s="1">
        <v>44991</v>
      </c>
      <c r="V179">
        <v>0</v>
      </c>
      <c r="W179">
        <f ca="1">IF(Bravo[[#This Row],[TerminationDate]]="",DATEDIF(Bravo[[#This Row],[HireDate]],TODAY(),"m"),DATEDIF(Bravo[[#This Row],[HireDate]],Bravo[[#This Row],[TerminationDate]],"m"))</f>
        <v>29</v>
      </c>
      <c r="X179">
        <v>886</v>
      </c>
      <c r="Y179">
        <v>2.4300000000000002</v>
      </c>
      <c r="Z179">
        <v>2</v>
      </c>
      <c r="AA179" t="s">
        <v>177</v>
      </c>
      <c r="AB179">
        <v>7</v>
      </c>
      <c r="AC179">
        <v>1</v>
      </c>
      <c r="AD179" t="s">
        <v>178</v>
      </c>
      <c r="AF179" t="s">
        <v>187</v>
      </c>
    </row>
    <row r="180" spans="1:32" x14ac:dyDescent="0.25">
      <c r="A180">
        <v>1079</v>
      </c>
      <c r="B180" t="s">
        <v>274</v>
      </c>
      <c r="C180" t="s">
        <v>132</v>
      </c>
      <c r="D180">
        <v>63</v>
      </c>
      <c r="E180" s="1">
        <v>22528</v>
      </c>
      <c r="F180" t="s">
        <v>136</v>
      </c>
      <c r="G180" t="s">
        <v>147</v>
      </c>
      <c r="H180" t="s">
        <v>148</v>
      </c>
      <c r="I180" t="s">
        <v>152</v>
      </c>
      <c r="J180" t="s">
        <v>154</v>
      </c>
      <c r="K180" t="s">
        <v>160</v>
      </c>
      <c r="L180" t="s">
        <v>165</v>
      </c>
      <c r="M180" t="s">
        <v>167</v>
      </c>
      <c r="N180" t="s">
        <v>173</v>
      </c>
      <c r="O180">
        <v>577</v>
      </c>
      <c r="P180" s="1">
        <v>43104</v>
      </c>
      <c r="Q180" s="1">
        <v>43129</v>
      </c>
      <c r="R180" t="b">
        <v>1</v>
      </c>
      <c r="S180">
        <v>25</v>
      </c>
      <c r="T180" s="1">
        <v>43139</v>
      </c>
      <c r="U180" s="1">
        <v>45144</v>
      </c>
      <c r="V180">
        <v>1</v>
      </c>
      <c r="W180">
        <f ca="1">IF(Bravo[[#This Row],[TerminationDate]]="",DATEDIF(Bravo[[#This Row],[HireDate]],TODAY(),"m"),DATEDIF(Bravo[[#This Row],[HireDate]],Bravo[[#This Row],[TerminationDate]],"m"))</f>
        <v>65</v>
      </c>
      <c r="X180">
        <v>2005</v>
      </c>
      <c r="Y180">
        <v>5.49</v>
      </c>
      <c r="Z180">
        <v>2.9</v>
      </c>
      <c r="AA180" t="s">
        <v>174</v>
      </c>
      <c r="AB180">
        <v>11</v>
      </c>
      <c r="AC180">
        <v>3</v>
      </c>
      <c r="AD180" t="s">
        <v>181</v>
      </c>
      <c r="AE180" t="s">
        <v>184</v>
      </c>
      <c r="AF180" t="s">
        <v>187</v>
      </c>
    </row>
    <row r="181" spans="1:32" x14ac:dyDescent="0.25">
      <c r="A181">
        <v>1080</v>
      </c>
      <c r="B181" t="s">
        <v>275</v>
      </c>
      <c r="C181" t="s">
        <v>131</v>
      </c>
      <c r="D181">
        <v>46</v>
      </c>
      <c r="E181" s="1">
        <v>28960</v>
      </c>
      <c r="F181" t="s">
        <v>136</v>
      </c>
      <c r="G181" t="s">
        <v>141</v>
      </c>
      <c r="H181" t="s">
        <v>148</v>
      </c>
      <c r="I181" t="s">
        <v>152</v>
      </c>
      <c r="J181" t="s">
        <v>156</v>
      </c>
      <c r="K181" t="s">
        <v>161</v>
      </c>
      <c r="L181" t="s">
        <v>165</v>
      </c>
      <c r="M181" t="s">
        <v>168</v>
      </c>
      <c r="N181" t="s">
        <v>170</v>
      </c>
      <c r="O181">
        <v>1103</v>
      </c>
      <c r="P181" s="1">
        <v>44887</v>
      </c>
      <c r="Q181" s="1">
        <v>44943</v>
      </c>
      <c r="R181" t="b">
        <v>1</v>
      </c>
      <c r="S181">
        <v>56</v>
      </c>
      <c r="T181" s="1">
        <v>44945</v>
      </c>
      <c r="U181" s="1">
        <v>45784</v>
      </c>
      <c r="V181">
        <v>1</v>
      </c>
      <c r="W181">
        <f ca="1">IF(Bravo[[#This Row],[TerminationDate]]="",DATEDIF(Bravo[[#This Row],[HireDate]],TODAY(),"m"),DATEDIF(Bravo[[#This Row],[HireDate]],Bravo[[#This Row],[TerminationDate]],"m"))</f>
        <v>27</v>
      </c>
      <c r="X181">
        <v>839</v>
      </c>
      <c r="Y181">
        <v>2.2999999999999998</v>
      </c>
      <c r="Z181">
        <v>4.3</v>
      </c>
      <c r="AA181" t="s">
        <v>175</v>
      </c>
      <c r="AB181">
        <v>7</v>
      </c>
      <c r="AC181">
        <v>2</v>
      </c>
      <c r="AD181" t="s">
        <v>180</v>
      </c>
      <c r="AE181" t="s">
        <v>184</v>
      </c>
      <c r="AF181" t="s">
        <v>188</v>
      </c>
    </row>
    <row r="182" spans="1:32" x14ac:dyDescent="0.25">
      <c r="A182">
        <v>1081</v>
      </c>
      <c r="B182" t="s">
        <v>276</v>
      </c>
      <c r="C182" t="s">
        <v>132</v>
      </c>
      <c r="D182">
        <v>53</v>
      </c>
      <c r="E182" s="1">
        <v>26337</v>
      </c>
      <c r="F182" t="s">
        <v>136</v>
      </c>
      <c r="G182" t="s">
        <v>143</v>
      </c>
      <c r="H182" t="s">
        <v>149</v>
      </c>
      <c r="I182" t="s">
        <v>152</v>
      </c>
      <c r="J182" t="s">
        <v>153</v>
      </c>
      <c r="K182" t="s">
        <v>163</v>
      </c>
      <c r="L182" t="s">
        <v>165</v>
      </c>
      <c r="M182" t="s">
        <v>167</v>
      </c>
      <c r="N182" t="s">
        <v>172</v>
      </c>
      <c r="O182">
        <v>1784</v>
      </c>
      <c r="P182" s="1">
        <v>43777</v>
      </c>
      <c r="Q182" s="1">
        <v>43804</v>
      </c>
      <c r="R182" t="b">
        <v>1</v>
      </c>
      <c r="S182">
        <v>27</v>
      </c>
      <c r="T182" s="1">
        <v>43805</v>
      </c>
      <c r="V182">
        <v>0</v>
      </c>
      <c r="W182">
        <f ca="1">IF(Bravo[[#This Row],[TerminationDate]]="",DATEDIF(Bravo[[#This Row],[HireDate]],TODAY(),"m"),DATEDIF(Bravo[[#This Row],[HireDate]],Bravo[[#This Row],[TerminationDate]],"m"))</f>
        <v>68</v>
      </c>
      <c r="X182">
        <v>2072</v>
      </c>
      <c r="Y182">
        <v>5.68</v>
      </c>
      <c r="Z182">
        <v>3.1</v>
      </c>
      <c r="AA182" t="s">
        <v>174</v>
      </c>
      <c r="AB182">
        <v>11</v>
      </c>
      <c r="AC182">
        <v>2</v>
      </c>
      <c r="AD182" t="s">
        <v>178</v>
      </c>
      <c r="AF182" t="s">
        <v>190</v>
      </c>
    </row>
    <row r="183" spans="1:32" x14ac:dyDescent="0.25">
      <c r="A183">
        <v>1082</v>
      </c>
      <c r="B183" t="s">
        <v>277</v>
      </c>
      <c r="C183" t="s">
        <v>131</v>
      </c>
      <c r="D183">
        <v>45</v>
      </c>
      <c r="E183" s="1">
        <v>29196</v>
      </c>
      <c r="F183" t="s">
        <v>136</v>
      </c>
      <c r="G183" t="s">
        <v>140</v>
      </c>
      <c r="H183" t="s">
        <v>148</v>
      </c>
      <c r="I183" t="s">
        <v>151</v>
      </c>
      <c r="J183" t="s">
        <v>153</v>
      </c>
      <c r="K183" t="s">
        <v>163</v>
      </c>
      <c r="L183" t="s">
        <v>165</v>
      </c>
      <c r="M183" t="s">
        <v>168</v>
      </c>
      <c r="N183" t="s">
        <v>173</v>
      </c>
      <c r="O183">
        <v>1743</v>
      </c>
      <c r="P183" s="1">
        <v>43786</v>
      </c>
      <c r="Q183" s="1">
        <v>43818</v>
      </c>
      <c r="R183" t="b">
        <v>1</v>
      </c>
      <c r="S183">
        <v>32</v>
      </c>
      <c r="T183" s="1">
        <v>43825</v>
      </c>
      <c r="V183">
        <v>0</v>
      </c>
      <c r="W183">
        <f ca="1">IF(Bravo[[#This Row],[TerminationDate]]="",DATEDIF(Bravo[[#This Row],[HireDate]],TODAY(),"m"),DATEDIF(Bravo[[#This Row],[HireDate]],Bravo[[#This Row],[TerminationDate]],"m"))</f>
        <v>67</v>
      </c>
      <c r="X183">
        <v>2052</v>
      </c>
      <c r="Y183">
        <v>5.62</v>
      </c>
      <c r="Z183">
        <v>3.5</v>
      </c>
      <c r="AA183" t="s">
        <v>175</v>
      </c>
      <c r="AB183">
        <v>7</v>
      </c>
      <c r="AC183">
        <v>4</v>
      </c>
      <c r="AD183" t="s">
        <v>178</v>
      </c>
      <c r="AF183" t="s">
        <v>188</v>
      </c>
    </row>
    <row r="184" spans="1:32" x14ac:dyDescent="0.25">
      <c r="A184">
        <v>1083</v>
      </c>
      <c r="B184" t="s">
        <v>278</v>
      </c>
      <c r="C184" t="s">
        <v>131</v>
      </c>
      <c r="D184">
        <v>36</v>
      </c>
      <c r="E184" s="1">
        <v>32468</v>
      </c>
      <c r="F184" t="s">
        <v>136</v>
      </c>
      <c r="G184" t="s">
        <v>141</v>
      </c>
      <c r="H184" t="s">
        <v>148</v>
      </c>
      <c r="I184" t="s">
        <v>151</v>
      </c>
      <c r="J184" t="s">
        <v>154</v>
      </c>
      <c r="K184" t="s">
        <v>163</v>
      </c>
      <c r="L184" t="s">
        <v>165</v>
      </c>
      <c r="M184" t="s">
        <v>168</v>
      </c>
      <c r="N184" t="s">
        <v>170</v>
      </c>
      <c r="O184">
        <v>1733</v>
      </c>
      <c r="P184" s="1">
        <v>43770</v>
      </c>
      <c r="Q184" s="1">
        <v>43820</v>
      </c>
      <c r="R184" t="b">
        <v>1</v>
      </c>
      <c r="S184">
        <v>50</v>
      </c>
      <c r="T184" s="1">
        <v>43830</v>
      </c>
      <c r="U184" s="1">
        <v>45663</v>
      </c>
      <c r="V184">
        <v>1</v>
      </c>
      <c r="W184">
        <f ca="1">IF(Bravo[[#This Row],[TerminationDate]]="",DATEDIF(Bravo[[#This Row],[HireDate]],TODAY(),"m"),DATEDIF(Bravo[[#This Row],[HireDate]],Bravo[[#This Row],[TerminationDate]],"m"))</f>
        <v>60</v>
      </c>
      <c r="X184">
        <v>1833</v>
      </c>
      <c r="Y184">
        <v>5.0199999999999996</v>
      </c>
      <c r="Z184">
        <v>3.3</v>
      </c>
      <c r="AA184" t="s">
        <v>174</v>
      </c>
      <c r="AB184">
        <v>10</v>
      </c>
      <c r="AC184">
        <v>4</v>
      </c>
      <c r="AD184" t="s">
        <v>180</v>
      </c>
      <c r="AE184" t="s">
        <v>184</v>
      </c>
      <c r="AF184" t="s">
        <v>190</v>
      </c>
    </row>
    <row r="185" spans="1:32" x14ac:dyDescent="0.25">
      <c r="A185">
        <v>1084</v>
      </c>
      <c r="B185" t="s">
        <v>279</v>
      </c>
      <c r="C185" t="s">
        <v>132</v>
      </c>
      <c r="D185">
        <v>36</v>
      </c>
      <c r="E185" s="1">
        <v>32728</v>
      </c>
      <c r="F185" t="s">
        <v>136</v>
      </c>
      <c r="G185" t="s">
        <v>140</v>
      </c>
      <c r="H185" t="s">
        <v>148</v>
      </c>
      <c r="I185" t="s">
        <v>151</v>
      </c>
      <c r="J185" t="s">
        <v>153</v>
      </c>
      <c r="K185" t="s">
        <v>159</v>
      </c>
      <c r="L185" t="s">
        <v>166</v>
      </c>
      <c r="M185" t="s">
        <v>169</v>
      </c>
      <c r="N185" t="s">
        <v>170</v>
      </c>
      <c r="O185">
        <v>671</v>
      </c>
      <c r="P185" s="1">
        <v>45334</v>
      </c>
      <c r="Q185" s="1">
        <v>45344</v>
      </c>
      <c r="R185" t="b">
        <v>1</v>
      </c>
      <c r="S185">
        <v>10</v>
      </c>
      <c r="T185" s="1">
        <v>45348</v>
      </c>
      <c r="V185">
        <v>0</v>
      </c>
      <c r="W185">
        <f ca="1">IF(Bravo[[#This Row],[TerminationDate]]="",DATEDIF(Bravo[[#This Row],[HireDate]],TODAY(),"m"),DATEDIF(Bravo[[#This Row],[HireDate]],Bravo[[#This Row],[TerminationDate]],"m"))</f>
        <v>17</v>
      </c>
      <c r="X185">
        <v>529</v>
      </c>
      <c r="Y185">
        <v>1.45</v>
      </c>
      <c r="Z185">
        <v>4.2</v>
      </c>
      <c r="AA185" t="s">
        <v>175</v>
      </c>
      <c r="AB185">
        <v>7</v>
      </c>
      <c r="AC185">
        <v>5</v>
      </c>
      <c r="AD185" t="s">
        <v>178</v>
      </c>
      <c r="AF185" t="s">
        <v>189</v>
      </c>
    </row>
    <row r="186" spans="1:32" x14ac:dyDescent="0.25">
      <c r="A186">
        <v>1085</v>
      </c>
      <c r="B186" t="s">
        <v>280</v>
      </c>
      <c r="C186" t="s">
        <v>131</v>
      </c>
      <c r="D186">
        <v>24</v>
      </c>
      <c r="E186" s="1">
        <v>36901</v>
      </c>
      <c r="F186" t="s">
        <v>136</v>
      </c>
      <c r="G186" t="s">
        <v>141</v>
      </c>
      <c r="H186" t="s">
        <v>148</v>
      </c>
      <c r="I186" t="s">
        <v>151</v>
      </c>
      <c r="J186" t="s">
        <v>158</v>
      </c>
      <c r="K186" t="s">
        <v>164</v>
      </c>
      <c r="L186" t="s">
        <v>165</v>
      </c>
      <c r="M186" t="s">
        <v>167</v>
      </c>
      <c r="N186" t="s">
        <v>171</v>
      </c>
      <c r="O186">
        <v>561</v>
      </c>
      <c r="P186" s="1">
        <v>44281</v>
      </c>
      <c r="Q186" s="1">
        <v>44305</v>
      </c>
      <c r="R186" t="b">
        <v>0</v>
      </c>
      <c r="S186">
        <v>24</v>
      </c>
      <c r="V186">
        <v>0</v>
      </c>
      <c r="W186">
        <f ca="1">IF(Bravo[[#This Row],[TerminationDate]]="",DATEDIF(Bravo[[#This Row],[HireDate]],TODAY(),"m"),DATEDIF(Bravo[[#This Row],[HireDate]],Bravo[[#This Row],[TerminationDate]],"m"))</f>
        <v>1507</v>
      </c>
      <c r="Z186">
        <v>3</v>
      </c>
      <c r="AA186" t="s">
        <v>174</v>
      </c>
      <c r="AB186">
        <v>13</v>
      </c>
      <c r="AC186">
        <v>7</v>
      </c>
      <c r="AD186" t="s">
        <v>178</v>
      </c>
      <c r="AF186" t="s">
        <v>189</v>
      </c>
    </row>
    <row r="187" spans="1:32" x14ac:dyDescent="0.25">
      <c r="A187">
        <v>1086</v>
      </c>
      <c r="B187" t="s">
        <v>281</v>
      </c>
      <c r="C187" t="s">
        <v>131</v>
      </c>
      <c r="D187">
        <v>28</v>
      </c>
      <c r="E187" s="1">
        <v>35422</v>
      </c>
      <c r="F187" t="s">
        <v>136</v>
      </c>
      <c r="G187" t="s">
        <v>139</v>
      </c>
      <c r="H187" t="s">
        <v>148</v>
      </c>
      <c r="I187" t="s">
        <v>152</v>
      </c>
      <c r="J187" t="s">
        <v>155</v>
      </c>
      <c r="K187" t="s">
        <v>160</v>
      </c>
      <c r="L187" t="s">
        <v>165</v>
      </c>
      <c r="M187" t="s">
        <v>167</v>
      </c>
      <c r="N187" t="s">
        <v>172</v>
      </c>
      <c r="O187">
        <v>536</v>
      </c>
      <c r="P187" s="1">
        <v>44081</v>
      </c>
      <c r="Q187" s="1">
        <v>44100</v>
      </c>
      <c r="R187" t="b">
        <v>1</v>
      </c>
      <c r="S187">
        <v>19</v>
      </c>
      <c r="T187" s="1">
        <v>44102</v>
      </c>
      <c r="V187">
        <v>0</v>
      </c>
      <c r="W187">
        <f ca="1">IF(Bravo[[#This Row],[TerminationDate]]="",DATEDIF(Bravo[[#This Row],[HireDate]],TODAY(),"m"),DATEDIF(Bravo[[#This Row],[HireDate]],Bravo[[#This Row],[TerminationDate]],"m"))</f>
        <v>58</v>
      </c>
      <c r="X187">
        <v>1775</v>
      </c>
      <c r="Y187">
        <v>4.8600000000000003</v>
      </c>
      <c r="Z187">
        <v>4</v>
      </c>
      <c r="AA187" t="s">
        <v>175</v>
      </c>
      <c r="AB187">
        <v>10</v>
      </c>
      <c r="AC187">
        <v>2</v>
      </c>
      <c r="AD187" t="s">
        <v>178</v>
      </c>
      <c r="AF187" t="s">
        <v>190</v>
      </c>
    </row>
    <row r="188" spans="1:32" x14ac:dyDescent="0.25">
      <c r="A188">
        <v>1087</v>
      </c>
      <c r="B188" t="s">
        <v>282</v>
      </c>
      <c r="C188" t="s">
        <v>132</v>
      </c>
      <c r="D188">
        <v>29</v>
      </c>
      <c r="E188" s="1">
        <v>35201</v>
      </c>
      <c r="F188" t="s">
        <v>133</v>
      </c>
      <c r="G188" t="s">
        <v>141</v>
      </c>
      <c r="H188" t="s">
        <v>148</v>
      </c>
      <c r="I188" t="s">
        <v>151</v>
      </c>
      <c r="J188" t="s">
        <v>158</v>
      </c>
      <c r="K188" t="s">
        <v>162</v>
      </c>
      <c r="L188" t="s">
        <v>165</v>
      </c>
      <c r="M188" t="s">
        <v>168</v>
      </c>
      <c r="N188" t="s">
        <v>171</v>
      </c>
      <c r="O188">
        <v>758</v>
      </c>
      <c r="P188" s="1">
        <v>45471</v>
      </c>
      <c r="Q188" s="1">
        <v>45525</v>
      </c>
      <c r="R188" t="b">
        <v>1</v>
      </c>
      <c r="S188">
        <v>54</v>
      </c>
      <c r="T188" s="1">
        <v>45530</v>
      </c>
      <c r="V188">
        <v>0</v>
      </c>
      <c r="W188">
        <f ca="1">IF(Bravo[[#This Row],[TerminationDate]]="",DATEDIF(Bravo[[#This Row],[HireDate]],TODAY(),"m"),DATEDIF(Bravo[[#This Row],[HireDate]],Bravo[[#This Row],[TerminationDate]],"m"))</f>
        <v>11</v>
      </c>
      <c r="X188">
        <v>347</v>
      </c>
      <c r="Y188">
        <v>0.95</v>
      </c>
      <c r="Z188">
        <v>4</v>
      </c>
      <c r="AA188" t="s">
        <v>175</v>
      </c>
      <c r="AB188">
        <v>9</v>
      </c>
      <c r="AC188">
        <v>3</v>
      </c>
      <c r="AD188" t="s">
        <v>178</v>
      </c>
      <c r="AF188" t="s">
        <v>186</v>
      </c>
    </row>
    <row r="189" spans="1:32" x14ac:dyDescent="0.25">
      <c r="A189">
        <v>1088</v>
      </c>
      <c r="B189" t="s">
        <v>283</v>
      </c>
      <c r="C189" t="s">
        <v>132</v>
      </c>
      <c r="D189">
        <v>35</v>
      </c>
      <c r="E189" s="1">
        <v>32829</v>
      </c>
      <c r="F189" t="s">
        <v>137</v>
      </c>
      <c r="G189" t="s">
        <v>144</v>
      </c>
      <c r="H189" t="s">
        <v>149</v>
      </c>
      <c r="I189" t="s">
        <v>151</v>
      </c>
      <c r="J189" t="s">
        <v>153</v>
      </c>
      <c r="K189" t="s">
        <v>160</v>
      </c>
      <c r="L189" t="s">
        <v>165</v>
      </c>
      <c r="M189" t="s">
        <v>168</v>
      </c>
      <c r="N189" t="s">
        <v>171</v>
      </c>
      <c r="O189">
        <v>545</v>
      </c>
      <c r="P189" s="1">
        <v>44942</v>
      </c>
      <c r="Q189" s="1">
        <v>44998</v>
      </c>
      <c r="R189" t="b">
        <v>1</v>
      </c>
      <c r="S189">
        <v>56</v>
      </c>
      <c r="T189" s="1">
        <v>45003</v>
      </c>
      <c r="V189">
        <v>0</v>
      </c>
      <c r="W189">
        <f ca="1">IF(Bravo[[#This Row],[TerminationDate]]="",DATEDIF(Bravo[[#This Row],[HireDate]],TODAY(),"m"),DATEDIF(Bravo[[#This Row],[HireDate]],Bravo[[#This Row],[TerminationDate]],"m"))</f>
        <v>28</v>
      </c>
      <c r="X189">
        <v>874</v>
      </c>
      <c r="Y189">
        <v>2.39</v>
      </c>
      <c r="Z189">
        <v>3.9</v>
      </c>
      <c r="AA189" t="s">
        <v>175</v>
      </c>
      <c r="AB189">
        <v>7</v>
      </c>
      <c r="AC189">
        <v>2</v>
      </c>
      <c r="AD189" t="s">
        <v>178</v>
      </c>
      <c r="AF189" t="s">
        <v>187</v>
      </c>
    </row>
    <row r="190" spans="1:32" x14ac:dyDescent="0.25">
      <c r="A190">
        <v>1089</v>
      </c>
      <c r="B190" t="s">
        <v>284</v>
      </c>
      <c r="C190" t="s">
        <v>132</v>
      </c>
      <c r="D190">
        <v>51</v>
      </c>
      <c r="E190" s="1">
        <v>27105</v>
      </c>
      <c r="F190" t="s">
        <v>137</v>
      </c>
      <c r="G190" t="s">
        <v>145</v>
      </c>
      <c r="H190" t="s">
        <v>148</v>
      </c>
      <c r="I190" t="s">
        <v>151</v>
      </c>
      <c r="J190" t="s">
        <v>155</v>
      </c>
      <c r="K190" t="s">
        <v>164</v>
      </c>
      <c r="L190" t="s">
        <v>165</v>
      </c>
      <c r="M190" t="s">
        <v>168</v>
      </c>
      <c r="N190" t="s">
        <v>173</v>
      </c>
      <c r="O190">
        <v>808</v>
      </c>
      <c r="P190" s="1">
        <v>45621</v>
      </c>
      <c r="Q190" s="1">
        <v>45680</v>
      </c>
      <c r="R190" t="b">
        <v>0</v>
      </c>
      <c r="S190">
        <v>59</v>
      </c>
      <c r="V190">
        <v>0</v>
      </c>
      <c r="W190">
        <f ca="1">IF(Bravo[[#This Row],[TerminationDate]]="",DATEDIF(Bravo[[#This Row],[HireDate]],TODAY(),"m"),DATEDIF(Bravo[[#This Row],[HireDate]],Bravo[[#This Row],[TerminationDate]],"m"))</f>
        <v>1507</v>
      </c>
      <c r="Z190">
        <v>3.7</v>
      </c>
      <c r="AA190" t="s">
        <v>175</v>
      </c>
      <c r="AB190">
        <v>9</v>
      </c>
      <c r="AC190">
        <v>4</v>
      </c>
      <c r="AD190" t="s">
        <v>178</v>
      </c>
      <c r="AF190" t="s">
        <v>189</v>
      </c>
    </row>
    <row r="191" spans="1:32" x14ac:dyDescent="0.25">
      <c r="A191">
        <v>1090</v>
      </c>
      <c r="B191" t="s">
        <v>285</v>
      </c>
      <c r="C191" t="s">
        <v>132</v>
      </c>
      <c r="D191">
        <v>35</v>
      </c>
      <c r="E191" s="1">
        <v>32792</v>
      </c>
      <c r="F191" t="s">
        <v>136</v>
      </c>
      <c r="G191" t="s">
        <v>144</v>
      </c>
      <c r="H191" t="s">
        <v>148</v>
      </c>
      <c r="I191" t="s">
        <v>151</v>
      </c>
      <c r="J191" t="s">
        <v>156</v>
      </c>
      <c r="K191" t="s">
        <v>161</v>
      </c>
      <c r="L191" t="s">
        <v>165</v>
      </c>
      <c r="M191" t="s">
        <v>167</v>
      </c>
      <c r="N191" t="s">
        <v>173</v>
      </c>
      <c r="O191">
        <v>912</v>
      </c>
      <c r="P191" s="1">
        <v>44995</v>
      </c>
      <c r="Q191" s="1">
        <v>45026</v>
      </c>
      <c r="R191" t="b">
        <v>1</v>
      </c>
      <c r="S191">
        <v>31</v>
      </c>
      <c r="T191" s="1">
        <v>45034</v>
      </c>
      <c r="V191">
        <v>0</v>
      </c>
      <c r="W191">
        <f ca="1">IF(Bravo[[#This Row],[TerminationDate]]="",DATEDIF(Bravo[[#This Row],[HireDate]],TODAY(),"m"),DATEDIF(Bravo[[#This Row],[HireDate]],Bravo[[#This Row],[TerminationDate]],"m"))</f>
        <v>27</v>
      </c>
      <c r="X191">
        <v>843</v>
      </c>
      <c r="Y191">
        <v>2.31</v>
      </c>
      <c r="Z191">
        <v>4.4000000000000004</v>
      </c>
      <c r="AA191" t="s">
        <v>175</v>
      </c>
      <c r="AB191">
        <v>7</v>
      </c>
      <c r="AC191">
        <v>2</v>
      </c>
      <c r="AD191" t="s">
        <v>178</v>
      </c>
      <c r="AF191" t="s">
        <v>189</v>
      </c>
    </row>
    <row r="192" spans="1:32" x14ac:dyDescent="0.25">
      <c r="A192">
        <v>1091</v>
      </c>
      <c r="B192" t="s">
        <v>286</v>
      </c>
      <c r="C192" t="s">
        <v>131</v>
      </c>
      <c r="D192">
        <v>33</v>
      </c>
      <c r="E192" s="1">
        <v>33573</v>
      </c>
      <c r="F192" t="s">
        <v>134</v>
      </c>
      <c r="G192" t="s">
        <v>145</v>
      </c>
      <c r="H192" t="s">
        <v>149</v>
      </c>
      <c r="I192" t="s">
        <v>152</v>
      </c>
      <c r="J192" t="s">
        <v>154</v>
      </c>
      <c r="K192" t="s">
        <v>160</v>
      </c>
      <c r="L192" t="s">
        <v>166</v>
      </c>
      <c r="M192" t="s">
        <v>169</v>
      </c>
      <c r="N192" t="s">
        <v>171</v>
      </c>
      <c r="O192">
        <v>355</v>
      </c>
      <c r="P192" s="1">
        <v>45132</v>
      </c>
      <c r="Q192" s="1">
        <v>45171</v>
      </c>
      <c r="R192" t="b">
        <v>1</v>
      </c>
      <c r="S192">
        <v>39</v>
      </c>
      <c r="T192" s="1">
        <v>45177</v>
      </c>
      <c r="U192" s="1">
        <v>45479</v>
      </c>
      <c r="V192">
        <v>1</v>
      </c>
      <c r="W192">
        <f ca="1">IF(Bravo[[#This Row],[TerminationDate]]="",DATEDIF(Bravo[[#This Row],[HireDate]],TODAY(),"m"),DATEDIF(Bravo[[#This Row],[HireDate]],Bravo[[#This Row],[TerminationDate]],"m"))</f>
        <v>9</v>
      </c>
      <c r="X192">
        <v>302</v>
      </c>
      <c r="Y192">
        <v>0.83</v>
      </c>
      <c r="Z192">
        <v>2.6</v>
      </c>
      <c r="AA192" t="s">
        <v>174</v>
      </c>
      <c r="AB192">
        <v>7</v>
      </c>
      <c r="AC192">
        <v>5</v>
      </c>
      <c r="AD192" t="s">
        <v>180</v>
      </c>
      <c r="AE192" t="s">
        <v>184</v>
      </c>
      <c r="AF192" t="s">
        <v>187</v>
      </c>
    </row>
    <row r="193" spans="1:32" x14ac:dyDescent="0.25">
      <c r="A193">
        <v>1092</v>
      </c>
      <c r="B193" t="s">
        <v>287</v>
      </c>
      <c r="C193" t="s">
        <v>131</v>
      </c>
      <c r="D193">
        <v>28</v>
      </c>
      <c r="E193" s="1">
        <v>35435</v>
      </c>
      <c r="F193" t="s">
        <v>136</v>
      </c>
      <c r="G193" t="s">
        <v>139</v>
      </c>
      <c r="H193" t="s">
        <v>149</v>
      </c>
      <c r="I193" t="s">
        <v>150</v>
      </c>
      <c r="J193" t="s">
        <v>157</v>
      </c>
      <c r="K193" t="s">
        <v>161</v>
      </c>
      <c r="L193" t="s">
        <v>165</v>
      </c>
      <c r="M193" t="s">
        <v>167</v>
      </c>
      <c r="N193" t="s">
        <v>172</v>
      </c>
      <c r="O193">
        <v>894</v>
      </c>
      <c r="P193" s="1">
        <v>44033</v>
      </c>
      <c r="Q193" s="1">
        <v>44058</v>
      </c>
      <c r="R193" t="b">
        <v>1</v>
      </c>
      <c r="S193">
        <v>25</v>
      </c>
      <c r="T193" s="1">
        <v>44059</v>
      </c>
      <c r="V193">
        <v>0</v>
      </c>
      <c r="W193">
        <f ca="1">IF(Bravo[[#This Row],[TerminationDate]]="",DATEDIF(Bravo[[#This Row],[HireDate]],TODAY(),"m"),DATEDIF(Bravo[[#This Row],[HireDate]],Bravo[[#This Row],[TerminationDate]],"m"))</f>
        <v>59</v>
      </c>
      <c r="X193">
        <v>1818</v>
      </c>
      <c r="Y193">
        <v>4.9800000000000004</v>
      </c>
      <c r="Z193">
        <v>4.4000000000000004</v>
      </c>
      <c r="AA193" t="s">
        <v>175</v>
      </c>
      <c r="AB193">
        <v>6</v>
      </c>
      <c r="AC193">
        <v>1</v>
      </c>
      <c r="AD193" t="s">
        <v>178</v>
      </c>
      <c r="AF193" t="s">
        <v>189</v>
      </c>
    </row>
    <row r="194" spans="1:32" x14ac:dyDescent="0.25">
      <c r="A194">
        <v>1093</v>
      </c>
      <c r="B194" t="s">
        <v>288</v>
      </c>
      <c r="C194" t="s">
        <v>132</v>
      </c>
      <c r="D194">
        <v>34</v>
      </c>
      <c r="E194" s="1">
        <v>33431</v>
      </c>
      <c r="F194" t="s">
        <v>136</v>
      </c>
      <c r="G194" t="s">
        <v>142</v>
      </c>
      <c r="H194" t="s">
        <v>148</v>
      </c>
      <c r="I194" t="s">
        <v>150</v>
      </c>
      <c r="J194" t="s">
        <v>153</v>
      </c>
      <c r="K194" t="s">
        <v>164</v>
      </c>
      <c r="L194" t="s">
        <v>165</v>
      </c>
      <c r="M194" t="s">
        <v>168</v>
      </c>
      <c r="N194" t="s">
        <v>171</v>
      </c>
      <c r="O194">
        <v>546</v>
      </c>
      <c r="P194" s="1">
        <v>44593</v>
      </c>
      <c r="Q194" s="1">
        <v>44637</v>
      </c>
      <c r="R194" t="b">
        <v>1</v>
      </c>
      <c r="S194">
        <v>44</v>
      </c>
      <c r="T194" s="1">
        <v>44644</v>
      </c>
      <c r="U194" s="1">
        <v>45107</v>
      </c>
      <c r="V194">
        <v>1</v>
      </c>
      <c r="W194">
        <f ca="1">IF(Bravo[[#This Row],[TerminationDate]]="",DATEDIF(Bravo[[#This Row],[HireDate]],TODAY(),"m"),DATEDIF(Bravo[[#This Row],[HireDate]],Bravo[[#This Row],[TerminationDate]],"m"))</f>
        <v>15</v>
      </c>
      <c r="X194">
        <v>463</v>
      </c>
      <c r="Y194">
        <v>1.27</v>
      </c>
      <c r="Z194">
        <v>2.5</v>
      </c>
      <c r="AA194" t="s">
        <v>174</v>
      </c>
      <c r="AB194">
        <v>11</v>
      </c>
      <c r="AC194">
        <v>1</v>
      </c>
      <c r="AD194" t="s">
        <v>180</v>
      </c>
      <c r="AE194" t="s">
        <v>184</v>
      </c>
      <c r="AF194" t="s">
        <v>185</v>
      </c>
    </row>
    <row r="195" spans="1:32" x14ac:dyDescent="0.25">
      <c r="A195">
        <v>1094</v>
      </c>
      <c r="B195" t="s">
        <v>289</v>
      </c>
      <c r="C195" t="s">
        <v>131</v>
      </c>
      <c r="D195">
        <v>50</v>
      </c>
      <c r="E195" s="1">
        <v>27576</v>
      </c>
      <c r="F195" t="s">
        <v>136</v>
      </c>
      <c r="G195" t="s">
        <v>140</v>
      </c>
      <c r="H195" t="s">
        <v>149</v>
      </c>
      <c r="I195" t="s">
        <v>151</v>
      </c>
      <c r="J195" t="s">
        <v>154</v>
      </c>
      <c r="K195" t="s">
        <v>163</v>
      </c>
      <c r="L195" t="s">
        <v>166</v>
      </c>
      <c r="M195" t="s">
        <v>169</v>
      </c>
      <c r="N195" t="s">
        <v>173</v>
      </c>
      <c r="O195">
        <v>1007</v>
      </c>
      <c r="P195" s="1">
        <v>44202</v>
      </c>
      <c r="Q195" s="1">
        <v>44258</v>
      </c>
      <c r="R195" t="b">
        <v>1</v>
      </c>
      <c r="S195">
        <v>56</v>
      </c>
      <c r="T195" s="1">
        <v>44264</v>
      </c>
      <c r="V195">
        <v>0</v>
      </c>
      <c r="W195">
        <f ca="1">IF(Bravo[[#This Row],[TerminationDate]]="",DATEDIF(Bravo[[#This Row],[HireDate]],TODAY(),"m"),DATEDIF(Bravo[[#This Row],[HireDate]],Bravo[[#This Row],[TerminationDate]],"m"))</f>
        <v>53</v>
      </c>
      <c r="X195">
        <v>1613</v>
      </c>
      <c r="Y195">
        <v>4.42</v>
      </c>
      <c r="Z195">
        <v>3.3</v>
      </c>
      <c r="AA195" t="s">
        <v>174</v>
      </c>
      <c r="AB195">
        <v>3</v>
      </c>
      <c r="AC195">
        <v>3</v>
      </c>
      <c r="AD195" t="s">
        <v>178</v>
      </c>
      <c r="AF195" t="s">
        <v>185</v>
      </c>
    </row>
    <row r="196" spans="1:32" x14ac:dyDescent="0.25">
      <c r="A196">
        <v>1095</v>
      </c>
      <c r="B196" t="s">
        <v>290</v>
      </c>
      <c r="C196" t="s">
        <v>131</v>
      </c>
      <c r="D196">
        <v>31</v>
      </c>
      <c r="E196" s="1">
        <v>34526</v>
      </c>
      <c r="F196" t="s">
        <v>137</v>
      </c>
      <c r="G196" t="s">
        <v>147</v>
      </c>
      <c r="H196" t="s">
        <v>149</v>
      </c>
      <c r="I196" t="s">
        <v>150</v>
      </c>
      <c r="J196" t="s">
        <v>157</v>
      </c>
      <c r="K196" t="s">
        <v>160</v>
      </c>
      <c r="L196" t="s">
        <v>166</v>
      </c>
      <c r="M196" t="s">
        <v>169</v>
      </c>
      <c r="N196" t="s">
        <v>173</v>
      </c>
      <c r="O196">
        <v>350</v>
      </c>
      <c r="P196" s="1">
        <v>44124</v>
      </c>
      <c r="Q196" s="1">
        <v>44140</v>
      </c>
      <c r="R196" t="b">
        <v>1</v>
      </c>
      <c r="S196">
        <v>16</v>
      </c>
      <c r="T196" s="1">
        <v>44149</v>
      </c>
      <c r="V196">
        <v>0</v>
      </c>
      <c r="W196">
        <f ca="1">IF(Bravo[[#This Row],[TerminationDate]]="",DATEDIF(Bravo[[#This Row],[HireDate]],TODAY(),"m"),DATEDIF(Bravo[[#This Row],[HireDate]],Bravo[[#This Row],[TerminationDate]],"m"))</f>
        <v>56</v>
      </c>
      <c r="X196">
        <v>1728</v>
      </c>
      <c r="Y196">
        <v>4.7300000000000004</v>
      </c>
      <c r="Z196">
        <v>4.5999999999999996</v>
      </c>
      <c r="AA196" t="s">
        <v>176</v>
      </c>
      <c r="AB196">
        <v>8</v>
      </c>
      <c r="AC196">
        <v>3</v>
      </c>
      <c r="AD196" t="s">
        <v>178</v>
      </c>
      <c r="AF196" t="s">
        <v>189</v>
      </c>
    </row>
    <row r="197" spans="1:32" x14ac:dyDescent="0.25">
      <c r="A197">
        <v>1096</v>
      </c>
      <c r="B197" t="s">
        <v>291</v>
      </c>
      <c r="C197" t="s">
        <v>131</v>
      </c>
      <c r="D197">
        <v>34</v>
      </c>
      <c r="E197" s="1">
        <v>33190</v>
      </c>
      <c r="F197" t="s">
        <v>136</v>
      </c>
      <c r="G197" t="s">
        <v>143</v>
      </c>
      <c r="H197" t="s">
        <v>148</v>
      </c>
      <c r="I197" t="s">
        <v>150</v>
      </c>
      <c r="J197" t="s">
        <v>155</v>
      </c>
      <c r="K197" t="s">
        <v>159</v>
      </c>
      <c r="L197" t="s">
        <v>165</v>
      </c>
      <c r="M197" t="s">
        <v>167</v>
      </c>
      <c r="N197" t="s">
        <v>170</v>
      </c>
      <c r="O197">
        <v>1074</v>
      </c>
      <c r="P197" s="1">
        <v>45635</v>
      </c>
      <c r="Q197" s="1">
        <v>45661</v>
      </c>
      <c r="R197" t="b">
        <v>1</v>
      </c>
      <c r="S197">
        <v>26</v>
      </c>
      <c r="T197" s="1">
        <v>45666</v>
      </c>
      <c r="V197">
        <v>0</v>
      </c>
      <c r="W197">
        <f ca="1">IF(Bravo[[#This Row],[TerminationDate]]="",DATEDIF(Bravo[[#This Row],[HireDate]],TODAY(),"m"),DATEDIF(Bravo[[#This Row],[HireDate]],Bravo[[#This Row],[TerminationDate]],"m"))</f>
        <v>7</v>
      </c>
      <c r="X197">
        <v>211</v>
      </c>
      <c r="Y197">
        <v>0.57999999999999996</v>
      </c>
      <c r="Z197">
        <v>3.4</v>
      </c>
      <c r="AA197" t="s">
        <v>174</v>
      </c>
      <c r="AB197">
        <v>6</v>
      </c>
      <c r="AC197">
        <v>5</v>
      </c>
      <c r="AD197" t="s">
        <v>178</v>
      </c>
      <c r="AF197" t="s">
        <v>186</v>
      </c>
    </row>
    <row r="198" spans="1:32" x14ac:dyDescent="0.25">
      <c r="A198">
        <v>1097</v>
      </c>
      <c r="B198" t="s">
        <v>292</v>
      </c>
      <c r="C198" t="s">
        <v>132</v>
      </c>
      <c r="D198">
        <v>38</v>
      </c>
      <c r="E198" s="1">
        <v>31872</v>
      </c>
      <c r="F198" t="s">
        <v>136</v>
      </c>
      <c r="G198" t="s">
        <v>140</v>
      </c>
      <c r="H198" t="s">
        <v>148</v>
      </c>
      <c r="I198" t="s">
        <v>151</v>
      </c>
      <c r="J198" t="s">
        <v>154</v>
      </c>
      <c r="K198" t="s">
        <v>159</v>
      </c>
      <c r="L198" t="s">
        <v>165</v>
      </c>
      <c r="M198" t="s">
        <v>167</v>
      </c>
      <c r="N198" t="s">
        <v>173</v>
      </c>
      <c r="O198">
        <v>1117</v>
      </c>
      <c r="P198" s="1">
        <v>44791</v>
      </c>
      <c r="Q198" s="1">
        <v>44800</v>
      </c>
      <c r="R198" t="b">
        <v>1</v>
      </c>
      <c r="S198">
        <v>9</v>
      </c>
      <c r="T198" s="1">
        <v>44800</v>
      </c>
      <c r="V198">
        <v>0</v>
      </c>
      <c r="W198">
        <f ca="1">IF(Bravo[[#This Row],[TerminationDate]]="",DATEDIF(Bravo[[#This Row],[HireDate]],TODAY(),"m"),DATEDIF(Bravo[[#This Row],[HireDate]],Bravo[[#This Row],[TerminationDate]],"m"))</f>
        <v>35</v>
      </c>
      <c r="X198">
        <v>1077</v>
      </c>
      <c r="Y198">
        <v>2.95</v>
      </c>
      <c r="Z198">
        <v>2.5</v>
      </c>
      <c r="AA198" t="s">
        <v>174</v>
      </c>
      <c r="AB198">
        <v>5</v>
      </c>
      <c r="AC198">
        <v>3</v>
      </c>
      <c r="AD198" t="s">
        <v>178</v>
      </c>
      <c r="AF198" t="s">
        <v>185</v>
      </c>
    </row>
    <row r="199" spans="1:32" x14ac:dyDescent="0.25">
      <c r="A199">
        <v>1098</v>
      </c>
      <c r="B199" t="s">
        <v>293</v>
      </c>
      <c r="C199" t="s">
        <v>132</v>
      </c>
      <c r="D199">
        <v>60</v>
      </c>
      <c r="E199" s="1">
        <v>23711</v>
      </c>
      <c r="F199" t="s">
        <v>136</v>
      </c>
      <c r="G199" t="s">
        <v>140</v>
      </c>
      <c r="H199" t="s">
        <v>148</v>
      </c>
      <c r="I199" t="s">
        <v>151</v>
      </c>
      <c r="J199" t="s">
        <v>157</v>
      </c>
      <c r="K199" t="s">
        <v>163</v>
      </c>
      <c r="L199" t="s">
        <v>166</v>
      </c>
      <c r="M199" t="s">
        <v>168</v>
      </c>
      <c r="N199" t="s">
        <v>173</v>
      </c>
      <c r="O199">
        <v>974</v>
      </c>
      <c r="P199" s="1">
        <v>43565</v>
      </c>
      <c r="Q199" s="1">
        <v>43570</v>
      </c>
      <c r="R199" t="b">
        <v>1</v>
      </c>
      <c r="S199">
        <v>5</v>
      </c>
      <c r="T199" s="1">
        <v>43573</v>
      </c>
      <c r="U199" s="1">
        <v>44355</v>
      </c>
      <c r="V199">
        <v>1</v>
      </c>
      <c r="W199">
        <f ca="1">IF(Bravo[[#This Row],[TerminationDate]]="",DATEDIF(Bravo[[#This Row],[HireDate]],TODAY(),"m"),DATEDIF(Bravo[[#This Row],[HireDate]],Bravo[[#This Row],[TerminationDate]],"m"))</f>
        <v>25</v>
      </c>
      <c r="X199">
        <v>782</v>
      </c>
      <c r="Y199">
        <v>2.14</v>
      </c>
      <c r="Z199">
        <v>3.5</v>
      </c>
      <c r="AA199" t="s">
        <v>175</v>
      </c>
      <c r="AB199">
        <v>11</v>
      </c>
      <c r="AC199">
        <v>4</v>
      </c>
      <c r="AD199" t="s">
        <v>180</v>
      </c>
      <c r="AE199" t="s">
        <v>184</v>
      </c>
      <c r="AF199" t="s">
        <v>186</v>
      </c>
    </row>
    <row r="200" spans="1:32" x14ac:dyDescent="0.25">
      <c r="A200">
        <v>1099</v>
      </c>
      <c r="B200" t="s">
        <v>294</v>
      </c>
      <c r="C200" t="s">
        <v>132</v>
      </c>
      <c r="D200">
        <v>37</v>
      </c>
      <c r="E200" s="1">
        <v>32076</v>
      </c>
      <c r="F200" t="s">
        <v>137</v>
      </c>
      <c r="G200" t="s">
        <v>138</v>
      </c>
      <c r="H200" t="s">
        <v>148</v>
      </c>
      <c r="I200" t="s">
        <v>150</v>
      </c>
      <c r="J200" t="s">
        <v>153</v>
      </c>
      <c r="K200" t="s">
        <v>162</v>
      </c>
      <c r="L200" t="s">
        <v>165</v>
      </c>
      <c r="M200" t="s">
        <v>169</v>
      </c>
      <c r="N200" t="s">
        <v>170</v>
      </c>
      <c r="O200">
        <v>604</v>
      </c>
      <c r="P200" s="1">
        <v>44543</v>
      </c>
      <c r="Q200" s="1">
        <v>44588</v>
      </c>
      <c r="R200" t="b">
        <v>1</v>
      </c>
      <c r="S200">
        <v>45</v>
      </c>
      <c r="T200" s="1">
        <v>44597</v>
      </c>
      <c r="V200">
        <v>0</v>
      </c>
      <c r="W200">
        <f ca="1">IF(Bravo[[#This Row],[TerminationDate]]="",DATEDIF(Bravo[[#This Row],[HireDate]],TODAY(),"m"),DATEDIF(Bravo[[#This Row],[HireDate]],Bravo[[#This Row],[TerminationDate]],"m"))</f>
        <v>42</v>
      </c>
      <c r="X200">
        <v>1280</v>
      </c>
      <c r="Y200">
        <v>3.51</v>
      </c>
      <c r="Z200">
        <v>3.8</v>
      </c>
      <c r="AA200" t="s">
        <v>175</v>
      </c>
      <c r="AB200">
        <v>8</v>
      </c>
      <c r="AC200">
        <v>1</v>
      </c>
      <c r="AD200" t="s">
        <v>178</v>
      </c>
      <c r="AF200" t="s">
        <v>190</v>
      </c>
    </row>
    <row r="201" spans="1:32" x14ac:dyDescent="0.25">
      <c r="A201">
        <v>1100</v>
      </c>
      <c r="B201" t="s">
        <v>295</v>
      </c>
      <c r="C201" t="s">
        <v>132</v>
      </c>
      <c r="D201">
        <v>24</v>
      </c>
      <c r="E201" s="1">
        <v>37043</v>
      </c>
      <c r="F201" t="s">
        <v>136</v>
      </c>
      <c r="G201" t="s">
        <v>141</v>
      </c>
      <c r="H201" t="s">
        <v>148</v>
      </c>
      <c r="I201" t="s">
        <v>152</v>
      </c>
      <c r="J201" t="s">
        <v>153</v>
      </c>
      <c r="K201" t="s">
        <v>163</v>
      </c>
      <c r="L201" t="s">
        <v>165</v>
      </c>
      <c r="M201" t="s">
        <v>169</v>
      </c>
      <c r="N201" t="s">
        <v>170</v>
      </c>
      <c r="O201">
        <v>1850</v>
      </c>
      <c r="P201" s="1">
        <v>45335</v>
      </c>
      <c r="Q201" s="1">
        <v>45388</v>
      </c>
      <c r="R201" t="b">
        <v>1</v>
      </c>
      <c r="S201">
        <v>53</v>
      </c>
      <c r="T201" s="1">
        <v>45389</v>
      </c>
      <c r="V201">
        <v>0</v>
      </c>
      <c r="W201">
        <f ca="1">IF(Bravo[[#This Row],[TerminationDate]]="",DATEDIF(Bravo[[#This Row],[HireDate]],TODAY(),"m"),DATEDIF(Bravo[[#This Row],[HireDate]],Bravo[[#This Row],[TerminationDate]],"m"))</f>
        <v>16</v>
      </c>
      <c r="X201">
        <v>488</v>
      </c>
      <c r="Y201">
        <v>1.34</v>
      </c>
      <c r="Z201">
        <v>4</v>
      </c>
      <c r="AA201" t="s">
        <v>175</v>
      </c>
      <c r="AB201">
        <v>5</v>
      </c>
      <c r="AC201">
        <v>2</v>
      </c>
      <c r="AD201" t="s">
        <v>178</v>
      </c>
      <c r="AF201" t="s">
        <v>187</v>
      </c>
    </row>
    <row r="202" spans="1:32" x14ac:dyDescent="0.25">
      <c r="A202">
        <v>1001</v>
      </c>
      <c r="B202" t="s">
        <v>296</v>
      </c>
      <c r="C202" t="s">
        <v>131</v>
      </c>
      <c r="D202">
        <v>44</v>
      </c>
      <c r="E202" s="1">
        <v>29577</v>
      </c>
      <c r="F202" t="s">
        <v>133</v>
      </c>
      <c r="G202" t="s">
        <v>138</v>
      </c>
      <c r="H202" t="s">
        <v>148</v>
      </c>
      <c r="I202" t="s">
        <v>150</v>
      </c>
      <c r="J202" t="s">
        <v>153</v>
      </c>
      <c r="K202" t="s">
        <v>159</v>
      </c>
      <c r="L202" t="s">
        <v>165</v>
      </c>
      <c r="M202" t="s">
        <v>167</v>
      </c>
      <c r="N202" t="s">
        <v>170</v>
      </c>
      <c r="O202">
        <v>1234</v>
      </c>
      <c r="P202" s="1">
        <v>44502</v>
      </c>
      <c r="Q202" s="1">
        <v>44561</v>
      </c>
      <c r="R202" t="b">
        <v>1</v>
      </c>
      <c r="S202">
        <v>59</v>
      </c>
      <c r="T202" s="1">
        <v>44561</v>
      </c>
      <c r="V202">
        <v>0</v>
      </c>
      <c r="W202">
        <f ca="1">IF(Bravo[[#This Row],[TerminationDate]]="",DATEDIF(Bravo[[#This Row],[HireDate]],TODAY(),"m"),DATEDIF(Bravo[[#This Row],[HireDate]],Bravo[[#This Row],[TerminationDate]],"m"))</f>
        <v>43</v>
      </c>
      <c r="X202">
        <v>1316</v>
      </c>
      <c r="Y202">
        <v>3.61</v>
      </c>
      <c r="Z202">
        <v>3.3</v>
      </c>
      <c r="AA202" t="s">
        <v>174</v>
      </c>
      <c r="AB202">
        <v>7</v>
      </c>
      <c r="AC202">
        <v>3</v>
      </c>
      <c r="AD202" t="s">
        <v>178</v>
      </c>
      <c r="AF202" t="s">
        <v>185</v>
      </c>
    </row>
    <row r="203" spans="1:32" x14ac:dyDescent="0.25">
      <c r="A203">
        <v>1002</v>
      </c>
      <c r="B203" t="s">
        <v>297</v>
      </c>
      <c r="C203" t="s">
        <v>132</v>
      </c>
      <c r="D203">
        <v>54</v>
      </c>
      <c r="E203" s="1">
        <v>26089</v>
      </c>
      <c r="F203" t="s">
        <v>134</v>
      </c>
      <c r="G203" t="s">
        <v>139</v>
      </c>
      <c r="H203" t="s">
        <v>149</v>
      </c>
      <c r="I203" t="s">
        <v>150</v>
      </c>
      <c r="J203" t="s">
        <v>154</v>
      </c>
      <c r="K203" t="s">
        <v>160</v>
      </c>
      <c r="L203" t="s">
        <v>165</v>
      </c>
      <c r="M203" t="s">
        <v>168</v>
      </c>
      <c r="N203" t="s">
        <v>171</v>
      </c>
      <c r="O203">
        <v>437</v>
      </c>
      <c r="P203" s="1">
        <v>44786</v>
      </c>
      <c r="Q203" s="1">
        <v>44809</v>
      </c>
      <c r="R203" t="b">
        <v>1</v>
      </c>
      <c r="S203">
        <v>23</v>
      </c>
      <c r="T203" s="1">
        <v>44813</v>
      </c>
      <c r="V203">
        <v>0</v>
      </c>
      <c r="W203">
        <f ca="1">IF(Bravo[[#This Row],[TerminationDate]]="",DATEDIF(Bravo[[#This Row],[HireDate]],TODAY(),"m"),DATEDIF(Bravo[[#This Row],[HireDate]],Bravo[[#This Row],[TerminationDate]],"m"))</f>
        <v>35</v>
      </c>
      <c r="X203">
        <v>1064</v>
      </c>
      <c r="Y203">
        <v>2.92</v>
      </c>
      <c r="Z203">
        <v>2.8</v>
      </c>
      <c r="AA203" t="s">
        <v>174</v>
      </c>
      <c r="AB203">
        <v>9</v>
      </c>
      <c r="AC203">
        <v>5</v>
      </c>
      <c r="AD203" t="s">
        <v>178</v>
      </c>
      <c r="AF203" t="s">
        <v>185</v>
      </c>
    </row>
    <row r="204" spans="1:32" x14ac:dyDescent="0.25">
      <c r="A204">
        <v>1003</v>
      </c>
      <c r="B204" t="s">
        <v>298</v>
      </c>
      <c r="C204" t="s">
        <v>132</v>
      </c>
      <c r="D204">
        <v>37</v>
      </c>
      <c r="E204" s="1">
        <v>32164</v>
      </c>
      <c r="F204" t="s">
        <v>135</v>
      </c>
      <c r="G204" t="s">
        <v>140</v>
      </c>
      <c r="H204" t="s">
        <v>148</v>
      </c>
      <c r="I204" t="s">
        <v>151</v>
      </c>
      <c r="J204" t="s">
        <v>155</v>
      </c>
      <c r="K204" t="s">
        <v>160</v>
      </c>
      <c r="L204" t="s">
        <v>166</v>
      </c>
      <c r="M204" t="s">
        <v>169</v>
      </c>
      <c r="N204" t="s">
        <v>170</v>
      </c>
      <c r="O204">
        <v>350</v>
      </c>
      <c r="P204" s="1">
        <v>45672</v>
      </c>
      <c r="Q204" s="1">
        <v>45710</v>
      </c>
      <c r="R204" t="b">
        <v>0</v>
      </c>
      <c r="S204">
        <v>38</v>
      </c>
      <c r="V204">
        <v>0</v>
      </c>
      <c r="W204">
        <f ca="1">IF(Bravo[[#This Row],[TerminationDate]]="",DATEDIF(Bravo[[#This Row],[HireDate]],TODAY(),"m"),DATEDIF(Bravo[[#This Row],[HireDate]],Bravo[[#This Row],[TerminationDate]],"m"))</f>
        <v>1507</v>
      </c>
      <c r="Z204">
        <v>4.3</v>
      </c>
      <c r="AA204" t="s">
        <v>175</v>
      </c>
      <c r="AB204">
        <v>8</v>
      </c>
      <c r="AC204">
        <v>4</v>
      </c>
      <c r="AD204" t="s">
        <v>178</v>
      </c>
      <c r="AF204" t="s">
        <v>186</v>
      </c>
    </row>
    <row r="205" spans="1:32" x14ac:dyDescent="0.25">
      <c r="A205">
        <v>1004</v>
      </c>
      <c r="B205" t="s">
        <v>299</v>
      </c>
      <c r="C205" t="s">
        <v>131</v>
      </c>
      <c r="D205">
        <v>23</v>
      </c>
      <c r="E205" s="1">
        <v>37482</v>
      </c>
      <c r="F205" t="s">
        <v>136</v>
      </c>
      <c r="G205" t="s">
        <v>138</v>
      </c>
      <c r="H205" t="s">
        <v>148</v>
      </c>
      <c r="I205" t="s">
        <v>150</v>
      </c>
      <c r="J205" t="s">
        <v>153</v>
      </c>
      <c r="K205" t="s">
        <v>159</v>
      </c>
      <c r="L205" t="s">
        <v>165</v>
      </c>
      <c r="M205" t="s">
        <v>167</v>
      </c>
      <c r="N205" t="s">
        <v>171</v>
      </c>
      <c r="O205">
        <v>855</v>
      </c>
      <c r="P205" s="1">
        <v>44275</v>
      </c>
      <c r="Q205" s="1">
        <v>44282</v>
      </c>
      <c r="R205" t="b">
        <v>1</v>
      </c>
      <c r="S205">
        <v>7</v>
      </c>
      <c r="T205" s="1">
        <v>44283</v>
      </c>
      <c r="V205">
        <v>0</v>
      </c>
      <c r="W205">
        <f ca="1">IF(Bravo[[#This Row],[TerminationDate]]="",DATEDIF(Bravo[[#This Row],[HireDate]],TODAY(),"m"),DATEDIF(Bravo[[#This Row],[HireDate]],Bravo[[#This Row],[TerminationDate]],"m"))</f>
        <v>52</v>
      </c>
      <c r="X205">
        <v>1594</v>
      </c>
      <c r="Y205">
        <v>4.37</v>
      </c>
      <c r="Z205">
        <v>3.2</v>
      </c>
      <c r="AA205" t="s">
        <v>174</v>
      </c>
      <c r="AB205">
        <v>9</v>
      </c>
      <c r="AC205">
        <v>3</v>
      </c>
      <c r="AD205" t="s">
        <v>178</v>
      </c>
      <c r="AF205" t="s">
        <v>187</v>
      </c>
    </row>
    <row r="206" spans="1:32" x14ac:dyDescent="0.25">
      <c r="A206">
        <v>1005</v>
      </c>
      <c r="B206" t="s">
        <v>300</v>
      </c>
      <c r="C206" t="s">
        <v>131</v>
      </c>
      <c r="D206">
        <v>53</v>
      </c>
      <c r="E206" s="1">
        <v>26402</v>
      </c>
      <c r="F206" t="s">
        <v>136</v>
      </c>
      <c r="G206" t="s">
        <v>141</v>
      </c>
      <c r="H206" t="s">
        <v>148</v>
      </c>
      <c r="I206" t="s">
        <v>152</v>
      </c>
      <c r="J206" t="s">
        <v>155</v>
      </c>
      <c r="K206" t="s">
        <v>159</v>
      </c>
      <c r="L206" t="s">
        <v>166</v>
      </c>
      <c r="M206" t="s">
        <v>169</v>
      </c>
      <c r="N206" t="s">
        <v>172</v>
      </c>
      <c r="O206">
        <v>822</v>
      </c>
      <c r="P206" s="1">
        <v>43864</v>
      </c>
      <c r="Q206" s="1">
        <v>43923</v>
      </c>
      <c r="R206" t="b">
        <v>1</v>
      </c>
      <c r="S206">
        <v>59</v>
      </c>
      <c r="T206" s="1">
        <v>43929</v>
      </c>
      <c r="V206">
        <v>0</v>
      </c>
      <c r="W206">
        <f ca="1">IF(Bravo[[#This Row],[TerminationDate]]="",DATEDIF(Bravo[[#This Row],[HireDate]],TODAY(),"m"),DATEDIF(Bravo[[#This Row],[HireDate]],Bravo[[#This Row],[TerminationDate]],"m"))</f>
        <v>64</v>
      </c>
      <c r="X206">
        <v>1948</v>
      </c>
      <c r="Y206">
        <v>5.34</v>
      </c>
      <c r="Z206">
        <v>2.7</v>
      </c>
      <c r="AA206" t="s">
        <v>174</v>
      </c>
      <c r="AB206">
        <v>4</v>
      </c>
      <c r="AC206">
        <v>2</v>
      </c>
      <c r="AD206" t="s">
        <v>178</v>
      </c>
      <c r="AF206" t="s">
        <v>187</v>
      </c>
    </row>
    <row r="207" spans="1:32" x14ac:dyDescent="0.25">
      <c r="A207">
        <v>1006</v>
      </c>
      <c r="B207" t="s">
        <v>301</v>
      </c>
      <c r="C207" t="s">
        <v>132</v>
      </c>
      <c r="D207">
        <v>45</v>
      </c>
      <c r="E207" s="1">
        <v>29149</v>
      </c>
      <c r="F207" t="s">
        <v>136</v>
      </c>
      <c r="G207" t="s">
        <v>139</v>
      </c>
      <c r="H207" t="s">
        <v>149</v>
      </c>
      <c r="I207" t="s">
        <v>150</v>
      </c>
      <c r="J207" t="s">
        <v>156</v>
      </c>
      <c r="K207" t="s">
        <v>161</v>
      </c>
      <c r="L207" t="s">
        <v>165</v>
      </c>
      <c r="M207" t="s">
        <v>167</v>
      </c>
      <c r="N207" t="s">
        <v>170</v>
      </c>
      <c r="O207">
        <v>902</v>
      </c>
      <c r="P207" s="1">
        <v>43334</v>
      </c>
      <c r="Q207" s="1">
        <v>43356</v>
      </c>
      <c r="R207" t="b">
        <v>1</v>
      </c>
      <c r="S207">
        <v>22</v>
      </c>
      <c r="T207" s="1">
        <v>43360</v>
      </c>
      <c r="V207">
        <v>0</v>
      </c>
      <c r="W207">
        <f ca="1">IF(Bravo[[#This Row],[TerminationDate]]="",DATEDIF(Bravo[[#This Row],[HireDate]],TODAY(),"m"),DATEDIF(Bravo[[#This Row],[HireDate]],Bravo[[#This Row],[TerminationDate]],"m"))</f>
        <v>82</v>
      </c>
      <c r="X207">
        <v>2517</v>
      </c>
      <c r="Y207">
        <v>6.9</v>
      </c>
      <c r="Z207">
        <v>2.5</v>
      </c>
      <c r="AA207" t="s">
        <v>174</v>
      </c>
      <c r="AB207">
        <v>3</v>
      </c>
      <c r="AC207">
        <v>2</v>
      </c>
      <c r="AD207" t="s">
        <v>178</v>
      </c>
      <c r="AF207" t="s">
        <v>187</v>
      </c>
    </row>
    <row r="208" spans="1:32" x14ac:dyDescent="0.25">
      <c r="A208">
        <v>1007</v>
      </c>
      <c r="B208" t="s">
        <v>302</v>
      </c>
      <c r="C208" t="s">
        <v>131</v>
      </c>
      <c r="D208">
        <v>51</v>
      </c>
      <c r="E208" s="1">
        <v>27258</v>
      </c>
      <c r="F208" t="s">
        <v>137</v>
      </c>
      <c r="G208" t="s">
        <v>142</v>
      </c>
      <c r="H208" t="s">
        <v>148</v>
      </c>
      <c r="I208" t="s">
        <v>151</v>
      </c>
      <c r="J208" t="s">
        <v>155</v>
      </c>
      <c r="K208" t="s">
        <v>160</v>
      </c>
      <c r="L208" t="s">
        <v>165</v>
      </c>
      <c r="M208" t="s">
        <v>168</v>
      </c>
      <c r="N208" t="s">
        <v>173</v>
      </c>
      <c r="O208">
        <v>456</v>
      </c>
      <c r="P208" s="1">
        <v>43583</v>
      </c>
      <c r="Q208" s="1">
        <v>43618</v>
      </c>
      <c r="R208" t="b">
        <v>1</v>
      </c>
      <c r="S208">
        <v>35</v>
      </c>
      <c r="T208" s="1">
        <v>43619</v>
      </c>
      <c r="V208">
        <v>0</v>
      </c>
      <c r="W208">
        <f ca="1">IF(Bravo[[#This Row],[TerminationDate]]="",DATEDIF(Bravo[[#This Row],[HireDate]],TODAY(),"m"),DATEDIF(Bravo[[#This Row],[HireDate]],Bravo[[#This Row],[TerminationDate]],"m"))</f>
        <v>74</v>
      </c>
      <c r="X208">
        <v>2258</v>
      </c>
      <c r="Y208">
        <v>6.19</v>
      </c>
      <c r="Z208">
        <v>2.8</v>
      </c>
      <c r="AA208" t="s">
        <v>174</v>
      </c>
      <c r="AB208">
        <v>10</v>
      </c>
      <c r="AC208">
        <v>2</v>
      </c>
      <c r="AD208" t="s">
        <v>178</v>
      </c>
      <c r="AF208" t="s">
        <v>188</v>
      </c>
    </row>
    <row r="209" spans="1:32" x14ac:dyDescent="0.25">
      <c r="A209">
        <v>1008</v>
      </c>
      <c r="B209" t="s">
        <v>303</v>
      </c>
      <c r="C209" t="s">
        <v>131</v>
      </c>
      <c r="D209">
        <v>51</v>
      </c>
      <c r="E209" s="1">
        <v>27234</v>
      </c>
      <c r="F209" t="s">
        <v>136</v>
      </c>
      <c r="G209" t="s">
        <v>143</v>
      </c>
      <c r="H209" t="s">
        <v>148</v>
      </c>
      <c r="I209" t="s">
        <v>151</v>
      </c>
      <c r="J209" t="s">
        <v>153</v>
      </c>
      <c r="K209" t="s">
        <v>162</v>
      </c>
      <c r="L209" t="s">
        <v>165</v>
      </c>
      <c r="M209" t="s">
        <v>169</v>
      </c>
      <c r="N209" t="s">
        <v>172</v>
      </c>
      <c r="O209">
        <v>668</v>
      </c>
      <c r="P209" s="1">
        <v>44261</v>
      </c>
      <c r="Q209" s="1">
        <v>44280</v>
      </c>
      <c r="R209" t="b">
        <v>0</v>
      </c>
      <c r="S209">
        <v>19</v>
      </c>
      <c r="V209">
        <v>0</v>
      </c>
      <c r="W209">
        <f ca="1">IF(Bravo[[#This Row],[TerminationDate]]="",DATEDIF(Bravo[[#This Row],[HireDate]],TODAY(),"m"),DATEDIF(Bravo[[#This Row],[HireDate]],Bravo[[#This Row],[TerminationDate]],"m"))</f>
        <v>1507</v>
      </c>
      <c r="Z209">
        <v>3.9</v>
      </c>
      <c r="AA209" t="s">
        <v>175</v>
      </c>
      <c r="AB209">
        <v>9</v>
      </c>
      <c r="AC209">
        <v>2</v>
      </c>
      <c r="AD209" t="s">
        <v>178</v>
      </c>
      <c r="AF209" t="s">
        <v>187</v>
      </c>
    </row>
    <row r="210" spans="1:32" x14ac:dyDescent="0.25">
      <c r="A210">
        <v>1009</v>
      </c>
      <c r="B210" t="s">
        <v>304</v>
      </c>
      <c r="C210" t="s">
        <v>132</v>
      </c>
      <c r="D210">
        <v>52</v>
      </c>
      <c r="E210" s="1">
        <v>26564</v>
      </c>
      <c r="F210" t="s">
        <v>136</v>
      </c>
      <c r="G210" t="s">
        <v>144</v>
      </c>
      <c r="H210" t="s">
        <v>149</v>
      </c>
      <c r="I210" t="s">
        <v>151</v>
      </c>
      <c r="J210" t="s">
        <v>157</v>
      </c>
      <c r="K210" t="s">
        <v>162</v>
      </c>
      <c r="L210" t="s">
        <v>166</v>
      </c>
      <c r="M210" t="s">
        <v>169</v>
      </c>
      <c r="N210" t="s">
        <v>172</v>
      </c>
      <c r="O210">
        <v>427</v>
      </c>
      <c r="P210" s="1">
        <v>44337</v>
      </c>
      <c r="Q210" s="1">
        <v>44388</v>
      </c>
      <c r="R210" t="b">
        <v>1</v>
      </c>
      <c r="S210">
        <v>51</v>
      </c>
      <c r="T210" s="1">
        <v>44388</v>
      </c>
      <c r="U210" s="1">
        <v>45227</v>
      </c>
      <c r="V210">
        <v>1</v>
      </c>
      <c r="W210">
        <f ca="1">IF(Bravo[[#This Row],[TerminationDate]]="",DATEDIF(Bravo[[#This Row],[HireDate]],TODAY(),"m"),DATEDIF(Bravo[[#This Row],[HireDate]],Bravo[[#This Row],[TerminationDate]],"m"))</f>
        <v>27</v>
      </c>
      <c r="X210">
        <v>839</v>
      </c>
      <c r="Y210">
        <v>2.2999999999999998</v>
      </c>
      <c r="Z210">
        <v>4.5</v>
      </c>
      <c r="AA210" t="s">
        <v>176</v>
      </c>
      <c r="AB210">
        <v>7</v>
      </c>
      <c r="AC210">
        <v>4</v>
      </c>
      <c r="AD210" t="s">
        <v>179</v>
      </c>
      <c r="AE210" t="s">
        <v>183</v>
      </c>
      <c r="AF210" t="s">
        <v>189</v>
      </c>
    </row>
    <row r="211" spans="1:32" x14ac:dyDescent="0.25">
      <c r="A211">
        <v>1010</v>
      </c>
      <c r="B211" t="s">
        <v>305</v>
      </c>
      <c r="C211" t="s">
        <v>132</v>
      </c>
      <c r="D211">
        <v>32</v>
      </c>
      <c r="E211" s="1">
        <v>34067</v>
      </c>
      <c r="F211" t="s">
        <v>136</v>
      </c>
      <c r="G211" t="s">
        <v>139</v>
      </c>
      <c r="H211" t="s">
        <v>149</v>
      </c>
      <c r="I211" t="s">
        <v>151</v>
      </c>
      <c r="J211" t="s">
        <v>158</v>
      </c>
      <c r="K211" t="s">
        <v>163</v>
      </c>
      <c r="L211" t="s">
        <v>166</v>
      </c>
      <c r="M211" t="s">
        <v>169</v>
      </c>
      <c r="N211" t="s">
        <v>173</v>
      </c>
      <c r="O211">
        <v>1215</v>
      </c>
      <c r="P211" s="1">
        <v>44653</v>
      </c>
      <c r="Q211" s="1">
        <v>44683</v>
      </c>
      <c r="R211" t="b">
        <v>1</v>
      </c>
      <c r="S211">
        <v>30</v>
      </c>
      <c r="T211" s="1">
        <v>44689</v>
      </c>
      <c r="U211" s="1">
        <v>45098</v>
      </c>
      <c r="V211">
        <v>1</v>
      </c>
      <c r="W211">
        <f ca="1">IF(Bravo[[#This Row],[TerminationDate]]="",DATEDIF(Bravo[[#This Row],[HireDate]],TODAY(),"m"),DATEDIF(Bravo[[#This Row],[HireDate]],Bravo[[#This Row],[TerminationDate]],"m"))</f>
        <v>13</v>
      </c>
      <c r="X211">
        <v>409</v>
      </c>
      <c r="Y211">
        <v>1.1200000000000001</v>
      </c>
      <c r="Z211">
        <v>4</v>
      </c>
      <c r="AA211" t="s">
        <v>175</v>
      </c>
      <c r="AB211">
        <v>6</v>
      </c>
      <c r="AC211">
        <v>0</v>
      </c>
      <c r="AD211" t="s">
        <v>180</v>
      </c>
      <c r="AE211" t="s">
        <v>184</v>
      </c>
      <c r="AF211" t="s">
        <v>185</v>
      </c>
    </row>
    <row r="212" spans="1:32" x14ac:dyDescent="0.25">
      <c r="A212">
        <v>1011</v>
      </c>
      <c r="B212" t="s">
        <v>306</v>
      </c>
      <c r="C212" t="s">
        <v>132</v>
      </c>
      <c r="D212">
        <v>60</v>
      </c>
      <c r="E212" s="1">
        <v>23910</v>
      </c>
      <c r="F212" t="s">
        <v>137</v>
      </c>
      <c r="G212" t="s">
        <v>141</v>
      </c>
      <c r="H212" t="s">
        <v>148</v>
      </c>
      <c r="I212" t="s">
        <v>152</v>
      </c>
      <c r="J212" t="s">
        <v>156</v>
      </c>
      <c r="K212" t="s">
        <v>159</v>
      </c>
      <c r="L212" t="s">
        <v>165</v>
      </c>
      <c r="M212" t="s">
        <v>169</v>
      </c>
      <c r="N212" t="s">
        <v>171</v>
      </c>
      <c r="O212">
        <v>1429</v>
      </c>
      <c r="P212" s="1">
        <v>45150</v>
      </c>
      <c r="Q212" s="1">
        <v>45195</v>
      </c>
      <c r="R212" t="b">
        <v>1</v>
      </c>
      <c r="S212">
        <v>45</v>
      </c>
      <c r="T212" s="1">
        <v>45203</v>
      </c>
      <c r="V212">
        <v>0</v>
      </c>
      <c r="W212">
        <f ca="1">IF(Bravo[[#This Row],[TerminationDate]]="",DATEDIF(Bravo[[#This Row],[HireDate]],TODAY(),"m"),DATEDIF(Bravo[[#This Row],[HireDate]],Bravo[[#This Row],[TerminationDate]],"m"))</f>
        <v>22</v>
      </c>
      <c r="X212">
        <v>674</v>
      </c>
      <c r="Y212">
        <v>1.85</v>
      </c>
      <c r="Z212">
        <v>3</v>
      </c>
      <c r="AA212" t="s">
        <v>174</v>
      </c>
      <c r="AB212">
        <v>8</v>
      </c>
      <c r="AC212">
        <v>2</v>
      </c>
      <c r="AD212" t="s">
        <v>178</v>
      </c>
      <c r="AF212" t="s">
        <v>187</v>
      </c>
    </row>
    <row r="213" spans="1:32" x14ac:dyDescent="0.25">
      <c r="A213">
        <v>1012</v>
      </c>
      <c r="B213" t="s">
        <v>307</v>
      </c>
      <c r="C213" t="s">
        <v>131</v>
      </c>
      <c r="D213">
        <v>45</v>
      </c>
      <c r="E213" s="1">
        <v>29160</v>
      </c>
      <c r="F213" t="s">
        <v>136</v>
      </c>
      <c r="G213" t="s">
        <v>145</v>
      </c>
      <c r="H213" t="s">
        <v>148</v>
      </c>
      <c r="I213" t="s">
        <v>150</v>
      </c>
      <c r="J213" t="s">
        <v>157</v>
      </c>
      <c r="K213" t="s">
        <v>162</v>
      </c>
      <c r="L213" t="s">
        <v>165</v>
      </c>
      <c r="M213" t="s">
        <v>168</v>
      </c>
      <c r="N213" t="s">
        <v>172</v>
      </c>
      <c r="O213">
        <v>680</v>
      </c>
      <c r="P213" s="1">
        <v>44929</v>
      </c>
      <c r="Q213" s="1">
        <v>44978</v>
      </c>
      <c r="R213" t="b">
        <v>0</v>
      </c>
      <c r="S213">
        <v>49</v>
      </c>
      <c r="V213">
        <v>0</v>
      </c>
      <c r="W213">
        <f ca="1">IF(Bravo[[#This Row],[TerminationDate]]="",DATEDIF(Bravo[[#This Row],[HireDate]],TODAY(),"m"),DATEDIF(Bravo[[#This Row],[HireDate]],Bravo[[#This Row],[TerminationDate]],"m"))</f>
        <v>1507</v>
      </c>
      <c r="Z213">
        <v>2.9</v>
      </c>
      <c r="AA213" t="s">
        <v>174</v>
      </c>
      <c r="AB213">
        <v>10</v>
      </c>
      <c r="AC213">
        <v>6</v>
      </c>
      <c r="AD213" t="s">
        <v>178</v>
      </c>
      <c r="AF213" t="s">
        <v>190</v>
      </c>
    </row>
    <row r="214" spans="1:32" x14ac:dyDescent="0.25">
      <c r="A214">
        <v>1013</v>
      </c>
      <c r="B214" t="s">
        <v>308</v>
      </c>
      <c r="C214" t="s">
        <v>132</v>
      </c>
      <c r="D214">
        <v>41</v>
      </c>
      <c r="E214" s="1">
        <v>30568</v>
      </c>
      <c r="F214" t="s">
        <v>133</v>
      </c>
      <c r="G214" t="s">
        <v>145</v>
      </c>
      <c r="H214" t="s">
        <v>148</v>
      </c>
      <c r="I214" t="s">
        <v>150</v>
      </c>
      <c r="J214" t="s">
        <v>156</v>
      </c>
      <c r="K214" t="s">
        <v>164</v>
      </c>
      <c r="L214" t="s">
        <v>165</v>
      </c>
      <c r="M214" t="s">
        <v>167</v>
      </c>
      <c r="N214" t="s">
        <v>170</v>
      </c>
      <c r="O214">
        <v>496</v>
      </c>
      <c r="P214" s="1">
        <v>45849</v>
      </c>
      <c r="Q214" s="1">
        <v>45870</v>
      </c>
      <c r="R214" t="b">
        <v>1</v>
      </c>
      <c r="S214">
        <v>21</v>
      </c>
      <c r="T214" s="1">
        <v>45878</v>
      </c>
      <c r="V214">
        <v>0</v>
      </c>
      <c r="W214">
        <f ca="1">IF(Bravo[[#This Row],[TerminationDate]]="",DATEDIF(Bravo[[#This Row],[HireDate]],TODAY(),"m"),DATEDIF(Bravo[[#This Row],[HireDate]],Bravo[[#This Row],[TerminationDate]],"m"))</f>
        <v>0</v>
      </c>
      <c r="X214">
        <v>-1</v>
      </c>
      <c r="Y214">
        <v>0</v>
      </c>
      <c r="Z214">
        <v>4.2</v>
      </c>
      <c r="AA214" t="s">
        <v>175</v>
      </c>
      <c r="AB214">
        <v>8</v>
      </c>
      <c r="AC214">
        <v>2</v>
      </c>
      <c r="AD214" t="s">
        <v>178</v>
      </c>
      <c r="AF214" t="s">
        <v>190</v>
      </c>
    </row>
    <row r="215" spans="1:32" x14ac:dyDescent="0.25">
      <c r="A215">
        <v>1014</v>
      </c>
      <c r="B215" t="s">
        <v>309</v>
      </c>
      <c r="C215" t="s">
        <v>132</v>
      </c>
      <c r="D215">
        <v>32</v>
      </c>
      <c r="E215" s="1">
        <v>33845</v>
      </c>
      <c r="F215" t="s">
        <v>137</v>
      </c>
      <c r="G215" t="s">
        <v>146</v>
      </c>
      <c r="H215" t="s">
        <v>148</v>
      </c>
      <c r="I215" t="s">
        <v>152</v>
      </c>
      <c r="J215" t="s">
        <v>153</v>
      </c>
      <c r="K215" t="s">
        <v>164</v>
      </c>
      <c r="L215" t="s">
        <v>165</v>
      </c>
      <c r="M215" t="s">
        <v>168</v>
      </c>
      <c r="N215" t="s">
        <v>170</v>
      </c>
      <c r="O215">
        <v>630</v>
      </c>
      <c r="P215" s="1">
        <v>44455</v>
      </c>
      <c r="Q215" s="1">
        <v>44472</v>
      </c>
      <c r="R215" t="b">
        <v>1</v>
      </c>
      <c r="S215">
        <v>17</v>
      </c>
      <c r="T215" s="1">
        <v>44477</v>
      </c>
      <c r="U215" s="1">
        <v>44949</v>
      </c>
      <c r="V215">
        <v>1</v>
      </c>
      <c r="W215">
        <f ca="1">IF(Bravo[[#This Row],[TerminationDate]]="",DATEDIF(Bravo[[#This Row],[HireDate]],TODAY(),"m"),DATEDIF(Bravo[[#This Row],[HireDate]],Bravo[[#This Row],[TerminationDate]],"m"))</f>
        <v>15</v>
      </c>
      <c r="X215">
        <v>472</v>
      </c>
      <c r="Y215">
        <v>1.29</v>
      </c>
      <c r="Z215">
        <v>3.9</v>
      </c>
      <c r="AA215" t="s">
        <v>175</v>
      </c>
      <c r="AB215">
        <v>11</v>
      </c>
      <c r="AC215">
        <v>1</v>
      </c>
      <c r="AD215" t="s">
        <v>180</v>
      </c>
      <c r="AE215" t="s">
        <v>184</v>
      </c>
      <c r="AF215" t="s">
        <v>186</v>
      </c>
    </row>
    <row r="216" spans="1:32" x14ac:dyDescent="0.25">
      <c r="A216">
        <v>1015</v>
      </c>
      <c r="B216" t="s">
        <v>310</v>
      </c>
      <c r="C216" t="s">
        <v>132</v>
      </c>
      <c r="D216">
        <v>61</v>
      </c>
      <c r="E216" s="1">
        <v>23430</v>
      </c>
      <c r="F216" t="s">
        <v>136</v>
      </c>
      <c r="G216" t="s">
        <v>139</v>
      </c>
      <c r="H216" t="s">
        <v>148</v>
      </c>
      <c r="I216" t="s">
        <v>152</v>
      </c>
      <c r="J216" t="s">
        <v>157</v>
      </c>
      <c r="K216" t="s">
        <v>159</v>
      </c>
      <c r="L216" t="s">
        <v>165</v>
      </c>
      <c r="M216" t="s">
        <v>169</v>
      </c>
      <c r="N216" t="s">
        <v>173</v>
      </c>
      <c r="O216">
        <v>1336</v>
      </c>
      <c r="P216" s="1">
        <v>44321</v>
      </c>
      <c r="Q216" s="1">
        <v>44343</v>
      </c>
      <c r="R216" t="b">
        <v>1</v>
      </c>
      <c r="S216">
        <v>22</v>
      </c>
      <c r="T216" s="1">
        <v>44348</v>
      </c>
      <c r="U216" s="1">
        <v>45538</v>
      </c>
      <c r="V216">
        <v>1</v>
      </c>
      <c r="W216">
        <f ca="1">IF(Bravo[[#This Row],[TerminationDate]]="",DATEDIF(Bravo[[#This Row],[HireDate]],TODAY(),"m"),DATEDIF(Bravo[[#This Row],[HireDate]],Bravo[[#This Row],[TerminationDate]],"m"))</f>
        <v>39</v>
      </c>
      <c r="X216">
        <v>1190</v>
      </c>
      <c r="Y216">
        <v>3.26</v>
      </c>
      <c r="Z216">
        <v>3.3</v>
      </c>
      <c r="AA216" t="s">
        <v>174</v>
      </c>
      <c r="AB216">
        <v>3</v>
      </c>
      <c r="AC216">
        <v>2</v>
      </c>
      <c r="AD216" t="s">
        <v>179</v>
      </c>
      <c r="AE216" t="s">
        <v>183</v>
      </c>
      <c r="AF216" t="s">
        <v>186</v>
      </c>
    </row>
    <row r="217" spans="1:32" x14ac:dyDescent="0.25">
      <c r="A217">
        <v>1016</v>
      </c>
      <c r="B217" t="s">
        <v>311</v>
      </c>
      <c r="C217" t="s">
        <v>131</v>
      </c>
      <c r="D217">
        <v>30</v>
      </c>
      <c r="E217" s="1">
        <v>34839</v>
      </c>
      <c r="F217" t="s">
        <v>136</v>
      </c>
      <c r="G217" t="s">
        <v>146</v>
      </c>
      <c r="H217" t="s">
        <v>148</v>
      </c>
      <c r="I217" t="s">
        <v>150</v>
      </c>
      <c r="J217" t="s">
        <v>155</v>
      </c>
      <c r="K217" t="s">
        <v>161</v>
      </c>
      <c r="L217" t="s">
        <v>165</v>
      </c>
      <c r="M217" t="s">
        <v>167</v>
      </c>
      <c r="N217" t="s">
        <v>170</v>
      </c>
      <c r="O217">
        <v>918</v>
      </c>
      <c r="P217" s="1">
        <v>43262</v>
      </c>
      <c r="Q217" s="1">
        <v>43278</v>
      </c>
      <c r="R217" t="b">
        <v>1</v>
      </c>
      <c r="S217">
        <v>16</v>
      </c>
      <c r="T217" s="1">
        <v>43278</v>
      </c>
      <c r="V217">
        <v>0</v>
      </c>
      <c r="W217">
        <f ca="1">IF(Bravo[[#This Row],[TerminationDate]]="",DATEDIF(Bravo[[#This Row],[HireDate]],TODAY(),"m"),DATEDIF(Bravo[[#This Row],[HireDate]],Bravo[[#This Row],[TerminationDate]],"m"))</f>
        <v>85</v>
      </c>
      <c r="X217">
        <v>2599</v>
      </c>
      <c r="Y217">
        <v>7.12</v>
      </c>
      <c r="Z217">
        <v>3.6</v>
      </c>
      <c r="AA217" t="s">
        <v>175</v>
      </c>
      <c r="AB217">
        <v>8</v>
      </c>
      <c r="AC217">
        <v>4</v>
      </c>
      <c r="AD217" t="s">
        <v>178</v>
      </c>
      <c r="AF217" t="s">
        <v>185</v>
      </c>
    </row>
    <row r="218" spans="1:32" x14ac:dyDescent="0.25">
      <c r="A218">
        <v>1017</v>
      </c>
      <c r="B218" t="s">
        <v>312</v>
      </c>
      <c r="C218" t="s">
        <v>132</v>
      </c>
      <c r="D218">
        <v>39</v>
      </c>
      <c r="E218" s="1">
        <v>31629</v>
      </c>
      <c r="F218" t="s">
        <v>136</v>
      </c>
      <c r="G218" t="s">
        <v>141</v>
      </c>
      <c r="H218" t="s">
        <v>149</v>
      </c>
      <c r="I218" t="s">
        <v>151</v>
      </c>
      <c r="J218" t="s">
        <v>157</v>
      </c>
      <c r="K218" t="s">
        <v>164</v>
      </c>
      <c r="L218" t="s">
        <v>165</v>
      </c>
      <c r="M218" t="s">
        <v>169</v>
      </c>
      <c r="N218" t="s">
        <v>171</v>
      </c>
      <c r="O218">
        <v>653</v>
      </c>
      <c r="P218" s="1">
        <v>44366</v>
      </c>
      <c r="Q218" s="1">
        <v>44392</v>
      </c>
      <c r="R218" t="b">
        <v>1</v>
      </c>
      <c r="S218">
        <v>26</v>
      </c>
      <c r="T218" s="1">
        <v>44394</v>
      </c>
      <c r="U218" s="1">
        <v>44751</v>
      </c>
      <c r="V218">
        <v>1</v>
      </c>
      <c r="W218">
        <f ca="1">IF(Bravo[[#This Row],[TerminationDate]]="",DATEDIF(Bravo[[#This Row],[HireDate]],TODAY(),"m"),DATEDIF(Bravo[[#This Row],[HireDate]],Bravo[[#This Row],[TerminationDate]],"m"))</f>
        <v>11</v>
      </c>
      <c r="X218">
        <v>357</v>
      </c>
      <c r="Y218">
        <v>0.98</v>
      </c>
      <c r="Z218">
        <v>2.5</v>
      </c>
      <c r="AA218" t="s">
        <v>174</v>
      </c>
      <c r="AB218">
        <v>7</v>
      </c>
      <c r="AC218">
        <v>2</v>
      </c>
      <c r="AD218" t="s">
        <v>179</v>
      </c>
      <c r="AE218" t="s">
        <v>183</v>
      </c>
      <c r="AF218" t="s">
        <v>190</v>
      </c>
    </row>
    <row r="219" spans="1:32" x14ac:dyDescent="0.25">
      <c r="A219">
        <v>1018</v>
      </c>
      <c r="B219" t="s">
        <v>313</v>
      </c>
      <c r="C219" t="s">
        <v>132</v>
      </c>
      <c r="D219">
        <v>54</v>
      </c>
      <c r="E219" s="1">
        <v>26147</v>
      </c>
      <c r="F219" t="s">
        <v>136</v>
      </c>
      <c r="G219" t="s">
        <v>142</v>
      </c>
      <c r="H219" t="s">
        <v>149</v>
      </c>
      <c r="I219" t="s">
        <v>150</v>
      </c>
      <c r="J219" t="s">
        <v>158</v>
      </c>
      <c r="K219" t="s">
        <v>163</v>
      </c>
      <c r="L219" t="s">
        <v>165</v>
      </c>
      <c r="M219" t="s">
        <v>169</v>
      </c>
      <c r="N219" t="s">
        <v>172</v>
      </c>
      <c r="O219">
        <v>1741</v>
      </c>
      <c r="P219" s="1">
        <v>44609</v>
      </c>
      <c r="Q219" s="1">
        <v>44650</v>
      </c>
      <c r="R219" t="b">
        <v>1</v>
      </c>
      <c r="S219">
        <v>41</v>
      </c>
      <c r="T219" s="1">
        <v>44652</v>
      </c>
      <c r="U219" s="1">
        <v>45244</v>
      </c>
      <c r="V219">
        <v>1</v>
      </c>
      <c r="W219">
        <f ca="1">IF(Bravo[[#This Row],[TerminationDate]]="",DATEDIF(Bravo[[#This Row],[HireDate]],TODAY(),"m"),DATEDIF(Bravo[[#This Row],[HireDate]],Bravo[[#This Row],[TerminationDate]],"m"))</f>
        <v>19</v>
      </c>
      <c r="X219">
        <v>592</v>
      </c>
      <c r="Y219">
        <v>1.62</v>
      </c>
      <c r="Z219">
        <v>3.5</v>
      </c>
      <c r="AA219" t="s">
        <v>175</v>
      </c>
      <c r="AB219">
        <v>11</v>
      </c>
      <c r="AC219">
        <v>0</v>
      </c>
      <c r="AD219" t="s">
        <v>180</v>
      </c>
      <c r="AE219" t="s">
        <v>184</v>
      </c>
      <c r="AF219" t="s">
        <v>187</v>
      </c>
    </row>
    <row r="220" spans="1:32" x14ac:dyDescent="0.25">
      <c r="A220">
        <v>1019</v>
      </c>
      <c r="B220" t="s">
        <v>314</v>
      </c>
      <c r="C220" t="s">
        <v>132</v>
      </c>
      <c r="D220">
        <v>24</v>
      </c>
      <c r="E220" s="1">
        <v>37033</v>
      </c>
      <c r="F220" t="s">
        <v>136</v>
      </c>
      <c r="G220" t="s">
        <v>140</v>
      </c>
      <c r="H220" t="s">
        <v>149</v>
      </c>
      <c r="I220" t="s">
        <v>150</v>
      </c>
      <c r="J220" t="s">
        <v>153</v>
      </c>
      <c r="K220" t="s">
        <v>164</v>
      </c>
      <c r="L220" t="s">
        <v>165</v>
      </c>
      <c r="M220" t="s">
        <v>167</v>
      </c>
      <c r="N220" t="s">
        <v>173</v>
      </c>
      <c r="O220">
        <v>548</v>
      </c>
      <c r="P220" s="1">
        <v>43196</v>
      </c>
      <c r="Q220" s="1">
        <v>43245</v>
      </c>
      <c r="R220" t="b">
        <v>0</v>
      </c>
      <c r="S220">
        <v>49</v>
      </c>
      <c r="V220">
        <v>0</v>
      </c>
      <c r="W220">
        <f ca="1">IF(Bravo[[#This Row],[TerminationDate]]="",DATEDIF(Bravo[[#This Row],[HireDate]],TODAY(),"m"),DATEDIF(Bravo[[#This Row],[HireDate]],Bravo[[#This Row],[TerminationDate]],"m"))</f>
        <v>1507</v>
      </c>
      <c r="Z220">
        <v>2.1</v>
      </c>
      <c r="AA220" t="s">
        <v>177</v>
      </c>
      <c r="AB220">
        <v>8</v>
      </c>
      <c r="AC220">
        <v>3</v>
      </c>
      <c r="AD220" t="s">
        <v>178</v>
      </c>
      <c r="AF220" t="s">
        <v>189</v>
      </c>
    </row>
    <row r="221" spans="1:32" x14ac:dyDescent="0.25">
      <c r="A221">
        <v>1020</v>
      </c>
      <c r="B221" t="s">
        <v>315</v>
      </c>
      <c r="C221" t="s">
        <v>132</v>
      </c>
      <c r="D221">
        <v>61</v>
      </c>
      <c r="E221" s="1">
        <v>23368</v>
      </c>
      <c r="F221" t="s">
        <v>136</v>
      </c>
      <c r="G221" t="s">
        <v>139</v>
      </c>
      <c r="H221" t="s">
        <v>149</v>
      </c>
      <c r="I221" t="s">
        <v>152</v>
      </c>
      <c r="J221" t="s">
        <v>156</v>
      </c>
      <c r="K221" t="s">
        <v>161</v>
      </c>
      <c r="L221" t="s">
        <v>165</v>
      </c>
      <c r="M221" t="s">
        <v>169</v>
      </c>
      <c r="N221" t="s">
        <v>173</v>
      </c>
      <c r="O221">
        <v>1014</v>
      </c>
      <c r="P221" s="1">
        <v>45225</v>
      </c>
      <c r="Q221" s="1">
        <v>45240</v>
      </c>
      <c r="R221" t="b">
        <v>1</v>
      </c>
      <c r="S221">
        <v>15</v>
      </c>
      <c r="T221" s="1">
        <v>45245</v>
      </c>
      <c r="V221">
        <v>0</v>
      </c>
      <c r="W221">
        <f ca="1">IF(Bravo[[#This Row],[TerminationDate]]="",DATEDIF(Bravo[[#This Row],[HireDate]],TODAY(),"m"),DATEDIF(Bravo[[#This Row],[HireDate]],Bravo[[#This Row],[TerminationDate]],"m"))</f>
        <v>20</v>
      </c>
      <c r="X221">
        <v>632</v>
      </c>
      <c r="Y221">
        <v>1.73</v>
      </c>
      <c r="Z221">
        <v>3.1</v>
      </c>
      <c r="AA221" t="s">
        <v>174</v>
      </c>
      <c r="AB221">
        <v>11</v>
      </c>
      <c r="AC221">
        <v>5</v>
      </c>
      <c r="AD221" t="s">
        <v>178</v>
      </c>
      <c r="AF221" t="s">
        <v>188</v>
      </c>
    </row>
    <row r="222" spans="1:32" x14ac:dyDescent="0.25">
      <c r="A222">
        <v>1021</v>
      </c>
      <c r="B222" t="s">
        <v>316</v>
      </c>
      <c r="C222" t="s">
        <v>131</v>
      </c>
      <c r="D222">
        <v>63</v>
      </c>
      <c r="E222" s="1">
        <v>22679</v>
      </c>
      <c r="F222" t="s">
        <v>134</v>
      </c>
      <c r="G222" t="s">
        <v>143</v>
      </c>
      <c r="H222" t="s">
        <v>148</v>
      </c>
      <c r="I222" t="s">
        <v>151</v>
      </c>
      <c r="J222" t="s">
        <v>156</v>
      </c>
      <c r="K222" t="s">
        <v>163</v>
      </c>
      <c r="L222" t="s">
        <v>166</v>
      </c>
      <c r="M222" t="s">
        <v>169</v>
      </c>
      <c r="N222" t="s">
        <v>173</v>
      </c>
      <c r="O222">
        <v>1122</v>
      </c>
      <c r="P222" s="1">
        <v>45022</v>
      </c>
      <c r="Q222" s="1">
        <v>45074</v>
      </c>
      <c r="R222" t="b">
        <v>0</v>
      </c>
      <c r="S222">
        <v>52</v>
      </c>
      <c r="V222">
        <v>0</v>
      </c>
      <c r="W222">
        <f ca="1">IF(Bravo[[#This Row],[TerminationDate]]="",DATEDIF(Bravo[[#This Row],[HireDate]],TODAY(),"m"),DATEDIF(Bravo[[#This Row],[HireDate]],Bravo[[#This Row],[TerminationDate]],"m"))</f>
        <v>1507</v>
      </c>
      <c r="Z222">
        <v>4.3</v>
      </c>
      <c r="AA222" t="s">
        <v>175</v>
      </c>
      <c r="AB222">
        <v>10</v>
      </c>
      <c r="AC222">
        <v>1</v>
      </c>
      <c r="AD222" t="s">
        <v>178</v>
      </c>
      <c r="AF222" t="s">
        <v>186</v>
      </c>
    </row>
    <row r="223" spans="1:32" x14ac:dyDescent="0.25">
      <c r="A223">
        <v>1022</v>
      </c>
      <c r="B223" t="s">
        <v>317</v>
      </c>
      <c r="C223" t="s">
        <v>131</v>
      </c>
      <c r="D223">
        <v>34</v>
      </c>
      <c r="E223" s="1">
        <v>33437</v>
      </c>
      <c r="F223" t="s">
        <v>136</v>
      </c>
      <c r="G223" t="s">
        <v>145</v>
      </c>
      <c r="H223" t="s">
        <v>148</v>
      </c>
      <c r="I223" t="s">
        <v>151</v>
      </c>
      <c r="J223" t="s">
        <v>156</v>
      </c>
      <c r="K223" t="s">
        <v>160</v>
      </c>
      <c r="L223" t="s">
        <v>165</v>
      </c>
      <c r="M223" t="s">
        <v>168</v>
      </c>
      <c r="N223" t="s">
        <v>171</v>
      </c>
      <c r="O223">
        <v>543</v>
      </c>
      <c r="P223" s="1">
        <v>44915</v>
      </c>
      <c r="Q223" s="1">
        <v>44932</v>
      </c>
      <c r="R223" t="b">
        <v>1</v>
      </c>
      <c r="S223">
        <v>17</v>
      </c>
      <c r="T223" s="1">
        <v>44940</v>
      </c>
      <c r="U223" s="1">
        <v>44988</v>
      </c>
      <c r="V223">
        <v>1</v>
      </c>
      <c r="W223">
        <f ca="1">IF(Bravo[[#This Row],[TerminationDate]]="",DATEDIF(Bravo[[#This Row],[HireDate]],TODAY(),"m"),DATEDIF(Bravo[[#This Row],[HireDate]],Bravo[[#This Row],[TerminationDate]],"m"))</f>
        <v>1</v>
      </c>
      <c r="X223">
        <v>48</v>
      </c>
      <c r="Y223">
        <v>0.13</v>
      </c>
      <c r="Z223">
        <v>3</v>
      </c>
      <c r="AA223" t="s">
        <v>174</v>
      </c>
      <c r="AB223">
        <v>4</v>
      </c>
      <c r="AC223">
        <v>4</v>
      </c>
      <c r="AD223" t="s">
        <v>180</v>
      </c>
      <c r="AE223" t="s">
        <v>184</v>
      </c>
      <c r="AF223" t="s">
        <v>188</v>
      </c>
    </row>
    <row r="224" spans="1:32" x14ac:dyDescent="0.25">
      <c r="A224">
        <v>1023</v>
      </c>
      <c r="B224" t="s">
        <v>318</v>
      </c>
      <c r="C224" t="s">
        <v>131</v>
      </c>
      <c r="D224">
        <v>49</v>
      </c>
      <c r="E224" s="1">
        <v>27795</v>
      </c>
      <c r="F224" t="s">
        <v>137</v>
      </c>
      <c r="G224" t="s">
        <v>143</v>
      </c>
      <c r="H224" t="s">
        <v>148</v>
      </c>
      <c r="I224" t="s">
        <v>152</v>
      </c>
      <c r="J224" t="s">
        <v>156</v>
      </c>
      <c r="K224" t="s">
        <v>164</v>
      </c>
      <c r="L224" t="s">
        <v>165</v>
      </c>
      <c r="M224" t="s">
        <v>169</v>
      </c>
      <c r="N224" t="s">
        <v>170</v>
      </c>
      <c r="O224">
        <v>801</v>
      </c>
      <c r="P224" s="1">
        <v>44100</v>
      </c>
      <c r="Q224" s="1">
        <v>44159</v>
      </c>
      <c r="R224" t="b">
        <v>1</v>
      </c>
      <c r="S224">
        <v>59</v>
      </c>
      <c r="T224" s="1">
        <v>44164</v>
      </c>
      <c r="V224">
        <v>0</v>
      </c>
      <c r="W224">
        <f ca="1">IF(Bravo[[#This Row],[TerminationDate]]="",DATEDIF(Bravo[[#This Row],[HireDate]],TODAY(),"m"),DATEDIF(Bravo[[#This Row],[HireDate]],Bravo[[#This Row],[TerminationDate]],"m"))</f>
        <v>56</v>
      </c>
      <c r="X224">
        <v>1713</v>
      </c>
      <c r="Y224">
        <v>4.6900000000000004</v>
      </c>
      <c r="Z224">
        <v>3.9</v>
      </c>
      <c r="AA224" t="s">
        <v>175</v>
      </c>
      <c r="AB224">
        <v>9</v>
      </c>
      <c r="AC224">
        <v>1</v>
      </c>
      <c r="AD224" t="s">
        <v>178</v>
      </c>
      <c r="AF224" t="s">
        <v>189</v>
      </c>
    </row>
    <row r="225" spans="1:32" x14ac:dyDescent="0.25">
      <c r="A225">
        <v>1024</v>
      </c>
      <c r="B225" t="s">
        <v>319</v>
      </c>
      <c r="C225" t="s">
        <v>131</v>
      </c>
      <c r="D225">
        <v>62</v>
      </c>
      <c r="E225" s="1">
        <v>23146</v>
      </c>
      <c r="F225" t="s">
        <v>135</v>
      </c>
      <c r="G225" t="s">
        <v>138</v>
      </c>
      <c r="H225" t="s">
        <v>148</v>
      </c>
      <c r="I225" t="s">
        <v>150</v>
      </c>
      <c r="J225" t="s">
        <v>156</v>
      </c>
      <c r="K225" t="s">
        <v>164</v>
      </c>
      <c r="L225" t="s">
        <v>166</v>
      </c>
      <c r="M225" t="s">
        <v>169</v>
      </c>
      <c r="N225" t="s">
        <v>170</v>
      </c>
      <c r="O225">
        <v>350</v>
      </c>
      <c r="P225" s="1">
        <v>44255</v>
      </c>
      <c r="Q225" s="1">
        <v>44295</v>
      </c>
      <c r="R225" t="b">
        <v>1</v>
      </c>
      <c r="S225">
        <v>40</v>
      </c>
      <c r="T225" s="1">
        <v>44298</v>
      </c>
      <c r="V225">
        <v>0</v>
      </c>
      <c r="W225">
        <f ca="1">IF(Bravo[[#This Row],[TerminationDate]]="",DATEDIF(Bravo[[#This Row],[HireDate]],TODAY(),"m"),DATEDIF(Bravo[[#This Row],[HireDate]],Bravo[[#This Row],[TerminationDate]],"m"))</f>
        <v>51</v>
      </c>
      <c r="X225">
        <v>1579</v>
      </c>
      <c r="Y225">
        <v>4.33</v>
      </c>
      <c r="Z225">
        <v>4.0999999999999996</v>
      </c>
      <c r="AA225" t="s">
        <v>175</v>
      </c>
      <c r="AB225">
        <v>7</v>
      </c>
      <c r="AC225">
        <v>3</v>
      </c>
      <c r="AD225" t="s">
        <v>178</v>
      </c>
      <c r="AF225" t="s">
        <v>188</v>
      </c>
    </row>
    <row r="226" spans="1:32" x14ac:dyDescent="0.25">
      <c r="A226">
        <v>1025</v>
      </c>
      <c r="B226" t="s">
        <v>320</v>
      </c>
      <c r="C226" t="s">
        <v>131</v>
      </c>
      <c r="D226">
        <v>56</v>
      </c>
      <c r="E226" s="1">
        <v>25428</v>
      </c>
      <c r="F226" t="s">
        <v>136</v>
      </c>
      <c r="G226" t="s">
        <v>140</v>
      </c>
      <c r="H226" t="s">
        <v>148</v>
      </c>
      <c r="I226" t="s">
        <v>150</v>
      </c>
      <c r="J226" t="s">
        <v>155</v>
      </c>
      <c r="K226" t="s">
        <v>162</v>
      </c>
      <c r="L226" t="s">
        <v>165</v>
      </c>
      <c r="M226" t="s">
        <v>168</v>
      </c>
      <c r="N226" t="s">
        <v>171</v>
      </c>
      <c r="O226">
        <v>630</v>
      </c>
      <c r="P226" s="1">
        <v>44977</v>
      </c>
      <c r="Q226" s="1">
        <v>45006</v>
      </c>
      <c r="R226" t="b">
        <v>1</v>
      </c>
      <c r="S226">
        <v>29</v>
      </c>
      <c r="T226" s="1">
        <v>45008</v>
      </c>
      <c r="V226">
        <v>0</v>
      </c>
      <c r="W226">
        <f ca="1">IF(Bravo[[#This Row],[TerminationDate]]="",DATEDIF(Bravo[[#This Row],[HireDate]],TODAY(),"m"),DATEDIF(Bravo[[#This Row],[HireDate]],Bravo[[#This Row],[TerminationDate]],"m"))</f>
        <v>28</v>
      </c>
      <c r="X226">
        <v>869</v>
      </c>
      <c r="Y226">
        <v>2.38</v>
      </c>
      <c r="Z226">
        <v>3.1</v>
      </c>
      <c r="AA226" t="s">
        <v>174</v>
      </c>
      <c r="AB226">
        <v>12</v>
      </c>
      <c r="AC226">
        <v>1</v>
      </c>
      <c r="AD226" t="s">
        <v>178</v>
      </c>
      <c r="AF226" t="s">
        <v>186</v>
      </c>
    </row>
    <row r="227" spans="1:32" x14ac:dyDescent="0.25">
      <c r="A227">
        <v>1026</v>
      </c>
      <c r="B227" t="s">
        <v>321</v>
      </c>
      <c r="C227" t="s">
        <v>132</v>
      </c>
      <c r="D227">
        <v>25</v>
      </c>
      <c r="E227" s="1">
        <v>36723</v>
      </c>
      <c r="F227" t="s">
        <v>136</v>
      </c>
      <c r="G227" t="s">
        <v>142</v>
      </c>
      <c r="H227" t="s">
        <v>148</v>
      </c>
      <c r="I227" t="s">
        <v>150</v>
      </c>
      <c r="J227" t="s">
        <v>158</v>
      </c>
      <c r="K227" t="s">
        <v>160</v>
      </c>
      <c r="L227" t="s">
        <v>165</v>
      </c>
      <c r="M227" t="s">
        <v>169</v>
      </c>
      <c r="N227" t="s">
        <v>170</v>
      </c>
      <c r="O227">
        <v>405</v>
      </c>
      <c r="P227" s="1">
        <v>45350</v>
      </c>
      <c r="Q227" s="1">
        <v>45410</v>
      </c>
      <c r="R227" t="b">
        <v>1</v>
      </c>
      <c r="S227">
        <v>60</v>
      </c>
      <c r="T227" s="1">
        <v>45410</v>
      </c>
      <c r="V227">
        <v>0</v>
      </c>
      <c r="W227">
        <f ca="1">IF(Bravo[[#This Row],[TerminationDate]]="",DATEDIF(Bravo[[#This Row],[HireDate]],TODAY(),"m"),DATEDIF(Bravo[[#This Row],[HireDate]],Bravo[[#This Row],[TerminationDate]],"m"))</f>
        <v>15</v>
      </c>
      <c r="X227">
        <v>467</v>
      </c>
      <c r="Y227">
        <v>1.28</v>
      </c>
      <c r="Z227">
        <v>2.9</v>
      </c>
      <c r="AA227" t="s">
        <v>174</v>
      </c>
      <c r="AB227">
        <v>12</v>
      </c>
      <c r="AC227">
        <v>4</v>
      </c>
      <c r="AD227" t="s">
        <v>178</v>
      </c>
      <c r="AF227" t="s">
        <v>189</v>
      </c>
    </row>
    <row r="228" spans="1:32" x14ac:dyDescent="0.25">
      <c r="A228">
        <v>1027</v>
      </c>
      <c r="B228" t="s">
        <v>322</v>
      </c>
      <c r="C228" t="s">
        <v>132</v>
      </c>
      <c r="D228">
        <v>52</v>
      </c>
      <c r="E228" s="1">
        <v>26587</v>
      </c>
      <c r="F228" t="s">
        <v>134</v>
      </c>
      <c r="G228" t="s">
        <v>146</v>
      </c>
      <c r="H228" t="s">
        <v>148</v>
      </c>
      <c r="I228" t="s">
        <v>151</v>
      </c>
      <c r="J228" t="s">
        <v>155</v>
      </c>
      <c r="K228" t="s">
        <v>159</v>
      </c>
      <c r="L228" t="s">
        <v>165</v>
      </c>
      <c r="M228" t="s">
        <v>168</v>
      </c>
      <c r="N228" t="s">
        <v>172</v>
      </c>
      <c r="O228">
        <v>1244</v>
      </c>
      <c r="P228" s="1">
        <v>45279</v>
      </c>
      <c r="Q228" s="1">
        <v>45302</v>
      </c>
      <c r="R228" t="b">
        <v>1</v>
      </c>
      <c r="S228">
        <v>23</v>
      </c>
      <c r="T228" s="1">
        <v>45308</v>
      </c>
      <c r="V228">
        <v>0</v>
      </c>
      <c r="W228">
        <f ca="1">IF(Bravo[[#This Row],[TerminationDate]]="",DATEDIF(Bravo[[#This Row],[HireDate]],TODAY(),"m"),DATEDIF(Bravo[[#This Row],[HireDate]],Bravo[[#This Row],[TerminationDate]],"m"))</f>
        <v>18</v>
      </c>
      <c r="X228">
        <v>569</v>
      </c>
      <c r="Y228">
        <v>1.56</v>
      </c>
      <c r="Z228">
        <v>3.3</v>
      </c>
      <c r="AA228" t="s">
        <v>174</v>
      </c>
      <c r="AB228">
        <v>12</v>
      </c>
      <c r="AC228">
        <v>1</v>
      </c>
      <c r="AD228" t="s">
        <v>178</v>
      </c>
      <c r="AF228" t="s">
        <v>189</v>
      </c>
    </row>
    <row r="229" spans="1:32" x14ac:dyDescent="0.25">
      <c r="A229">
        <v>1028</v>
      </c>
      <c r="B229" t="s">
        <v>323</v>
      </c>
      <c r="C229" t="s">
        <v>132</v>
      </c>
      <c r="D229">
        <v>41</v>
      </c>
      <c r="E229" s="1">
        <v>30589</v>
      </c>
      <c r="F229" t="s">
        <v>136</v>
      </c>
      <c r="G229" t="s">
        <v>145</v>
      </c>
      <c r="H229" t="s">
        <v>148</v>
      </c>
      <c r="I229" t="s">
        <v>152</v>
      </c>
      <c r="J229" t="s">
        <v>157</v>
      </c>
      <c r="K229" t="s">
        <v>159</v>
      </c>
      <c r="L229" t="s">
        <v>166</v>
      </c>
      <c r="M229" t="s">
        <v>168</v>
      </c>
      <c r="N229" t="s">
        <v>171</v>
      </c>
      <c r="O229">
        <v>838</v>
      </c>
      <c r="P229" s="1">
        <v>43179</v>
      </c>
      <c r="Q229" s="1">
        <v>43184</v>
      </c>
      <c r="R229" t="b">
        <v>1</v>
      </c>
      <c r="S229">
        <v>5</v>
      </c>
      <c r="T229" s="1">
        <v>43185</v>
      </c>
      <c r="U229" s="1">
        <v>44311</v>
      </c>
      <c r="V229">
        <v>1</v>
      </c>
      <c r="W229">
        <f ca="1">IF(Bravo[[#This Row],[TerminationDate]]="",DATEDIF(Bravo[[#This Row],[HireDate]],TODAY(),"m"),DATEDIF(Bravo[[#This Row],[HireDate]],Bravo[[#This Row],[TerminationDate]],"m"))</f>
        <v>36</v>
      </c>
      <c r="X229">
        <v>1126</v>
      </c>
      <c r="Y229">
        <v>3.08</v>
      </c>
      <c r="Z229">
        <v>4</v>
      </c>
      <c r="AA229" t="s">
        <v>175</v>
      </c>
      <c r="AB229">
        <v>3</v>
      </c>
      <c r="AC229">
        <v>3</v>
      </c>
      <c r="AD229" t="s">
        <v>181</v>
      </c>
      <c r="AE229" t="s">
        <v>184</v>
      </c>
      <c r="AF229" t="s">
        <v>188</v>
      </c>
    </row>
    <row r="230" spans="1:32" x14ac:dyDescent="0.25">
      <c r="A230">
        <v>1029</v>
      </c>
      <c r="B230" t="s">
        <v>324</v>
      </c>
      <c r="C230" t="s">
        <v>132</v>
      </c>
      <c r="D230">
        <v>58</v>
      </c>
      <c r="E230" s="1">
        <v>24479</v>
      </c>
      <c r="F230" t="s">
        <v>133</v>
      </c>
      <c r="G230" t="s">
        <v>139</v>
      </c>
      <c r="H230" t="s">
        <v>148</v>
      </c>
      <c r="I230" t="s">
        <v>151</v>
      </c>
      <c r="J230" t="s">
        <v>158</v>
      </c>
      <c r="K230" t="s">
        <v>163</v>
      </c>
      <c r="L230" t="s">
        <v>165</v>
      </c>
      <c r="M230" t="s">
        <v>168</v>
      </c>
      <c r="N230" t="s">
        <v>173</v>
      </c>
      <c r="O230">
        <v>1810</v>
      </c>
      <c r="P230" s="1">
        <v>43557</v>
      </c>
      <c r="Q230" s="1">
        <v>43575</v>
      </c>
      <c r="R230" t="b">
        <v>1</v>
      </c>
      <c r="S230">
        <v>18</v>
      </c>
      <c r="T230" s="1">
        <v>43584</v>
      </c>
      <c r="V230">
        <v>0</v>
      </c>
      <c r="W230">
        <f ca="1">IF(Bravo[[#This Row],[TerminationDate]]="",DATEDIF(Bravo[[#This Row],[HireDate]],TODAY(),"m"),DATEDIF(Bravo[[#This Row],[HireDate]],Bravo[[#This Row],[TerminationDate]],"m"))</f>
        <v>75</v>
      </c>
      <c r="X230">
        <v>2293</v>
      </c>
      <c r="Y230">
        <v>6.28</v>
      </c>
      <c r="Z230">
        <v>3.3</v>
      </c>
      <c r="AA230" t="s">
        <v>174</v>
      </c>
      <c r="AB230">
        <v>6</v>
      </c>
      <c r="AC230">
        <v>2</v>
      </c>
      <c r="AD230" t="s">
        <v>178</v>
      </c>
      <c r="AF230" t="s">
        <v>188</v>
      </c>
    </row>
    <row r="231" spans="1:32" x14ac:dyDescent="0.25">
      <c r="A231">
        <v>1030</v>
      </c>
      <c r="B231" t="s">
        <v>325</v>
      </c>
      <c r="C231" t="s">
        <v>131</v>
      </c>
      <c r="D231">
        <v>43</v>
      </c>
      <c r="E231" s="1">
        <v>30125</v>
      </c>
      <c r="F231" t="s">
        <v>136</v>
      </c>
      <c r="G231" t="s">
        <v>138</v>
      </c>
      <c r="H231" t="s">
        <v>148</v>
      </c>
      <c r="I231" t="s">
        <v>151</v>
      </c>
      <c r="J231" t="s">
        <v>155</v>
      </c>
      <c r="K231" t="s">
        <v>164</v>
      </c>
      <c r="L231" t="s">
        <v>165</v>
      </c>
      <c r="M231" t="s">
        <v>167</v>
      </c>
      <c r="N231" t="s">
        <v>171</v>
      </c>
      <c r="O231">
        <v>725</v>
      </c>
      <c r="P231" s="1">
        <v>43537</v>
      </c>
      <c r="Q231" s="1">
        <v>43543</v>
      </c>
      <c r="R231" t="b">
        <v>1</v>
      </c>
      <c r="S231">
        <v>6</v>
      </c>
      <c r="T231" s="1">
        <v>43549</v>
      </c>
      <c r="V231">
        <v>0</v>
      </c>
      <c r="W231">
        <f ca="1">IF(Bravo[[#This Row],[TerminationDate]]="",DATEDIF(Bravo[[#This Row],[HireDate]],TODAY(),"m"),DATEDIF(Bravo[[#This Row],[HireDate]],Bravo[[#This Row],[TerminationDate]],"m"))</f>
        <v>76</v>
      </c>
      <c r="X231">
        <v>2328</v>
      </c>
      <c r="Y231">
        <v>6.38</v>
      </c>
      <c r="Z231">
        <v>3.4</v>
      </c>
      <c r="AA231" t="s">
        <v>174</v>
      </c>
      <c r="AB231">
        <v>6</v>
      </c>
      <c r="AC231">
        <v>1</v>
      </c>
      <c r="AD231" t="s">
        <v>178</v>
      </c>
      <c r="AF231" t="s">
        <v>186</v>
      </c>
    </row>
    <row r="232" spans="1:32" x14ac:dyDescent="0.25">
      <c r="A232">
        <v>1031</v>
      </c>
      <c r="B232" t="s">
        <v>326</v>
      </c>
      <c r="C232" t="s">
        <v>132</v>
      </c>
      <c r="D232">
        <v>28</v>
      </c>
      <c r="E232" s="1">
        <v>35316</v>
      </c>
      <c r="F232" t="s">
        <v>136</v>
      </c>
      <c r="G232" t="s">
        <v>146</v>
      </c>
      <c r="H232" t="s">
        <v>148</v>
      </c>
      <c r="I232" t="s">
        <v>151</v>
      </c>
      <c r="J232" t="s">
        <v>153</v>
      </c>
      <c r="K232" t="s">
        <v>164</v>
      </c>
      <c r="L232" t="s">
        <v>165</v>
      </c>
      <c r="M232" t="s">
        <v>169</v>
      </c>
      <c r="N232" t="s">
        <v>172</v>
      </c>
      <c r="O232">
        <v>741</v>
      </c>
      <c r="P232" s="1">
        <v>44140</v>
      </c>
      <c r="Q232" s="1">
        <v>44149</v>
      </c>
      <c r="R232" t="b">
        <v>1</v>
      </c>
      <c r="S232">
        <v>9</v>
      </c>
      <c r="T232" s="1">
        <v>44150</v>
      </c>
      <c r="V232">
        <v>0</v>
      </c>
      <c r="W232">
        <f ca="1">IF(Bravo[[#This Row],[TerminationDate]]="",DATEDIF(Bravo[[#This Row],[HireDate]],TODAY(),"m"),DATEDIF(Bravo[[#This Row],[HireDate]],Bravo[[#This Row],[TerminationDate]],"m"))</f>
        <v>56</v>
      </c>
      <c r="X232">
        <v>1727</v>
      </c>
      <c r="Y232">
        <v>4.7300000000000004</v>
      </c>
      <c r="Z232">
        <v>5</v>
      </c>
      <c r="AA232" t="s">
        <v>176</v>
      </c>
      <c r="AB232">
        <v>10</v>
      </c>
      <c r="AC232">
        <v>1</v>
      </c>
      <c r="AD232" t="s">
        <v>178</v>
      </c>
      <c r="AF232" t="s">
        <v>186</v>
      </c>
    </row>
    <row r="233" spans="1:32" x14ac:dyDescent="0.25">
      <c r="A233">
        <v>1032</v>
      </c>
      <c r="B233" t="s">
        <v>327</v>
      </c>
      <c r="C233" t="s">
        <v>132</v>
      </c>
      <c r="D233">
        <v>29</v>
      </c>
      <c r="E233" s="1">
        <v>34954</v>
      </c>
      <c r="F233" t="s">
        <v>136</v>
      </c>
      <c r="G233" t="s">
        <v>142</v>
      </c>
      <c r="H233" t="s">
        <v>148</v>
      </c>
      <c r="I233" t="s">
        <v>152</v>
      </c>
      <c r="J233" t="s">
        <v>156</v>
      </c>
      <c r="K233" t="s">
        <v>161</v>
      </c>
      <c r="L233" t="s">
        <v>165</v>
      </c>
      <c r="M233" t="s">
        <v>168</v>
      </c>
      <c r="N233" t="s">
        <v>173</v>
      </c>
      <c r="O233">
        <v>1193</v>
      </c>
      <c r="P233" s="1">
        <v>44320</v>
      </c>
      <c r="Q233" s="1">
        <v>44373</v>
      </c>
      <c r="R233" t="b">
        <v>1</v>
      </c>
      <c r="S233">
        <v>53</v>
      </c>
      <c r="T233" s="1">
        <v>44373</v>
      </c>
      <c r="V233">
        <v>0</v>
      </c>
      <c r="W233">
        <f ca="1">IF(Bravo[[#This Row],[TerminationDate]]="",DATEDIF(Bravo[[#This Row],[HireDate]],TODAY(),"m"),DATEDIF(Bravo[[#This Row],[HireDate]],Bravo[[#This Row],[TerminationDate]],"m"))</f>
        <v>49</v>
      </c>
      <c r="X233">
        <v>1504</v>
      </c>
      <c r="Y233">
        <v>4.12</v>
      </c>
      <c r="Z233">
        <v>3.5</v>
      </c>
      <c r="AA233" t="s">
        <v>175</v>
      </c>
      <c r="AB233">
        <v>5</v>
      </c>
      <c r="AC233">
        <v>1</v>
      </c>
      <c r="AD233" t="s">
        <v>178</v>
      </c>
      <c r="AF233" t="s">
        <v>185</v>
      </c>
    </row>
    <row r="234" spans="1:32" x14ac:dyDescent="0.25">
      <c r="A234">
        <v>1033</v>
      </c>
      <c r="B234" t="s">
        <v>328</v>
      </c>
      <c r="C234" t="s">
        <v>132</v>
      </c>
      <c r="D234">
        <v>56</v>
      </c>
      <c r="E234" s="1">
        <v>25203</v>
      </c>
      <c r="F234" t="s">
        <v>136</v>
      </c>
      <c r="G234" t="s">
        <v>145</v>
      </c>
      <c r="H234" t="s">
        <v>148</v>
      </c>
      <c r="I234" t="s">
        <v>151</v>
      </c>
      <c r="J234" t="s">
        <v>153</v>
      </c>
      <c r="K234" t="s">
        <v>164</v>
      </c>
      <c r="L234" t="s">
        <v>165</v>
      </c>
      <c r="M234" t="s">
        <v>168</v>
      </c>
      <c r="N234" t="s">
        <v>173</v>
      </c>
      <c r="O234">
        <v>546</v>
      </c>
      <c r="P234" s="1">
        <v>44056</v>
      </c>
      <c r="Q234" s="1">
        <v>44067</v>
      </c>
      <c r="R234" t="b">
        <v>1</v>
      </c>
      <c r="S234">
        <v>11</v>
      </c>
      <c r="T234" s="1">
        <v>44072</v>
      </c>
      <c r="V234">
        <v>0</v>
      </c>
      <c r="W234">
        <f ca="1">IF(Bravo[[#This Row],[TerminationDate]]="",DATEDIF(Bravo[[#This Row],[HireDate]],TODAY(),"m"),DATEDIF(Bravo[[#This Row],[HireDate]],Bravo[[#This Row],[TerminationDate]],"m"))</f>
        <v>59</v>
      </c>
      <c r="X234">
        <v>1805</v>
      </c>
      <c r="Y234">
        <v>4.95</v>
      </c>
      <c r="Z234">
        <v>3.8</v>
      </c>
      <c r="AA234" t="s">
        <v>175</v>
      </c>
      <c r="AB234">
        <v>9</v>
      </c>
      <c r="AC234">
        <v>4</v>
      </c>
      <c r="AD234" t="s">
        <v>178</v>
      </c>
      <c r="AF234" t="s">
        <v>187</v>
      </c>
    </row>
    <row r="235" spans="1:32" x14ac:dyDescent="0.25">
      <c r="A235">
        <v>1034</v>
      </c>
      <c r="B235" t="s">
        <v>329</v>
      </c>
      <c r="C235" t="s">
        <v>132</v>
      </c>
      <c r="D235">
        <v>31</v>
      </c>
      <c r="E235" s="1">
        <v>34401</v>
      </c>
      <c r="F235" t="s">
        <v>135</v>
      </c>
      <c r="G235" t="s">
        <v>145</v>
      </c>
      <c r="H235" t="s">
        <v>149</v>
      </c>
      <c r="I235" t="s">
        <v>150</v>
      </c>
      <c r="J235" t="s">
        <v>158</v>
      </c>
      <c r="K235" t="s">
        <v>162</v>
      </c>
      <c r="L235" t="s">
        <v>165</v>
      </c>
      <c r="M235" t="s">
        <v>168</v>
      </c>
      <c r="N235" t="s">
        <v>170</v>
      </c>
      <c r="O235">
        <v>571</v>
      </c>
      <c r="P235" s="1">
        <v>44259</v>
      </c>
      <c r="Q235" s="1">
        <v>44290</v>
      </c>
      <c r="R235" t="b">
        <v>1</v>
      </c>
      <c r="S235">
        <v>31</v>
      </c>
      <c r="T235" s="1">
        <v>44297</v>
      </c>
      <c r="V235">
        <v>0</v>
      </c>
      <c r="W235">
        <f ca="1">IF(Bravo[[#This Row],[TerminationDate]]="",DATEDIF(Bravo[[#This Row],[HireDate]],TODAY(),"m"),DATEDIF(Bravo[[#This Row],[HireDate]],Bravo[[#This Row],[TerminationDate]],"m"))</f>
        <v>51</v>
      </c>
      <c r="X235">
        <v>1580</v>
      </c>
      <c r="Y235">
        <v>4.33</v>
      </c>
      <c r="Z235">
        <v>3.3</v>
      </c>
      <c r="AA235" t="s">
        <v>174</v>
      </c>
      <c r="AB235">
        <v>5</v>
      </c>
      <c r="AC235">
        <v>2</v>
      </c>
      <c r="AD235" t="s">
        <v>178</v>
      </c>
      <c r="AF235" t="s">
        <v>188</v>
      </c>
    </row>
    <row r="236" spans="1:32" x14ac:dyDescent="0.25">
      <c r="A236">
        <v>1035</v>
      </c>
      <c r="B236" t="s">
        <v>330</v>
      </c>
      <c r="C236" t="s">
        <v>132</v>
      </c>
      <c r="D236">
        <v>35</v>
      </c>
      <c r="E236" s="1">
        <v>32765</v>
      </c>
      <c r="F236" t="s">
        <v>133</v>
      </c>
      <c r="G236" t="s">
        <v>143</v>
      </c>
      <c r="H236" t="s">
        <v>148</v>
      </c>
      <c r="I236" t="s">
        <v>151</v>
      </c>
      <c r="J236" t="s">
        <v>158</v>
      </c>
      <c r="K236" t="s">
        <v>159</v>
      </c>
      <c r="L236" t="s">
        <v>165</v>
      </c>
      <c r="M236" t="s">
        <v>167</v>
      </c>
      <c r="N236" t="s">
        <v>170</v>
      </c>
      <c r="O236">
        <v>1082</v>
      </c>
      <c r="P236" s="1">
        <v>44564</v>
      </c>
      <c r="Q236" s="1">
        <v>44599</v>
      </c>
      <c r="R236" t="b">
        <v>1</v>
      </c>
      <c r="S236">
        <v>35</v>
      </c>
      <c r="T236" s="1">
        <v>44600</v>
      </c>
      <c r="U236" s="1">
        <v>45434</v>
      </c>
      <c r="V236">
        <v>1</v>
      </c>
      <c r="W236">
        <f ca="1">IF(Bravo[[#This Row],[TerminationDate]]="",DATEDIF(Bravo[[#This Row],[HireDate]],TODAY(),"m"),DATEDIF(Bravo[[#This Row],[HireDate]],Bravo[[#This Row],[TerminationDate]],"m"))</f>
        <v>27</v>
      </c>
      <c r="X236">
        <v>834</v>
      </c>
      <c r="Y236">
        <v>2.2799999999999998</v>
      </c>
      <c r="Z236">
        <v>3.7</v>
      </c>
      <c r="AA236" t="s">
        <v>175</v>
      </c>
      <c r="AB236">
        <v>10</v>
      </c>
      <c r="AC236">
        <v>3</v>
      </c>
      <c r="AD236" t="s">
        <v>182</v>
      </c>
      <c r="AE236" t="s">
        <v>184</v>
      </c>
      <c r="AF236" t="s">
        <v>187</v>
      </c>
    </row>
    <row r="237" spans="1:32" x14ac:dyDescent="0.25">
      <c r="A237">
        <v>1036</v>
      </c>
      <c r="B237" t="s">
        <v>331</v>
      </c>
      <c r="C237" t="s">
        <v>132</v>
      </c>
      <c r="D237">
        <v>36</v>
      </c>
      <c r="E237" s="1">
        <v>32718</v>
      </c>
      <c r="F237" t="s">
        <v>134</v>
      </c>
      <c r="G237" t="s">
        <v>144</v>
      </c>
      <c r="H237" t="s">
        <v>148</v>
      </c>
      <c r="I237" t="s">
        <v>150</v>
      </c>
      <c r="J237" t="s">
        <v>154</v>
      </c>
      <c r="K237" t="s">
        <v>164</v>
      </c>
      <c r="L237" t="s">
        <v>165</v>
      </c>
      <c r="M237" t="s">
        <v>169</v>
      </c>
      <c r="N237" t="s">
        <v>170</v>
      </c>
      <c r="O237">
        <v>642</v>
      </c>
      <c r="P237" s="1">
        <v>43662</v>
      </c>
      <c r="Q237" s="1">
        <v>43707</v>
      </c>
      <c r="R237" t="b">
        <v>1</v>
      </c>
      <c r="S237">
        <v>45</v>
      </c>
      <c r="T237" s="1">
        <v>43707</v>
      </c>
      <c r="U237" s="1">
        <v>44515</v>
      </c>
      <c r="V237">
        <v>1</v>
      </c>
      <c r="W237">
        <f ca="1">IF(Bravo[[#This Row],[TerminationDate]]="",DATEDIF(Bravo[[#This Row],[HireDate]],TODAY(),"m"),DATEDIF(Bravo[[#This Row],[HireDate]],Bravo[[#This Row],[TerminationDate]],"m"))</f>
        <v>26</v>
      </c>
      <c r="X237">
        <v>808</v>
      </c>
      <c r="Y237">
        <v>2.21</v>
      </c>
      <c r="Z237">
        <v>3.7</v>
      </c>
      <c r="AA237" t="s">
        <v>175</v>
      </c>
      <c r="AB237">
        <v>16</v>
      </c>
      <c r="AC237">
        <v>4</v>
      </c>
      <c r="AD237" t="s">
        <v>180</v>
      </c>
      <c r="AE237" t="s">
        <v>184</v>
      </c>
      <c r="AF237" t="s">
        <v>188</v>
      </c>
    </row>
    <row r="238" spans="1:32" x14ac:dyDescent="0.25">
      <c r="A238">
        <v>1037</v>
      </c>
      <c r="B238" t="s">
        <v>332</v>
      </c>
      <c r="C238" t="s">
        <v>132</v>
      </c>
      <c r="D238">
        <v>33</v>
      </c>
      <c r="E238" s="1">
        <v>33537</v>
      </c>
      <c r="F238" t="s">
        <v>136</v>
      </c>
      <c r="G238" t="s">
        <v>145</v>
      </c>
      <c r="H238" t="s">
        <v>148</v>
      </c>
      <c r="I238" t="s">
        <v>150</v>
      </c>
      <c r="J238" t="s">
        <v>156</v>
      </c>
      <c r="K238" t="s">
        <v>160</v>
      </c>
      <c r="L238" t="s">
        <v>165</v>
      </c>
      <c r="M238" t="s">
        <v>169</v>
      </c>
      <c r="N238" t="s">
        <v>170</v>
      </c>
      <c r="O238">
        <v>465</v>
      </c>
      <c r="P238" s="1">
        <v>44608</v>
      </c>
      <c r="Q238" s="1">
        <v>44628</v>
      </c>
      <c r="R238" t="b">
        <v>1</v>
      </c>
      <c r="S238">
        <v>20</v>
      </c>
      <c r="T238" s="1">
        <v>44629</v>
      </c>
      <c r="V238">
        <v>0</v>
      </c>
      <c r="W238">
        <f ca="1">IF(Bravo[[#This Row],[TerminationDate]]="",DATEDIF(Bravo[[#This Row],[HireDate]],TODAY(),"m"),DATEDIF(Bravo[[#This Row],[HireDate]],Bravo[[#This Row],[TerminationDate]],"m"))</f>
        <v>41</v>
      </c>
      <c r="X238">
        <v>1248</v>
      </c>
      <c r="Y238">
        <v>3.42</v>
      </c>
      <c r="Z238">
        <v>4.2</v>
      </c>
      <c r="AA238" t="s">
        <v>175</v>
      </c>
      <c r="AB238">
        <v>6</v>
      </c>
      <c r="AC238">
        <v>6</v>
      </c>
      <c r="AD238" t="s">
        <v>178</v>
      </c>
      <c r="AF238" t="s">
        <v>189</v>
      </c>
    </row>
    <row r="239" spans="1:32" x14ac:dyDescent="0.25">
      <c r="A239">
        <v>1038</v>
      </c>
      <c r="B239" t="s">
        <v>333</v>
      </c>
      <c r="C239" t="s">
        <v>131</v>
      </c>
      <c r="D239">
        <v>28</v>
      </c>
      <c r="E239" s="1">
        <v>35358</v>
      </c>
      <c r="F239" t="s">
        <v>137</v>
      </c>
      <c r="G239" t="s">
        <v>141</v>
      </c>
      <c r="H239" t="s">
        <v>148</v>
      </c>
      <c r="I239" t="s">
        <v>151</v>
      </c>
      <c r="J239" t="s">
        <v>156</v>
      </c>
      <c r="K239" t="s">
        <v>159</v>
      </c>
      <c r="L239" t="s">
        <v>166</v>
      </c>
      <c r="M239" t="s">
        <v>169</v>
      </c>
      <c r="N239" t="s">
        <v>172</v>
      </c>
      <c r="O239">
        <v>620</v>
      </c>
      <c r="P239" s="1">
        <v>44154</v>
      </c>
      <c r="Q239" s="1">
        <v>44182</v>
      </c>
      <c r="R239" t="b">
        <v>1</v>
      </c>
      <c r="S239">
        <v>28</v>
      </c>
      <c r="T239" s="1">
        <v>44192</v>
      </c>
      <c r="V239">
        <v>0</v>
      </c>
      <c r="W239">
        <f ca="1">IF(Bravo[[#This Row],[TerminationDate]]="",DATEDIF(Bravo[[#This Row],[HireDate]],TODAY(),"m"),DATEDIF(Bravo[[#This Row],[HireDate]],Bravo[[#This Row],[TerminationDate]],"m"))</f>
        <v>55</v>
      </c>
      <c r="X239">
        <v>1685</v>
      </c>
      <c r="Y239">
        <v>4.62</v>
      </c>
      <c r="Z239">
        <v>3.5</v>
      </c>
      <c r="AA239" t="s">
        <v>175</v>
      </c>
      <c r="AB239">
        <v>4</v>
      </c>
      <c r="AC239">
        <v>2</v>
      </c>
      <c r="AD239" t="s">
        <v>178</v>
      </c>
      <c r="AF239" t="s">
        <v>185</v>
      </c>
    </row>
    <row r="240" spans="1:32" x14ac:dyDescent="0.25">
      <c r="A240">
        <v>1039</v>
      </c>
      <c r="B240" t="s">
        <v>334</v>
      </c>
      <c r="C240" t="s">
        <v>131</v>
      </c>
      <c r="D240">
        <v>47</v>
      </c>
      <c r="E240" s="1">
        <v>28718</v>
      </c>
      <c r="F240" t="s">
        <v>136</v>
      </c>
      <c r="G240" t="s">
        <v>138</v>
      </c>
      <c r="H240" t="s">
        <v>149</v>
      </c>
      <c r="I240" t="s">
        <v>150</v>
      </c>
      <c r="J240" t="s">
        <v>158</v>
      </c>
      <c r="K240" t="s">
        <v>161</v>
      </c>
      <c r="L240" t="s">
        <v>165</v>
      </c>
      <c r="M240" t="s">
        <v>168</v>
      </c>
      <c r="N240" t="s">
        <v>172</v>
      </c>
      <c r="O240">
        <v>918</v>
      </c>
      <c r="P240" s="1">
        <v>43139</v>
      </c>
      <c r="Q240" s="1">
        <v>43189</v>
      </c>
      <c r="R240" t="b">
        <v>1</v>
      </c>
      <c r="S240">
        <v>50</v>
      </c>
      <c r="T240" s="1">
        <v>43191</v>
      </c>
      <c r="V240">
        <v>0</v>
      </c>
      <c r="W240">
        <f ca="1">IF(Bravo[[#This Row],[TerminationDate]]="",DATEDIF(Bravo[[#This Row],[HireDate]],TODAY(),"m"),DATEDIF(Bravo[[#This Row],[HireDate]],Bravo[[#This Row],[TerminationDate]],"m"))</f>
        <v>88</v>
      </c>
      <c r="X240">
        <v>2686</v>
      </c>
      <c r="Y240">
        <v>7.36</v>
      </c>
      <c r="Z240">
        <v>2.9</v>
      </c>
      <c r="AA240" t="s">
        <v>174</v>
      </c>
      <c r="AB240">
        <v>5</v>
      </c>
      <c r="AC240">
        <v>4</v>
      </c>
      <c r="AD240" t="s">
        <v>178</v>
      </c>
      <c r="AF240" t="s">
        <v>186</v>
      </c>
    </row>
    <row r="241" spans="1:32" x14ac:dyDescent="0.25">
      <c r="A241">
        <v>1040</v>
      </c>
      <c r="B241" t="s">
        <v>335</v>
      </c>
      <c r="C241" t="s">
        <v>132</v>
      </c>
      <c r="D241">
        <v>26</v>
      </c>
      <c r="E241" s="1">
        <v>36042</v>
      </c>
      <c r="F241" t="s">
        <v>136</v>
      </c>
      <c r="G241" t="s">
        <v>147</v>
      </c>
      <c r="H241" t="s">
        <v>148</v>
      </c>
      <c r="I241" t="s">
        <v>151</v>
      </c>
      <c r="J241" t="s">
        <v>154</v>
      </c>
      <c r="K241" t="s">
        <v>161</v>
      </c>
      <c r="L241" t="s">
        <v>165</v>
      </c>
      <c r="M241" t="s">
        <v>169</v>
      </c>
      <c r="N241" t="s">
        <v>172</v>
      </c>
      <c r="O241">
        <v>909</v>
      </c>
      <c r="P241" s="1">
        <v>45786</v>
      </c>
      <c r="Q241" s="1">
        <v>45823</v>
      </c>
      <c r="R241" t="b">
        <v>1</v>
      </c>
      <c r="S241">
        <v>37</v>
      </c>
      <c r="T241" s="1">
        <v>45825</v>
      </c>
      <c r="U241" s="1">
        <v>45846</v>
      </c>
      <c r="V241">
        <v>1</v>
      </c>
      <c r="W241">
        <f ca="1">IF(Bravo[[#This Row],[TerminationDate]]="",DATEDIF(Bravo[[#This Row],[HireDate]],TODAY(),"m"),DATEDIF(Bravo[[#This Row],[HireDate]],Bravo[[#This Row],[TerminationDate]],"m"))</f>
        <v>0</v>
      </c>
      <c r="X241">
        <v>21</v>
      </c>
      <c r="Y241">
        <v>0.06</v>
      </c>
      <c r="Z241">
        <v>2.8</v>
      </c>
      <c r="AA241" t="s">
        <v>174</v>
      </c>
      <c r="AB241">
        <v>8</v>
      </c>
      <c r="AC241">
        <v>2</v>
      </c>
      <c r="AD241" t="s">
        <v>180</v>
      </c>
      <c r="AE241" t="s">
        <v>184</v>
      </c>
      <c r="AF241" t="s">
        <v>186</v>
      </c>
    </row>
    <row r="242" spans="1:32" x14ac:dyDescent="0.25">
      <c r="A242">
        <v>1041</v>
      </c>
      <c r="B242" t="s">
        <v>336</v>
      </c>
      <c r="C242" t="s">
        <v>131</v>
      </c>
      <c r="D242">
        <v>41</v>
      </c>
      <c r="E242" s="1">
        <v>30665</v>
      </c>
      <c r="F242" t="s">
        <v>136</v>
      </c>
      <c r="G242" t="s">
        <v>139</v>
      </c>
      <c r="H242" t="s">
        <v>148</v>
      </c>
      <c r="I242" t="s">
        <v>151</v>
      </c>
      <c r="J242" t="s">
        <v>156</v>
      </c>
      <c r="K242" t="s">
        <v>160</v>
      </c>
      <c r="L242" t="s">
        <v>165</v>
      </c>
      <c r="M242" t="s">
        <v>168</v>
      </c>
      <c r="N242" t="s">
        <v>170</v>
      </c>
      <c r="O242">
        <v>509</v>
      </c>
      <c r="P242" s="1">
        <v>44791</v>
      </c>
      <c r="Q242" s="1">
        <v>44829</v>
      </c>
      <c r="R242" t="b">
        <v>1</v>
      </c>
      <c r="S242">
        <v>38</v>
      </c>
      <c r="T242" s="1">
        <v>44829</v>
      </c>
      <c r="V242">
        <v>0</v>
      </c>
      <c r="W242">
        <f ca="1">IF(Bravo[[#This Row],[TerminationDate]]="",DATEDIF(Bravo[[#This Row],[HireDate]],TODAY(),"m"),DATEDIF(Bravo[[#This Row],[HireDate]],Bravo[[#This Row],[TerminationDate]],"m"))</f>
        <v>34</v>
      </c>
      <c r="X242">
        <v>1048</v>
      </c>
      <c r="Y242">
        <v>2.87</v>
      </c>
      <c r="Z242">
        <v>3.4</v>
      </c>
      <c r="AA242" t="s">
        <v>174</v>
      </c>
      <c r="AB242">
        <v>6</v>
      </c>
      <c r="AC242">
        <v>5</v>
      </c>
      <c r="AD242" t="s">
        <v>178</v>
      </c>
      <c r="AF242" t="s">
        <v>189</v>
      </c>
    </row>
    <row r="243" spans="1:32" x14ac:dyDescent="0.25">
      <c r="A243">
        <v>1042</v>
      </c>
      <c r="B243" t="s">
        <v>337</v>
      </c>
      <c r="C243" t="s">
        <v>132</v>
      </c>
      <c r="D243">
        <v>43</v>
      </c>
      <c r="E243" s="1">
        <v>30037</v>
      </c>
      <c r="F243" t="s">
        <v>134</v>
      </c>
      <c r="G243" t="s">
        <v>139</v>
      </c>
      <c r="H243" t="s">
        <v>149</v>
      </c>
      <c r="I243" t="s">
        <v>150</v>
      </c>
      <c r="J243" t="s">
        <v>156</v>
      </c>
      <c r="K243" t="s">
        <v>160</v>
      </c>
      <c r="L243" t="s">
        <v>166</v>
      </c>
      <c r="M243" t="s">
        <v>169</v>
      </c>
      <c r="N243" t="s">
        <v>170</v>
      </c>
      <c r="O243">
        <v>350</v>
      </c>
      <c r="P243" s="1">
        <v>43981</v>
      </c>
      <c r="Q243" s="1">
        <v>43991</v>
      </c>
      <c r="R243" t="b">
        <v>1</v>
      </c>
      <c r="S243">
        <v>10</v>
      </c>
      <c r="T243" s="1">
        <v>43995</v>
      </c>
      <c r="U243" s="1">
        <v>45073</v>
      </c>
      <c r="V243">
        <v>1</v>
      </c>
      <c r="W243">
        <f ca="1">IF(Bravo[[#This Row],[TerminationDate]]="",DATEDIF(Bravo[[#This Row],[HireDate]],TODAY(),"m"),DATEDIF(Bravo[[#This Row],[HireDate]],Bravo[[#This Row],[TerminationDate]],"m"))</f>
        <v>35</v>
      </c>
      <c r="X243">
        <v>1078</v>
      </c>
      <c r="Y243">
        <v>2.95</v>
      </c>
      <c r="Z243">
        <v>3.1</v>
      </c>
      <c r="AA243" t="s">
        <v>174</v>
      </c>
      <c r="AB243">
        <v>8</v>
      </c>
      <c r="AC243">
        <v>2</v>
      </c>
      <c r="AD243" t="s">
        <v>179</v>
      </c>
      <c r="AE243" t="s">
        <v>183</v>
      </c>
      <c r="AF243" t="s">
        <v>185</v>
      </c>
    </row>
    <row r="244" spans="1:32" x14ac:dyDescent="0.25">
      <c r="A244">
        <v>1043</v>
      </c>
      <c r="B244" t="s">
        <v>338</v>
      </c>
      <c r="C244" t="s">
        <v>132</v>
      </c>
      <c r="D244">
        <v>40</v>
      </c>
      <c r="E244" s="1">
        <v>31039</v>
      </c>
      <c r="F244" t="s">
        <v>133</v>
      </c>
      <c r="G244" t="s">
        <v>138</v>
      </c>
      <c r="H244" t="s">
        <v>149</v>
      </c>
      <c r="I244" t="s">
        <v>152</v>
      </c>
      <c r="J244" t="s">
        <v>153</v>
      </c>
      <c r="K244" t="s">
        <v>161</v>
      </c>
      <c r="L244" t="s">
        <v>165</v>
      </c>
      <c r="M244" t="s">
        <v>169</v>
      </c>
      <c r="N244" t="s">
        <v>170</v>
      </c>
      <c r="O244">
        <v>1044</v>
      </c>
      <c r="P244" s="1">
        <v>43446</v>
      </c>
      <c r="Q244" s="1">
        <v>43504</v>
      </c>
      <c r="R244" t="b">
        <v>0</v>
      </c>
      <c r="S244">
        <v>58</v>
      </c>
      <c r="V244">
        <v>0</v>
      </c>
      <c r="W244">
        <f ca="1">IF(Bravo[[#This Row],[TerminationDate]]="",DATEDIF(Bravo[[#This Row],[HireDate]],TODAY(),"m"),DATEDIF(Bravo[[#This Row],[HireDate]],Bravo[[#This Row],[TerminationDate]],"m"))</f>
        <v>1507</v>
      </c>
      <c r="Z244">
        <v>3.6</v>
      </c>
      <c r="AA244" t="s">
        <v>175</v>
      </c>
      <c r="AB244">
        <v>11</v>
      </c>
      <c r="AC244">
        <v>1</v>
      </c>
      <c r="AD244" t="s">
        <v>178</v>
      </c>
      <c r="AF244" t="s">
        <v>189</v>
      </c>
    </row>
    <row r="245" spans="1:32" x14ac:dyDescent="0.25">
      <c r="A245">
        <v>1044</v>
      </c>
      <c r="B245" t="s">
        <v>339</v>
      </c>
      <c r="C245" t="s">
        <v>132</v>
      </c>
      <c r="D245">
        <v>50</v>
      </c>
      <c r="E245" s="1">
        <v>27566</v>
      </c>
      <c r="F245" t="s">
        <v>137</v>
      </c>
      <c r="G245" t="s">
        <v>138</v>
      </c>
      <c r="H245" t="s">
        <v>148</v>
      </c>
      <c r="I245" t="s">
        <v>150</v>
      </c>
      <c r="J245" t="s">
        <v>155</v>
      </c>
      <c r="K245" t="s">
        <v>163</v>
      </c>
      <c r="L245" t="s">
        <v>165</v>
      </c>
      <c r="M245" t="s">
        <v>169</v>
      </c>
      <c r="N245" t="s">
        <v>173</v>
      </c>
      <c r="O245">
        <v>1819</v>
      </c>
      <c r="P245" s="1">
        <v>43439</v>
      </c>
      <c r="Q245" s="1">
        <v>43446</v>
      </c>
      <c r="R245" t="b">
        <v>1</v>
      </c>
      <c r="S245">
        <v>7</v>
      </c>
      <c r="T245" s="1">
        <v>43452</v>
      </c>
      <c r="V245">
        <v>0</v>
      </c>
      <c r="W245">
        <f ca="1">IF(Bravo[[#This Row],[TerminationDate]]="",DATEDIF(Bravo[[#This Row],[HireDate]],TODAY(),"m"),DATEDIF(Bravo[[#This Row],[HireDate]],Bravo[[#This Row],[TerminationDate]],"m"))</f>
        <v>79</v>
      </c>
      <c r="X245">
        <v>2425</v>
      </c>
      <c r="Y245">
        <v>6.64</v>
      </c>
      <c r="Z245">
        <v>4.0999999999999996</v>
      </c>
      <c r="AA245" t="s">
        <v>175</v>
      </c>
      <c r="AB245">
        <v>5</v>
      </c>
      <c r="AC245">
        <v>2</v>
      </c>
      <c r="AD245" t="s">
        <v>178</v>
      </c>
      <c r="AF245" t="s">
        <v>187</v>
      </c>
    </row>
    <row r="246" spans="1:32" x14ac:dyDescent="0.25">
      <c r="A246">
        <v>1045</v>
      </c>
      <c r="B246" t="s">
        <v>340</v>
      </c>
      <c r="C246" t="s">
        <v>131</v>
      </c>
      <c r="D246">
        <v>36</v>
      </c>
      <c r="E246" s="1">
        <v>32631</v>
      </c>
      <c r="F246" t="s">
        <v>136</v>
      </c>
      <c r="G246" t="s">
        <v>142</v>
      </c>
      <c r="H246" t="s">
        <v>149</v>
      </c>
      <c r="I246" t="s">
        <v>151</v>
      </c>
      <c r="J246" t="s">
        <v>154</v>
      </c>
      <c r="K246" t="s">
        <v>163</v>
      </c>
      <c r="L246" t="s">
        <v>165</v>
      </c>
      <c r="M246" t="s">
        <v>167</v>
      </c>
      <c r="N246" t="s">
        <v>173</v>
      </c>
      <c r="O246">
        <v>2113</v>
      </c>
      <c r="P246" s="1">
        <v>43626</v>
      </c>
      <c r="Q246" s="1">
        <v>43664</v>
      </c>
      <c r="R246" t="b">
        <v>0</v>
      </c>
      <c r="S246">
        <v>38</v>
      </c>
      <c r="V246">
        <v>0</v>
      </c>
      <c r="W246">
        <f ca="1">IF(Bravo[[#This Row],[TerminationDate]]="",DATEDIF(Bravo[[#This Row],[HireDate]],TODAY(),"m"),DATEDIF(Bravo[[#This Row],[HireDate]],Bravo[[#This Row],[TerminationDate]],"m"))</f>
        <v>1507</v>
      </c>
      <c r="Z246">
        <v>3.6</v>
      </c>
      <c r="AA246" t="s">
        <v>175</v>
      </c>
      <c r="AB246">
        <v>7</v>
      </c>
      <c r="AC246">
        <v>5</v>
      </c>
      <c r="AD246" t="s">
        <v>178</v>
      </c>
      <c r="AF246" t="s">
        <v>186</v>
      </c>
    </row>
    <row r="247" spans="1:32" x14ac:dyDescent="0.25">
      <c r="A247">
        <v>1046</v>
      </c>
      <c r="B247" t="s">
        <v>341</v>
      </c>
      <c r="C247" t="s">
        <v>132</v>
      </c>
      <c r="D247">
        <v>41</v>
      </c>
      <c r="E247" s="1">
        <v>30794</v>
      </c>
      <c r="F247" t="s">
        <v>134</v>
      </c>
      <c r="G247" t="s">
        <v>140</v>
      </c>
      <c r="H247" t="s">
        <v>148</v>
      </c>
      <c r="I247" t="s">
        <v>150</v>
      </c>
      <c r="J247" t="s">
        <v>157</v>
      </c>
      <c r="K247" t="s">
        <v>162</v>
      </c>
      <c r="L247" t="s">
        <v>165</v>
      </c>
      <c r="M247" t="s">
        <v>167</v>
      </c>
      <c r="N247" t="s">
        <v>171</v>
      </c>
      <c r="O247">
        <v>670</v>
      </c>
      <c r="P247" s="1">
        <v>45587</v>
      </c>
      <c r="Q247" s="1">
        <v>45602</v>
      </c>
      <c r="R247" t="b">
        <v>1</v>
      </c>
      <c r="S247">
        <v>15</v>
      </c>
      <c r="T247" s="1">
        <v>45611</v>
      </c>
      <c r="V247">
        <v>0</v>
      </c>
      <c r="W247">
        <f ca="1">IF(Bravo[[#This Row],[TerminationDate]]="",DATEDIF(Bravo[[#This Row],[HireDate]],TODAY(),"m"),DATEDIF(Bravo[[#This Row],[HireDate]],Bravo[[#This Row],[TerminationDate]],"m"))</f>
        <v>8</v>
      </c>
      <c r="X247">
        <v>266</v>
      </c>
      <c r="Y247">
        <v>0.73</v>
      </c>
      <c r="Z247">
        <v>3</v>
      </c>
      <c r="AA247" t="s">
        <v>174</v>
      </c>
      <c r="AB247">
        <v>14</v>
      </c>
      <c r="AC247">
        <v>4</v>
      </c>
      <c r="AD247" t="s">
        <v>178</v>
      </c>
      <c r="AF247" t="s">
        <v>185</v>
      </c>
    </row>
    <row r="248" spans="1:32" x14ac:dyDescent="0.25">
      <c r="A248">
        <v>1047</v>
      </c>
      <c r="B248" t="s">
        <v>342</v>
      </c>
      <c r="C248" t="s">
        <v>132</v>
      </c>
      <c r="D248">
        <v>32</v>
      </c>
      <c r="E248" s="1">
        <v>34130</v>
      </c>
      <c r="F248" t="s">
        <v>136</v>
      </c>
      <c r="G248" t="s">
        <v>142</v>
      </c>
      <c r="H248" t="s">
        <v>149</v>
      </c>
      <c r="I248" t="s">
        <v>151</v>
      </c>
      <c r="J248" t="s">
        <v>158</v>
      </c>
      <c r="K248" t="s">
        <v>162</v>
      </c>
      <c r="L248" t="s">
        <v>165</v>
      </c>
      <c r="M248" t="s">
        <v>169</v>
      </c>
      <c r="N248" t="s">
        <v>170</v>
      </c>
      <c r="O248">
        <v>743</v>
      </c>
      <c r="P248" s="1">
        <v>45008</v>
      </c>
      <c r="Q248" s="1">
        <v>45033</v>
      </c>
      <c r="R248" t="b">
        <v>1</v>
      </c>
      <c r="S248">
        <v>25</v>
      </c>
      <c r="T248" s="1">
        <v>45040</v>
      </c>
      <c r="U248" s="1">
        <v>45157</v>
      </c>
      <c r="V248">
        <v>1</v>
      </c>
      <c r="W248">
        <f ca="1">IF(Bravo[[#This Row],[TerminationDate]]="",DATEDIF(Bravo[[#This Row],[HireDate]],TODAY(),"m"),DATEDIF(Bravo[[#This Row],[HireDate]],Bravo[[#This Row],[TerminationDate]],"m"))</f>
        <v>3</v>
      </c>
      <c r="X248">
        <v>117</v>
      </c>
      <c r="Y248">
        <v>0.32</v>
      </c>
      <c r="Z248">
        <v>2.6</v>
      </c>
      <c r="AA248" t="s">
        <v>174</v>
      </c>
      <c r="AB248">
        <v>12</v>
      </c>
      <c r="AC248">
        <v>1</v>
      </c>
      <c r="AD248" t="s">
        <v>179</v>
      </c>
      <c r="AE248" t="s">
        <v>183</v>
      </c>
      <c r="AF248" t="s">
        <v>186</v>
      </c>
    </row>
    <row r="249" spans="1:32" x14ac:dyDescent="0.25">
      <c r="A249">
        <v>1048</v>
      </c>
      <c r="B249" t="s">
        <v>343</v>
      </c>
      <c r="C249" t="s">
        <v>131</v>
      </c>
      <c r="D249">
        <v>36</v>
      </c>
      <c r="E249" s="1">
        <v>32659</v>
      </c>
      <c r="F249" t="s">
        <v>134</v>
      </c>
      <c r="G249" t="s">
        <v>142</v>
      </c>
      <c r="H249" t="s">
        <v>148</v>
      </c>
      <c r="I249" t="s">
        <v>150</v>
      </c>
      <c r="J249" t="s">
        <v>155</v>
      </c>
      <c r="K249" t="s">
        <v>161</v>
      </c>
      <c r="L249" t="s">
        <v>165</v>
      </c>
      <c r="M249" t="s">
        <v>169</v>
      </c>
      <c r="N249" t="s">
        <v>171</v>
      </c>
      <c r="O249">
        <v>986</v>
      </c>
      <c r="P249" s="1">
        <v>43414</v>
      </c>
      <c r="Q249" s="1">
        <v>43457</v>
      </c>
      <c r="R249" t="b">
        <v>1</v>
      </c>
      <c r="S249">
        <v>43</v>
      </c>
      <c r="T249" s="1">
        <v>43461</v>
      </c>
      <c r="U249" s="1">
        <v>44548</v>
      </c>
      <c r="V249">
        <v>1</v>
      </c>
      <c r="W249">
        <f ca="1">IF(Bravo[[#This Row],[TerminationDate]]="",DATEDIF(Bravo[[#This Row],[HireDate]],TODAY(),"m"),DATEDIF(Bravo[[#This Row],[HireDate]],Bravo[[#This Row],[TerminationDate]],"m"))</f>
        <v>35</v>
      </c>
      <c r="X249">
        <v>1087</v>
      </c>
      <c r="Y249">
        <v>2.98</v>
      </c>
      <c r="Z249">
        <v>3.8</v>
      </c>
      <c r="AA249" t="s">
        <v>175</v>
      </c>
      <c r="AB249">
        <v>7</v>
      </c>
      <c r="AC249">
        <v>5</v>
      </c>
      <c r="AD249" t="s">
        <v>180</v>
      </c>
      <c r="AE249" t="s">
        <v>184</v>
      </c>
      <c r="AF249" t="s">
        <v>189</v>
      </c>
    </row>
    <row r="250" spans="1:32" x14ac:dyDescent="0.25">
      <c r="A250">
        <v>1049</v>
      </c>
      <c r="B250" t="s">
        <v>344</v>
      </c>
      <c r="C250" t="s">
        <v>132</v>
      </c>
      <c r="D250">
        <v>54</v>
      </c>
      <c r="E250" s="1">
        <v>26085</v>
      </c>
      <c r="F250" t="s">
        <v>135</v>
      </c>
      <c r="G250" t="s">
        <v>147</v>
      </c>
      <c r="H250" t="s">
        <v>148</v>
      </c>
      <c r="I250" t="s">
        <v>150</v>
      </c>
      <c r="J250" t="s">
        <v>153</v>
      </c>
      <c r="K250" t="s">
        <v>162</v>
      </c>
      <c r="L250" t="s">
        <v>166</v>
      </c>
      <c r="M250" t="s">
        <v>169</v>
      </c>
      <c r="N250" t="s">
        <v>170</v>
      </c>
      <c r="O250">
        <v>369</v>
      </c>
      <c r="P250" s="1">
        <v>43643</v>
      </c>
      <c r="Q250" s="1">
        <v>43689</v>
      </c>
      <c r="R250" t="b">
        <v>1</v>
      </c>
      <c r="S250">
        <v>46</v>
      </c>
      <c r="T250" s="1">
        <v>43696</v>
      </c>
      <c r="U250" s="1">
        <v>43885</v>
      </c>
      <c r="V250">
        <v>1</v>
      </c>
      <c r="W250">
        <f ca="1">IF(Bravo[[#This Row],[TerminationDate]]="",DATEDIF(Bravo[[#This Row],[HireDate]],TODAY(),"m"),DATEDIF(Bravo[[#This Row],[HireDate]],Bravo[[#This Row],[TerminationDate]],"m"))</f>
        <v>6</v>
      </c>
      <c r="X250">
        <v>189</v>
      </c>
      <c r="Y250">
        <v>0.52</v>
      </c>
      <c r="Z250">
        <v>2.1</v>
      </c>
      <c r="AA250" t="s">
        <v>177</v>
      </c>
      <c r="AB250">
        <v>14</v>
      </c>
      <c r="AC250">
        <v>5</v>
      </c>
      <c r="AD250" t="s">
        <v>181</v>
      </c>
      <c r="AE250" t="s">
        <v>184</v>
      </c>
      <c r="AF250" t="s">
        <v>185</v>
      </c>
    </row>
    <row r="251" spans="1:32" x14ac:dyDescent="0.25">
      <c r="A251">
        <v>1050</v>
      </c>
      <c r="B251" t="s">
        <v>345</v>
      </c>
      <c r="C251" t="s">
        <v>131</v>
      </c>
      <c r="D251">
        <v>23</v>
      </c>
      <c r="E251" s="1">
        <v>37229</v>
      </c>
      <c r="F251" t="s">
        <v>136</v>
      </c>
      <c r="G251" t="s">
        <v>147</v>
      </c>
      <c r="H251" t="s">
        <v>149</v>
      </c>
      <c r="I251" t="s">
        <v>151</v>
      </c>
      <c r="J251" t="s">
        <v>158</v>
      </c>
      <c r="K251" t="s">
        <v>163</v>
      </c>
      <c r="L251" t="s">
        <v>166</v>
      </c>
      <c r="M251" t="s">
        <v>169</v>
      </c>
      <c r="N251" t="s">
        <v>170</v>
      </c>
      <c r="O251">
        <v>962</v>
      </c>
      <c r="P251" s="1">
        <v>44771</v>
      </c>
      <c r="Q251" s="1">
        <v>44799</v>
      </c>
      <c r="R251" t="b">
        <v>1</v>
      </c>
      <c r="S251">
        <v>28</v>
      </c>
      <c r="T251" s="1">
        <v>44799</v>
      </c>
      <c r="V251">
        <v>0</v>
      </c>
      <c r="W251">
        <f ca="1">IF(Bravo[[#This Row],[TerminationDate]]="",DATEDIF(Bravo[[#This Row],[HireDate]],TODAY(),"m"),DATEDIF(Bravo[[#This Row],[HireDate]],Bravo[[#This Row],[TerminationDate]],"m"))</f>
        <v>35</v>
      </c>
      <c r="X251">
        <v>1078</v>
      </c>
      <c r="Y251">
        <v>2.95</v>
      </c>
      <c r="Z251">
        <v>2.7</v>
      </c>
      <c r="AA251" t="s">
        <v>174</v>
      </c>
      <c r="AB251">
        <v>5</v>
      </c>
      <c r="AC251">
        <v>4</v>
      </c>
      <c r="AD251" t="s">
        <v>178</v>
      </c>
      <c r="AF251" t="s">
        <v>188</v>
      </c>
    </row>
    <row r="252" spans="1:32" x14ac:dyDescent="0.25">
      <c r="A252">
        <v>1051</v>
      </c>
      <c r="B252" t="s">
        <v>346</v>
      </c>
      <c r="C252" t="s">
        <v>132</v>
      </c>
      <c r="D252">
        <v>58</v>
      </c>
      <c r="E252" s="1">
        <v>24538</v>
      </c>
      <c r="F252" t="s">
        <v>136</v>
      </c>
      <c r="G252" t="s">
        <v>141</v>
      </c>
      <c r="H252" t="s">
        <v>148</v>
      </c>
      <c r="I252" t="s">
        <v>151</v>
      </c>
      <c r="J252" t="s">
        <v>158</v>
      </c>
      <c r="K252" t="s">
        <v>164</v>
      </c>
      <c r="L252" t="s">
        <v>165</v>
      </c>
      <c r="M252" t="s">
        <v>168</v>
      </c>
      <c r="N252" t="s">
        <v>173</v>
      </c>
      <c r="O252">
        <v>698</v>
      </c>
      <c r="P252" s="1">
        <v>44379</v>
      </c>
      <c r="Q252" s="1">
        <v>44430</v>
      </c>
      <c r="R252" t="b">
        <v>1</v>
      </c>
      <c r="S252">
        <v>51</v>
      </c>
      <c r="T252" s="1">
        <v>44434</v>
      </c>
      <c r="V252">
        <v>0</v>
      </c>
      <c r="W252">
        <f ca="1">IF(Bravo[[#This Row],[TerminationDate]]="",DATEDIF(Bravo[[#This Row],[HireDate]],TODAY(),"m"),DATEDIF(Bravo[[#This Row],[HireDate]],Bravo[[#This Row],[TerminationDate]],"m"))</f>
        <v>47</v>
      </c>
      <c r="X252">
        <v>1443</v>
      </c>
      <c r="Y252">
        <v>3.95</v>
      </c>
      <c r="Z252">
        <v>3.7</v>
      </c>
      <c r="AA252" t="s">
        <v>175</v>
      </c>
      <c r="AB252">
        <v>8</v>
      </c>
      <c r="AC252">
        <v>2</v>
      </c>
      <c r="AD252" t="s">
        <v>178</v>
      </c>
      <c r="AF252" t="s">
        <v>187</v>
      </c>
    </row>
    <row r="253" spans="1:32" x14ac:dyDescent="0.25">
      <c r="A253">
        <v>1052</v>
      </c>
      <c r="B253" t="s">
        <v>347</v>
      </c>
      <c r="C253" t="s">
        <v>131</v>
      </c>
      <c r="D253">
        <v>60</v>
      </c>
      <c r="E253" s="1">
        <v>23647</v>
      </c>
      <c r="F253" t="s">
        <v>137</v>
      </c>
      <c r="G253" t="s">
        <v>140</v>
      </c>
      <c r="H253" t="s">
        <v>149</v>
      </c>
      <c r="I253" t="s">
        <v>151</v>
      </c>
      <c r="J253" t="s">
        <v>153</v>
      </c>
      <c r="K253" t="s">
        <v>159</v>
      </c>
      <c r="L253" t="s">
        <v>165</v>
      </c>
      <c r="M253" t="s">
        <v>167</v>
      </c>
      <c r="N253" t="s">
        <v>172</v>
      </c>
      <c r="O253">
        <v>1259</v>
      </c>
      <c r="P253" s="1">
        <v>44709</v>
      </c>
      <c r="Q253" s="1">
        <v>44715</v>
      </c>
      <c r="R253" t="b">
        <v>1</v>
      </c>
      <c r="S253">
        <v>6</v>
      </c>
      <c r="T253" s="1">
        <v>44720</v>
      </c>
      <c r="V253">
        <v>0</v>
      </c>
      <c r="W253">
        <f ca="1">IF(Bravo[[#This Row],[TerminationDate]]="",DATEDIF(Bravo[[#This Row],[HireDate]],TODAY(),"m"),DATEDIF(Bravo[[#This Row],[HireDate]],Bravo[[#This Row],[TerminationDate]],"m"))</f>
        <v>38</v>
      </c>
      <c r="X253">
        <v>1157</v>
      </c>
      <c r="Y253">
        <v>3.17</v>
      </c>
      <c r="Z253">
        <v>3.5</v>
      </c>
      <c r="AA253" t="s">
        <v>175</v>
      </c>
      <c r="AB253">
        <v>7</v>
      </c>
      <c r="AC253">
        <v>1</v>
      </c>
      <c r="AD253" t="s">
        <v>178</v>
      </c>
      <c r="AF253" t="s">
        <v>188</v>
      </c>
    </row>
    <row r="254" spans="1:32" x14ac:dyDescent="0.25">
      <c r="A254">
        <v>1053</v>
      </c>
      <c r="B254" t="s">
        <v>348</v>
      </c>
      <c r="C254" t="s">
        <v>131</v>
      </c>
      <c r="D254">
        <v>61</v>
      </c>
      <c r="E254" s="1">
        <v>23591</v>
      </c>
      <c r="F254" t="s">
        <v>134</v>
      </c>
      <c r="G254" t="s">
        <v>146</v>
      </c>
      <c r="H254" t="s">
        <v>148</v>
      </c>
      <c r="I254" t="s">
        <v>150</v>
      </c>
      <c r="J254" t="s">
        <v>157</v>
      </c>
      <c r="K254" t="s">
        <v>159</v>
      </c>
      <c r="L254" t="s">
        <v>165</v>
      </c>
      <c r="M254" t="s">
        <v>169</v>
      </c>
      <c r="N254" t="s">
        <v>172</v>
      </c>
      <c r="O254">
        <v>1060</v>
      </c>
      <c r="P254" s="1">
        <v>43736</v>
      </c>
      <c r="Q254" s="1">
        <v>43795</v>
      </c>
      <c r="R254" t="b">
        <v>1</v>
      </c>
      <c r="S254">
        <v>59</v>
      </c>
      <c r="T254" s="1">
        <v>43803</v>
      </c>
      <c r="U254" s="1">
        <v>45597</v>
      </c>
      <c r="V254">
        <v>1</v>
      </c>
      <c r="W254">
        <f ca="1">IF(Bravo[[#This Row],[TerminationDate]]="",DATEDIF(Bravo[[#This Row],[HireDate]],TODAY(),"m"),DATEDIF(Bravo[[#This Row],[HireDate]],Bravo[[#This Row],[TerminationDate]],"m"))</f>
        <v>58</v>
      </c>
      <c r="X254">
        <v>1794</v>
      </c>
      <c r="Y254">
        <v>4.92</v>
      </c>
      <c r="Z254">
        <v>4.0999999999999996</v>
      </c>
      <c r="AA254" t="s">
        <v>175</v>
      </c>
      <c r="AB254">
        <v>3</v>
      </c>
      <c r="AC254">
        <v>6</v>
      </c>
      <c r="AD254" t="s">
        <v>180</v>
      </c>
      <c r="AE254" t="s">
        <v>184</v>
      </c>
      <c r="AF254" t="s">
        <v>185</v>
      </c>
    </row>
    <row r="255" spans="1:32" x14ac:dyDescent="0.25">
      <c r="A255">
        <v>1054</v>
      </c>
      <c r="B255" t="s">
        <v>349</v>
      </c>
      <c r="C255" t="s">
        <v>132</v>
      </c>
      <c r="D255">
        <v>50</v>
      </c>
      <c r="E255" s="1">
        <v>27446</v>
      </c>
      <c r="F255" t="s">
        <v>137</v>
      </c>
      <c r="G255" t="s">
        <v>140</v>
      </c>
      <c r="H255" t="s">
        <v>148</v>
      </c>
      <c r="I255" t="s">
        <v>150</v>
      </c>
      <c r="J255" t="s">
        <v>157</v>
      </c>
      <c r="K255" t="s">
        <v>163</v>
      </c>
      <c r="L255" t="s">
        <v>165</v>
      </c>
      <c r="M255" t="s">
        <v>167</v>
      </c>
      <c r="N255" t="s">
        <v>173</v>
      </c>
      <c r="O255">
        <v>1756</v>
      </c>
      <c r="P255" s="1">
        <v>44250</v>
      </c>
      <c r="Q255" s="1">
        <v>44290</v>
      </c>
      <c r="R255" t="b">
        <v>1</v>
      </c>
      <c r="S255">
        <v>40</v>
      </c>
      <c r="T255" s="1">
        <v>44297</v>
      </c>
      <c r="U255" s="1">
        <v>45171</v>
      </c>
      <c r="V255">
        <v>1</v>
      </c>
      <c r="W255">
        <f ca="1">IF(Bravo[[#This Row],[TerminationDate]]="",DATEDIF(Bravo[[#This Row],[HireDate]],TODAY(),"m"),DATEDIF(Bravo[[#This Row],[HireDate]],Bravo[[#This Row],[TerminationDate]],"m"))</f>
        <v>28</v>
      </c>
      <c r="X255">
        <v>874</v>
      </c>
      <c r="Y255">
        <v>2.39</v>
      </c>
      <c r="Z255">
        <v>3.9</v>
      </c>
      <c r="AA255" t="s">
        <v>175</v>
      </c>
      <c r="AB255">
        <v>12</v>
      </c>
      <c r="AC255">
        <v>3</v>
      </c>
      <c r="AD255" t="s">
        <v>180</v>
      </c>
      <c r="AE255" t="s">
        <v>184</v>
      </c>
      <c r="AF255" t="s">
        <v>189</v>
      </c>
    </row>
    <row r="256" spans="1:32" x14ac:dyDescent="0.25">
      <c r="A256">
        <v>1055</v>
      </c>
      <c r="B256" t="s">
        <v>350</v>
      </c>
      <c r="C256" t="s">
        <v>132</v>
      </c>
      <c r="D256">
        <v>37</v>
      </c>
      <c r="E256" s="1">
        <v>32248</v>
      </c>
      <c r="F256" t="s">
        <v>135</v>
      </c>
      <c r="G256" t="s">
        <v>138</v>
      </c>
      <c r="H256" t="s">
        <v>148</v>
      </c>
      <c r="I256" t="s">
        <v>151</v>
      </c>
      <c r="J256" t="s">
        <v>156</v>
      </c>
      <c r="K256" t="s">
        <v>162</v>
      </c>
      <c r="L256" t="s">
        <v>165</v>
      </c>
      <c r="M256" t="s">
        <v>168</v>
      </c>
      <c r="N256" t="s">
        <v>171</v>
      </c>
      <c r="O256">
        <v>563</v>
      </c>
      <c r="P256" s="1">
        <v>44579</v>
      </c>
      <c r="Q256" s="1">
        <v>44613</v>
      </c>
      <c r="R256" t="b">
        <v>1</v>
      </c>
      <c r="S256">
        <v>34</v>
      </c>
      <c r="T256" s="1">
        <v>44616</v>
      </c>
      <c r="V256">
        <v>0</v>
      </c>
      <c r="W256">
        <f ca="1">IF(Bravo[[#This Row],[TerminationDate]]="",DATEDIF(Bravo[[#This Row],[HireDate]],TODAY(),"m"),DATEDIF(Bravo[[#This Row],[HireDate]],Bravo[[#This Row],[TerminationDate]],"m"))</f>
        <v>41</v>
      </c>
      <c r="X256">
        <v>1261</v>
      </c>
      <c r="Y256">
        <v>3.45</v>
      </c>
      <c r="Z256">
        <v>2.9</v>
      </c>
      <c r="AA256" t="s">
        <v>174</v>
      </c>
      <c r="AB256">
        <v>2</v>
      </c>
      <c r="AC256">
        <v>1</v>
      </c>
      <c r="AD256" t="s">
        <v>178</v>
      </c>
      <c r="AF256" t="s">
        <v>186</v>
      </c>
    </row>
    <row r="257" spans="1:32" x14ac:dyDescent="0.25">
      <c r="A257">
        <v>1056</v>
      </c>
      <c r="B257" t="s">
        <v>351</v>
      </c>
      <c r="C257" t="s">
        <v>132</v>
      </c>
      <c r="D257">
        <v>36</v>
      </c>
      <c r="E257" s="1">
        <v>32615</v>
      </c>
      <c r="F257" t="s">
        <v>136</v>
      </c>
      <c r="G257" t="s">
        <v>140</v>
      </c>
      <c r="H257" t="s">
        <v>149</v>
      </c>
      <c r="I257" t="s">
        <v>150</v>
      </c>
      <c r="J257" t="s">
        <v>157</v>
      </c>
      <c r="K257" t="s">
        <v>162</v>
      </c>
      <c r="L257" t="s">
        <v>165</v>
      </c>
      <c r="M257" t="s">
        <v>167</v>
      </c>
      <c r="N257" t="s">
        <v>173</v>
      </c>
      <c r="O257">
        <v>602</v>
      </c>
      <c r="P257" s="1">
        <v>45217</v>
      </c>
      <c r="Q257" s="1">
        <v>45248</v>
      </c>
      <c r="R257" t="b">
        <v>1</v>
      </c>
      <c r="S257">
        <v>31</v>
      </c>
      <c r="T257" s="1">
        <v>45257</v>
      </c>
      <c r="U257" s="1">
        <v>45755</v>
      </c>
      <c r="V257">
        <v>1</v>
      </c>
      <c r="W257">
        <f ca="1">IF(Bravo[[#This Row],[TerminationDate]]="",DATEDIF(Bravo[[#This Row],[HireDate]],TODAY(),"m"),DATEDIF(Bravo[[#This Row],[HireDate]],Bravo[[#This Row],[TerminationDate]],"m"))</f>
        <v>16</v>
      </c>
      <c r="X257">
        <v>498</v>
      </c>
      <c r="Y257">
        <v>1.36</v>
      </c>
      <c r="Z257">
        <v>4</v>
      </c>
      <c r="AA257" t="s">
        <v>175</v>
      </c>
      <c r="AB257">
        <v>7</v>
      </c>
      <c r="AC257">
        <v>0</v>
      </c>
      <c r="AD257" t="s">
        <v>180</v>
      </c>
      <c r="AE257" t="s">
        <v>184</v>
      </c>
      <c r="AF257" t="s">
        <v>189</v>
      </c>
    </row>
    <row r="258" spans="1:32" x14ac:dyDescent="0.25">
      <c r="A258">
        <v>1057</v>
      </c>
      <c r="B258" t="s">
        <v>352</v>
      </c>
      <c r="C258" t="s">
        <v>132</v>
      </c>
      <c r="D258">
        <v>32</v>
      </c>
      <c r="E258" s="1">
        <v>34086</v>
      </c>
      <c r="F258" t="s">
        <v>136</v>
      </c>
      <c r="G258" t="s">
        <v>144</v>
      </c>
      <c r="H258" t="s">
        <v>148</v>
      </c>
      <c r="I258" t="s">
        <v>152</v>
      </c>
      <c r="J258" t="s">
        <v>156</v>
      </c>
      <c r="K258" t="s">
        <v>161</v>
      </c>
      <c r="L258" t="s">
        <v>166</v>
      </c>
      <c r="M258" t="s">
        <v>169</v>
      </c>
      <c r="N258" t="s">
        <v>171</v>
      </c>
      <c r="O258">
        <v>645</v>
      </c>
      <c r="P258" s="1">
        <v>44850</v>
      </c>
      <c r="Q258" s="1">
        <v>44861</v>
      </c>
      <c r="R258" t="b">
        <v>1</v>
      </c>
      <c r="S258">
        <v>11</v>
      </c>
      <c r="T258" s="1">
        <v>44871</v>
      </c>
      <c r="V258">
        <v>0</v>
      </c>
      <c r="W258">
        <f ca="1">IF(Bravo[[#This Row],[TerminationDate]]="",DATEDIF(Bravo[[#This Row],[HireDate]],TODAY(),"m"),DATEDIF(Bravo[[#This Row],[HireDate]],Bravo[[#This Row],[TerminationDate]],"m"))</f>
        <v>33</v>
      </c>
      <c r="X258">
        <v>1006</v>
      </c>
      <c r="Y258">
        <v>2.76</v>
      </c>
      <c r="Z258">
        <v>2.8</v>
      </c>
      <c r="AA258" t="s">
        <v>174</v>
      </c>
      <c r="AB258">
        <v>8</v>
      </c>
      <c r="AC258">
        <v>5</v>
      </c>
      <c r="AD258" t="s">
        <v>178</v>
      </c>
      <c r="AF258" t="s">
        <v>185</v>
      </c>
    </row>
    <row r="259" spans="1:32" x14ac:dyDescent="0.25">
      <c r="A259">
        <v>1058</v>
      </c>
      <c r="B259" t="s">
        <v>353</v>
      </c>
      <c r="C259" t="s">
        <v>131</v>
      </c>
      <c r="D259">
        <v>57</v>
      </c>
      <c r="E259" s="1">
        <v>24863</v>
      </c>
      <c r="F259" t="s">
        <v>135</v>
      </c>
      <c r="G259" t="s">
        <v>147</v>
      </c>
      <c r="H259" t="s">
        <v>148</v>
      </c>
      <c r="I259" t="s">
        <v>150</v>
      </c>
      <c r="J259" t="s">
        <v>155</v>
      </c>
      <c r="K259" t="s">
        <v>159</v>
      </c>
      <c r="L259" t="s">
        <v>165</v>
      </c>
      <c r="M259" t="s">
        <v>169</v>
      </c>
      <c r="N259" t="s">
        <v>170</v>
      </c>
      <c r="O259">
        <v>1049</v>
      </c>
      <c r="P259" s="1">
        <v>44990</v>
      </c>
      <c r="Q259" s="1">
        <v>44995</v>
      </c>
      <c r="R259" t="b">
        <v>1</v>
      </c>
      <c r="S259">
        <v>5</v>
      </c>
      <c r="T259" s="1">
        <v>45003</v>
      </c>
      <c r="V259">
        <v>0</v>
      </c>
      <c r="W259">
        <f ca="1">IF(Bravo[[#This Row],[TerminationDate]]="",DATEDIF(Bravo[[#This Row],[HireDate]],TODAY(),"m"),DATEDIF(Bravo[[#This Row],[HireDate]],Bravo[[#This Row],[TerminationDate]],"m"))</f>
        <v>28</v>
      </c>
      <c r="X259">
        <v>874</v>
      </c>
      <c r="Y259">
        <v>2.39</v>
      </c>
      <c r="Z259">
        <v>2.8</v>
      </c>
      <c r="AA259" t="s">
        <v>174</v>
      </c>
      <c r="AB259">
        <v>12</v>
      </c>
      <c r="AC259">
        <v>3</v>
      </c>
      <c r="AD259" t="s">
        <v>178</v>
      </c>
      <c r="AF259" t="s">
        <v>188</v>
      </c>
    </row>
    <row r="260" spans="1:32" x14ac:dyDescent="0.25">
      <c r="A260">
        <v>1059</v>
      </c>
      <c r="B260" t="s">
        <v>354</v>
      </c>
      <c r="C260" t="s">
        <v>131</v>
      </c>
      <c r="D260">
        <v>47</v>
      </c>
      <c r="E260" s="1">
        <v>28617</v>
      </c>
      <c r="F260" t="s">
        <v>136</v>
      </c>
      <c r="G260" t="s">
        <v>140</v>
      </c>
      <c r="H260" t="s">
        <v>148</v>
      </c>
      <c r="I260" t="s">
        <v>151</v>
      </c>
      <c r="J260" t="s">
        <v>157</v>
      </c>
      <c r="K260" t="s">
        <v>164</v>
      </c>
      <c r="L260" t="s">
        <v>165</v>
      </c>
      <c r="M260" t="s">
        <v>168</v>
      </c>
      <c r="N260" t="s">
        <v>170</v>
      </c>
      <c r="O260">
        <v>586</v>
      </c>
      <c r="P260" s="1">
        <v>44332</v>
      </c>
      <c r="Q260" s="1">
        <v>44376</v>
      </c>
      <c r="R260" t="b">
        <v>1</v>
      </c>
      <c r="S260">
        <v>44</v>
      </c>
      <c r="T260" s="1">
        <v>44385</v>
      </c>
      <c r="V260">
        <v>0</v>
      </c>
      <c r="W260">
        <f ca="1">IF(Bravo[[#This Row],[TerminationDate]]="",DATEDIF(Bravo[[#This Row],[HireDate]],TODAY(),"m"),DATEDIF(Bravo[[#This Row],[HireDate]],Bravo[[#This Row],[TerminationDate]],"m"))</f>
        <v>49</v>
      </c>
      <c r="X260">
        <v>1492</v>
      </c>
      <c r="Y260">
        <v>4.09</v>
      </c>
      <c r="Z260">
        <v>2.9</v>
      </c>
      <c r="AA260" t="s">
        <v>174</v>
      </c>
      <c r="AB260">
        <v>9</v>
      </c>
      <c r="AC260">
        <v>6</v>
      </c>
      <c r="AD260" t="s">
        <v>178</v>
      </c>
      <c r="AF260" t="s">
        <v>185</v>
      </c>
    </row>
    <row r="261" spans="1:32" x14ac:dyDescent="0.25">
      <c r="A261">
        <v>1060</v>
      </c>
      <c r="B261" t="s">
        <v>355</v>
      </c>
      <c r="C261" t="s">
        <v>132</v>
      </c>
      <c r="D261">
        <v>24</v>
      </c>
      <c r="E261" s="1">
        <v>36886</v>
      </c>
      <c r="F261" t="s">
        <v>136</v>
      </c>
      <c r="G261" t="s">
        <v>146</v>
      </c>
      <c r="H261" t="s">
        <v>148</v>
      </c>
      <c r="I261" t="s">
        <v>152</v>
      </c>
      <c r="J261" t="s">
        <v>154</v>
      </c>
      <c r="K261" t="s">
        <v>164</v>
      </c>
      <c r="L261" t="s">
        <v>165</v>
      </c>
      <c r="M261" t="s">
        <v>169</v>
      </c>
      <c r="N261" t="s">
        <v>170</v>
      </c>
      <c r="O261">
        <v>717</v>
      </c>
      <c r="P261" s="1">
        <v>43306</v>
      </c>
      <c r="Q261" s="1">
        <v>43333</v>
      </c>
      <c r="R261" t="b">
        <v>1</v>
      </c>
      <c r="S261">
        <v>27</v>
      </c>
      <c r="T261" s="1">
        <v>43338</v>
      </c>
      <c r="V261">
        <v>0</v>
      </c>
      <c r="W261">
        <f ca="1">IF(Bravo[[#This Row],[TerminationDate]]="",DATEDIF(Bravo[[#This Row],[HireDate]],TODAY(),"m"),DATEDIF(Bravo[[#This Row],[HireDate]],Bravo[[#This Row],[TerminationDate]],"m"))</f>
        <v>83</v>
      </c>
      <c r="X261">
        <v>2539</v>
      </c>
      <c r="Y261">
        <v>6.96</v>
      </c>
      <c r="Z261">
        <v>2.9</v>
      </c>
      <c r="AA261" t="s">
        <v>174</v>
      </c>
      <c r="AB261">
        <v>6</v>
      </c>
      <c r="AC261">
        <v>2</v>
      </c>
      <c r="AD261" t="s">
        <v>178</v>
      </c>
      <c r="AF261" t="s">
        <v>188</v>
      </c>
    </row>
    <row r="262" spans="1:32" x14ac:dyDescent="0.25">
      <c r="A262">
        <v>1061</v>
      </c>
      <c r="B262" t="s">
        <v>356</v>
      </c>
      <c r="C262" t="s">
        <v>131</v>
      </c>
      <c r="D262">
        <v>53</v>
      </c>
      <c r="E262" s="1">
        <v>26454</v>
      </c>
      <c r="F262" t="s">
        <v>136</v>
      </c>
      <c r="G262" t="s">
        <v>138</v>
      </c>
      <c r="H262" t="s">
        <v>149</v>
      </c>
      <c r="I262" t="s">
        <v>152</v>
      </c>
      <c r="J262" t="s">
        <v>156</v>
      </c>
      <c r="K262" t="s">
        <v>161</v>
      </c>
      <c r="L262" t="s">
        <v>165</v>
      </c>
      <c r="M262" t="s">
        <v>169</v>
      </c>
      <c r="N262" t="s">
        <v>173</v>
      </c>
      <c r="O262">
        <v>1171</v>
      </c>
      <c r="P262" s="1">
        <v>45592</v>
      </c>
      <c r="Q262" s="1">
        <v>45603</v>
      </c>
      <c r="R262" t="b">
        <v>1</v>
      </c>
      <c r="S262">
        <v>11</v>
      </c>
      <c r="T262" s="1">
        <v>45603</v>
      </c>
      <c r="V262">
        <v>0</v>
      </c>
      <c r="W262">
        <f ca="1">IF(Bravo[[#This Row],[TerminationDate]]="",DATEDIF(Bravo[[#This Row],[HireDate]],TODAY(),"m"),DATEDIF(Bravo[[#This Row],[HireDate]],Bravo[[#This Row],[TerminationDate]],"m"))</f>
        <v>9</v>
      </c>
      <c r="X262">
        <v>274</v>
      </c>
      <c r="Y262">
        <v>0.75</v>
      </c>
      <c r="Z262">
        <v>3.6</v>
      </c>
      <c r="AA262" t="s">
        <v>175</v>
      </c>
      <c r="AB262">
        <v>7</v>
      </c>
      <c r="AC262">
        <v>2</v>
      </c>
      <c r="AD262" t="s">
        <v>178</v>
      </c>
      <c r="AF262" t="s">
        <v>189</v>
      </c>
    </row>
    <row r="263" spans="1:32" x14ac:dyDescent="0.25">
      <c r="A263">
        <v>1062</v>
      </c>
      <c r="B263" t="s">
        <v>357</v>
      </c>
      <c r="C263" t="s">
        <v>131</v>
      </c>
      <c r="D263">
        <v>23</v>
      </c>
      <c r="E263" s="1">
        <v>37463</v>
      </c>
      <c r="F263" t="s">
        <v>136</v>
      </c>
      <c r="G263" t="s">
        <v>145</v>
      </c>
      <c r="H263" t="s">
        <v>148</v>
      </c>
      <c r="I263" t="s">
        <v>150</v>
      </c>
      <c r="J263" t="s">
        <v>154</v>
      </c>
      <c r="K263" t="s">
        <v>164</v>
      </c>
      <c r="L263" t="s">
        <v>165</v>
      </c>
      <c r="M263" t="s">
        <v>169</v>
      </c>
      <c r="N263" t="s">
        <v>172</v>
      </c>
      <c r="O263">
        <v>597</v>
      </c>
      <c r="P263" s="1">
        <v>45666</v>
      </c>
      <c r="Q263" s="1">
        <v>45687</v>
      </c>
      <c r="R263" t="b">
        <v>1</v>
      </c>
      <c r="S263">
        <v>21</v>
      </c>
      <c r="T263" s="1">
        <v>45693</v>
      </c>
      <c r="V263">
        <v>0</v>
      </c>
      <c r="W263">
        <f ca="1">IF(Bravo[[#This Row],[TerminationDate]]="",DATEDIF(Bravo[[#This Row],[HireDate]],TODAY(),"m"),DATEDIF(Bravo[[#This Row],[HireDate]],Bravo[[#This Row],[TerminationDate]],"m"))</f>
        <v>6</v>
      </c>
      <c r="X263">
        <v>184</v>
      </c>
      <c r="Y263">
        <v>0.5</v>
      </c>
      <c r="Z263">
        <v>4.3</v>
      </c>
      <c r="AA263" t="s">
        <v>175</v>
      </c>
      <c r="AB263">
        <v>6</v>
      </c>
      <c r="AC263">
        <v>4</v>
      </c>
      <c r="AD263" t="s">
        <v>178</v>
      </c>
      <c r="AF263" t="s">
        <v>187</v>
      </c>
    </row>
    <row r="264" spans="1:32" x14ac:dyDescent="0.25">
      <c r="A264">
        <v>1063</v>
      </c>
      <c r="B264" t="s">
        <v>358</v>
      </c>
      <c r="C264" t="s">
        <v>131</v>
      </c>
      <c r="D264">
        <v>42</v>
      </c>
      <c r="E264" s="1">
        <v>30515</v>
      </c>
      <c r="F264" t="s">
        <v>134</v>
      </c>
      <c r="G264" t="s">
        <v>139</v>
      </c>
      <c r="H264" t="s">
        <v>148</v>
      </c>
      <c r="I264" t="s">
        <v>150</v>
      </c>
      <c r="J264" t="s">
        <v>158</v>
      </c>
      <c r="K264" t="s">
        <v>160</v>
      </c>
      <c r="L264" t="s">
        <v>166</v>
      </c>
      <c r="M264" t="s">
        <v>169</v>
      </c>
      <c r="N264" t="s">
        <v>172</v>
      </c>
      <c r="O264">
        <v>350</v>
      </c>
      <c r="P264" s="1">
        <v>44553</v>
      </c>
      <c r="Q264" s="1">
        <v>44585</v>
      </c>
      <c r="R264" t="b">
        <v>1</v>
      </c>
      <c r="S264">
        <v>32</v>
      </c>
      <c r="T264" s="1">
        <v>44595</v>
      </c>
      <c r="V264">
        <v>0</v>
      </c>
      <c r="W264">
        <f ca="1">IF(Bravo[[#This Row],[TerminationDate]]="",DATEDIF(Bravo[[#This Row],[HireDate]],TODAY(),"m"),DATEDIF(Bravo[[#This Row],[HireDate]],Bravo[[#This Row],[TerminationDate]],"m"))</f>
        <v>42</v>
      </c>
      <c r="X264">
        <v>1282</v>
      </c>
      <c r="Y264">
        <v>3.51</v>
      </c>
      <c r="Z264">
        <v>3.2</v>
      </c>
      <c r="AA264" t="s">
        <v>174</v>
      </c>
      <c r="AB264">
        <v>4</v>
      </c>
      <c r="AC264">
        <v>2</v>
      </c>
      <c r="AD264" t="s">
        <v>178</v>
      </c>
      <c r="AF264" t="s">
        <v>187</v>
      </c>
    </row>
    <row r="265" spans="1:32" x14ac:dyDescent="0.25">
      <c r="A265">
        <v>1064</v>
      </c>
      <c r="B265" t="s">
        <v>359</v>
      </c>
      <c r="C265" t="s">
        <v>131</v>
      </c>
      <c r="D265">
        <v>42</v>
      </c>
      <c r="E265" s="1">
        <v>30389</v>
      </c>
      <c r="F265" t="s">
        <v>136</v>
      </c>
      <c r="G265" t="s">
        <v>147</v>
      </c>
      <c r="H265" t="s">
        <v>148</v>
      </c>
      <c r="I265" t="s">
        <v>152</v>
      </c>
      <c r="J265" t="s">
        <v>153</v>
      </c>
      <c r="K265" t="s">
        <v>163</v>
      </c>
      <c r="L265" t="s">
        <v>166</v>
      </c>
      <c r="M265" t="s">
        <v>169</v>
      </c>
      <c r="N265" t="s">
        <v>172</v>
      </c>
      <c r="O265">
        <v>1372</v>
      </c>
      <c r="P265" s="1">
        <v>43475</v>
      </c>
      <c r="Q265" s="1">
        <v>43499</v>
      </c>
      <c r="R265" t="b">
        <v>1</v>
      </c>
      <c r="S265">
        <v>24</v>
      </c>
      <c r="T265" s="1">
        <v>43507</v>
      </c>
      <c r="V265">
        <v>0</v>
      </c>
      <c r="W265">
        <f ca="1">IF(Bravo[[#This Row],[TerminationDate]]="",DATEDIF(Bravo[[#This Row],[HireDate]],TODAY(),"m"),DATEDIF(Bravo[[#This Row],[HireDate]],Bravo[[#This Row],[TerminationDate]],"m"))</f>
        <v>77</v>
      </c>
      <c r="X265">
        <v>2370</v>
      </c>
      <c r="Y265">
        <v>6.49</v>
      </c>
      <c r="Z265">
        <v>2.2000000000000002</v>
      </c>
      <c r="AA265" t="s">
        <v>177</v>
      </c>
      <c r="AB265">
        <v>11</v>
      </c>
      <c r="AC265">
        <v>2</v>
      </c>
      <c r="AD265" t="s">
        <v>178</v>
      </c>
      <c r="AF265" t="s">
        <v>190</v>
      </c>
    </row>
    <row r="266" spans="1:32" x14ac:dyDescent="0.25">
      <c r="A266">
        <v>1065</v>
      </c>
      <c r="B266" t="s">
        <v>360</v>
      </c>
      <c r="C266" t="s">
        <v>131</v>
      </c>
      <c r="D266">
        <v>57</v>
      </c>
      <c r="E266" s="1">
        <v>24759</v>
      </c>
      <c r="F266" t="s">
        <v>133</v>
      </c>
      <c r="G266" t="s">
        <v>140</v>
      </c>
      <c r="H266" t="s">
        <v>148</v>
      </c>
      <c r="I266" t="s">
        <v>152</v>
      </c>
      <c r="J266" t="s">
        <v>155</v>
      </c>
      <c r="K266" t="s">
        <v>159</v>
      </c>
      <c r="L266" t="s">
        <v>165</v>
      </c>
      <c r="M266" t="s">
        <v>167</v>
      </c>
      <c r="N266" t="s">
        <v>173</v>
      </c>
      <c r="O266">
        <v>1370</v>
      </c>
      <c r="P266" s="1">
        <v>43713</v>
      </c>
      <c r="Q266" s="1">
        <v>43748</v>
      </c>
      <c r="R266" t="b">
        <v>1</v>
      </c>
      <c r="S266">
        <v>35</v>
      </c>
      <c r="T266" s="1">
        <v>43754</v>
      </c>
      <c r="V266">
        <v>0</v>
      </c>
      <c r="W266">
        <f ca="1">IF(Bravo[[#This Row],[TerminationDate]]="",DATEDIF(Bravo[[#This Row],[HireDate]],TODAY(),"m"),DATEDIF(Bravo[[#This Row],[HireDate]],Bravo[[#This Row],[TerminationDate]],"m"))</f>
        <v>69</v>
      </c>
      <c r="X266">
        <v>2123</v>
      </c>
      <c r="Y266">
        <v>5.82</v>
      </c>
      <c r="Z266">
        <v>3.6</v>
      </c>
      <c r="AA266" t="s">
        <v>175</v>
      </c>
      <c r="AB266">
        <v>6</v>
      </c>
      <c r="AC266">
        <v>2</v>
      </c>
      <c r="AD266" t="s">
        <v>178</v>
      </c>
      <c r="AF266" t="s">
        <v>190</v>
      </c>
    </row>
    <row r="267" spans="1:32" x14ac:dyDescent="0.25">
      <c r="A267">
        <v>1066</v>
      </c>
      <c r="B267" t="s">
        <v>361</v>
      </c>
      <c r="C267" t="s">
        <v>132</v>
      </c>
      <c r="D267">
        <v>64</v>
      </c>
      <c r="E267" s="1">
        <v>22357</v>
      </c>
      <c r="F267" t="s">
        <v>137</v>
      </c>
      <c r="G267" t="s">
        <v>141</v>
      </c>
      <c r="H267" t="s">
        <v>148</v>
      </c>
      <c r="I267" t="s">
        <v>152</v>
      </c>
      <c r="J267" t="s">
        <v>156</v>
      </c>
      <c r="K267" t="s">
        <v>160</v>
      </c>
      <c r="L267" t="s">
        <v>165</v>
      </c>
      <c r="M267" t="s">
        <v>168</v>
      </c>
      <c r="N267" t="s">
        <v>173</v>
      </c>
      <c r="O267">
        <v>656</v>
      </c>
      <c r="P267" s="1">
        <v>43987</v>
      </c>
      <c r="Q267" s="1">
        <v>44023</v>
      </c>
      <c r="R267" t="b">
        <v>1</v>
      </c>
      <c r="S267">
        <v>36</v>
      </c>
      <c r="T267" s="1">
        <v>44033</v>
      </c>
      <c r="V267">
        <v>0</v>
      </c>
      <c r="W267">
        <f ca="1">IF(Bravo[[#This Row],[TerminationDate]]="",DATEDIF(Bravo[[#This Row],[HireDate]],TODAY(),"m"),DATEDIF(Bravo[[#This Row],[HireDate]],Bravo[[#This Row],[TerminationDate]],"m"))</f>
        <v>60</v>
      </c>
      <c r="X267">
        <v>1844</v>
      </c>
      <c r="Y267">
        <v>5.05</v>
      </c>
      <c r="Z267">
        <v>3.1</v>
      </c>
      <c r="AA267" t="s">
        <v>174</v>
      </c>
      <c r="AB267">
        <v>9</v>
      </c>
      <c r="AC267">
        <v>3</v>
      </c>
      <c r="AD267" t="s">
        <v>178</v>
      </c>
      <c r="AF267" t="s">
        <v>188</v>
      </c>
    </row>
    <row r="268" spans="1:32" x14ac:dyDescent="0.25">
      <c r="A268">
        <v>1067</v>
      </c>
      <c r="B268" t="s">
        <v>362</v>
      </c>
      <c r="C268" t="s">
        <v>131</v>
      </c>
      <c r="D268">
        <v>52</v>
      </c>
      <c r="E268" s="1">
        <v>26634</v>
      </c>
      <c r="F268" t="s">
        <v>134</v>
      </c>
      <c r="G268" t="s">
        <v>138</v>
      </c>
      <c r="H268" t="s">
        <v>148</v>
      </c>
      <c r="I268" t="s">
        <v>151</v>
      </c>
      <c r="J268" t="s">
        <v>155</v>
      </c>
      <c r="K268" t="s">
        <v>162</v>
      </c>
      <c r="L268" t="s">
        <v>165</v>
      </c>
      <c r="M268" t="s">
        <v>167</v>
      </c>
      <c r="N268" t="s">
        <v>173</v>
      </c>
      <c r="O268">
        <v>824</v>
      </c>
      <c r="P268" s="1">
        <v>44933</v>
      </c>
      <c r="Q268" s="1">
        <v>44975</v>
      </c>
      <c r="R268" t="b">
        <v>1</v>
      </c>
      <c r="S268">
        <v>42</v>
      </c>
      <c r="T268" s="1">
        <v>44983</v>
      </c>
      <c r="V268">
        <v>0</v>
      </c>
      <c r="W268">
        <f ca="1">IF(Bravo[[#This Row],[TerminationDate]]="",DATEDIF(Bravo[[#This Row],[HireDate]],TODAY(),"m"),DATEDIF(Bravo[[#This Row],[HireDate]],Bravo[[#This Row],[TerminationDate]],"m"))</f>
        <v>29</v>
      </c>
      <c r="X268">
        <v>894</v>
      </c>
      <c r="Y268">
        <v>2.4500000000000002</v>
      </c>
      <c r="Z268">
        <v>3.5</v>
      </c>
      <c r="AA268" t="s">
        <v>175</v>
      </c>
      <c r="AB268">
        <v>9</v>
      </c>
      <c r="AC268">
        <v>5</v>
      </c>
      <c r="AD268" t="s">
        <v>178</v>
      </c>
      <c r="AF268" t="s">
        <v>186</v>
      </c>
    </row>
    <row r="269" spans="1:32" x14ac:dyDescent="0.25">
      <c r="A269">
        <v>1068</v>
      </c>
      <c r="B269" t="s">
        <v>363</v>
      </c>
      <c r="C269" t="s">
        <v>132</v>
      </c>
      <c r="D269">
        <v>33</v>
      </c>
      <c r="E269" s="1">
        <v>33687</v>
      </c>
      <c r="F269" t="s">
        <v>134</v>
      </c>
      <c r="G269" t="s">
        <v>147</v>
      </c>
      <c r="H269" t="s">
        <v>149</v>
      </c>
      <c r="I269" t="s">
        <v>151</v>
      </c>
      <c r="J269" t="s">
        <v>154</v>
      </c>
      <c r="K269" t="s">
        <v>163</v>
      </c>
      <c r="L269" t="s">
        <v>165</v>
      </c>
      <c r="M269" t="s">
        <v>169</v>
      </c>
      <c r="N269" t="s">
        <v>173</v>
      </c>
      <c r="O269">
        <v>1773</v>
      </c>
      <c r="P269" s="1">
        <v>44382</v>
      </c>
      <c r="Q269" s="1">
        <v>44389</v>
      </c>
      <c r="R269" t="b">
        <v>1</v>
      </c>
      <c r="S269">
        <v>7</v>
      </c>
      <c r="T269" s="1">
        <v>44399</v>
      </c>
      <c r="U269" s="1">
        <v>45578</v>
      </c>
      <c r="V269">
        <v>1</v>
      </c>
      <c r="W269">
        <f ca="1">IF(Bravo[[#This Row],[TerminationDate]]="",DATEDIF(Bravo[[#This Row],[HireDate]],TODAY(),"m"),DATEDIF(Bravo[[#This Row],[HireDate]],Bravo[[#This Row],[TerminationDate]],"m"))</f>
        <v>38</v>
      </c>
      <c r="X269">
        <v>1179</v>
      </c>
      <c r="Y269">
        <v>3.23</v>
      </c>
      <c r="Z269">
        <v>2.8</v>
      </c>
      <c r="AA269" t="s">
        <v>174</v>
      </c>
      <c r="AB269">
        <v>8</v>
      </c>
      <c r="AC269">
        <v>1</v>
      </c>
      <c r="AD269" t="s">
        <v>180</v>
      </c>
      <c r="AE269" t="s">
        <v>184</v>
      </c>
      <c r="AF269" t="s">
        <v>186</v>
      </c>
    </row>
    <row r="270" spans="1:32" x14ac:dyDescent="0.25">
      <c r="A270">
        <v>1069</v>
      </c>
      <c r="B270" t="s">
        <v>364</v>
      </c>
      <c r="C270" t="s">
        <v>132</v>
      </c>
      <c r="D270">
        <v>53</v>
      </c>
      <c r="E270" s="1">
        <v>26271</v>
      </c>
      <c r="F270" t="s">
        <v>137</v>
      </c>
      <c r="G270" t="s">
        <v>141</v>
      </c>
      <c r="H270" t="s">
        <v>148</v>
      </c>
      <c r="I270" t="s">
        <v>150</v>
      </c>
      <c r="J270" t="s">
        <v>157</v>
      </c>
      <c r="K270" t="s">
        <v>163</v>
      </c>
      <c r="L270" t="s">
        <v>166</v>
      </c>
      <c r="M270" t="s">
        <v>168</v>
      </c>
      <c r="N270" t="s">
        <v>172</v>
      </c>
      <c r="O270">
        <v>1006</v>
      </c>
      <c r="P270" s="1">
        <v>43988</v>
      </c>
      <c r="Q270" s="1">
        <v>44009</v>
      </c>
      <c r="R270" t="b">
        <v>1</v>
      </c>
      <c r="S270">
        <v>21</v>
      </c>
      <c r="T270" s="1">
        <v>44019</v>
      </c>
      <c r="V270">
        <v>0</v>
      </c>
      <c r="W270">
        <f ca="1">IF(Bravo[[#This Row],[TerminationDate]]="",DATEDIF(Bravo[[#This Row],[HireDate]],TODAY(),"m"),DATEDIF(Bravo[[#This Row],[HireDate]],Bravo[[#This Row],[TerminationDate]],"m"))</f>
        <v>61</v>
      </c>
      <c r="X270">
        <v>1858</v>
      </c>
      <c r="Y270">
        <v>5.09</v>
      </c>
      <c r="Z270">
        <v>3.7</v>
      </c>
      <c r="AA270" t="s">
        <v>175</v>
      </c>
      <c r="AB270">
        <v>5</v>
      </c>
      <c r="AC270">
        <v>4</v>
      </c>
      <c r="AD270" t="s">
        <v>178</v>
      </c>
      <c r="AF270" t="s">
        <v>186</v>
      </c>
    </row>
    <row r="271" spans="1:32" x14ac:dyDescent="0.25">
      <c r="A271">
        <v>1070</v>
      </c>
      <c r="B271" t="s">
        <v>365</v>
      </c>
      <c r="C271" t="s">
        <v>131</v>
      </c>
      <c r="D271">
        <v>49</v>
      </c>
      <c r="E271" s="1">
        <v>27647</v>
      </c>
      <c r="F271" t="s">
        <v>136</v>
      </c>
      <c r="G271" t="s">
        <v>138</v>
      </c>
      <c r="H271" t="s">
        <v>148</v>
      </c>
      <c r="I271" t="s">
        <v>151</v>
      </c>
      <c r="J271" t="s">
        <v>157</v>
      </c>
      <c r="K271" t="s">
        <v>164</v>
      </c>
      <c r="L271" t="s">
        <v>166</v>
      </c>
      <c r="M271" t="s">
        <v>168</v>
      </c>
      <c r="N271" t="s">
        <v>172</v>
      </c>
      <c r="O271">
        <v>401</v>
      </c>
      <c r="P271" s="1">
        <v>43671</v>
      </c>
      <c r="Q271" s="1">
        <v>43718</v>
      </c>
      <c r="R271" t="b">
        <v>1</v>
      </c>
      <c r="S271">
        <v>47</v>
      </c>
      <c r="T271" s="1">
        <v>43727</v>
      </c>
      <c r="V271">
        <v>0</v>
      </c>
      <c r="W271">
        <f ca="1">IF(Bravo[[#This Row],[TerminationDate]]="",DATEDIF(Bravo[[#This Row],[HireDate]],TODAY(),"m"),DATEDIF(Bravo[[#This Row],[HireDate]],Bravo[[#This Row],[TerminationDate]],"m"))</f>
        <v>70</v>
      </c>
      <c r="X271">
        <v>2150</v>
      </c>
      <c r="Y271">
        <v>5.89</v>
      </c>
      <c r="Z271">
        <v>3.5</v>
      </c>
      <c r="AA271" t="s">
        <v>175</v>
      </c>
      <c r="AB271">
        <v>8</v>
      </c>
      <c r="AC271">
        <v>2</v>
      </c>
      <c r="AD271" t="s">
        <v>178</v>
      </c>
      <c r="AF271" t="s">
        <v>186</v>
      </c>
    </row>
    <row r="272" spans="1:32" x14ac:dyDescent="0.25">
      <c r="A272">
        <v>1071</v>
      </c>
      <c r="B272" t="s">
        <v>366</v>
      </c>
      <c r="C272" t="s">
        <v>132</v>
      </c>
      <c r="D272">
        <v>35</v>
      </c>
      <c r="E272" s="1">
        <v>32874</v>
      </c>
      <c r="F272" t="s">
        <v>136</v>
      </c>
      <c r="G272" t="s">
        <v>141</v>
      </c>
      <c r="H272" t="s">
        <v>149</v>
      </c>
      <c r="I272" t="s">
        <v>152</v>
      </c>
      <c r="J272" t="s">
        <v>153</v>
      </c>
      <c r="K272" t="s">
        <v>162</v>
      </c>
      <c r="L272" t="s">
        <v>165</v>
      </c>
      <c r="M272" t="s">
        <v>167</v>
      </c>
      <c r="N272" t="s">
        <v>172</v>
      </c>
      <c r="O272">
        <v>780</v>
      </c>
      <c r="P272" s="1">
        <v>43912</v>
      </c>
      <c r="Q272" s="1">
        <v>43936</v>
      </c>
      <c r="R272" t="b">
        <v>1</v>
      </c>
      <c r="S272">
        <v>24</v>
      </c>
      <c r="T272" s="1">
        <v>43943</v>
      </c>
      <c r="V272">
        <v>0</v>
      </c>
      <c r="W272">
        <f ca="1">IF(Bravo[[#This Row],[TerminationDate]]="",DATEDIF(Bravo[[#This Row],[HireDate]],TODAY(),"m"),DATEDIF(Bravo[[#This Row],[HireDate]],Bravo[[#This Row],[TerminationDate]],"m"))</f>
        <v>63</v>
      </c>
      <c r="X272">
        <v>1934</v>
      </c>
      <c r="Y272">
        <v>5.3</v>
      </c>
      <c r="Z272">
        <v>3.3</v>
      </c>
      <c r="AA272" t="s">
        <v>174</v>
      </c>
      <c r="AB272">
        <v>9</v>
      </c>
      <c r="AC272">
        <v>1</v>
      </c>
      <c r="AD272" t="s">
        <v>178</v>
      </c>
      <c r="AF272" t="s">
        <v>190</v>
      </c>
    </row>
    <row r="273" spans="1:32" x14ac:dyDescent="0.25">
      <c r="A273">
        <v>1072</v>
      </c>
      <c r="B273" t="s">
        <v>367</v>
      </c>
      <c r="C273" t="s">
        <v>131</v>
      </c>
      <c r="D273">
        <v>50</v>
      </c>
      <c r="E273" s="1">
        <v>27377</v>
      </c>
      <c r="F273" t="s">
        <v>136</v>
      </c>
      <c r="G273" t="s">
        <v>146</v>
      </c>
      <c r="H273" t="s">
        <v>148</v>
      </c>
      <c r="I273" t="s">
        <v>150</v>
      </c>
      <c r="J273" t="s">
        <v>154</v>
      </c>
      <c r="K273" t="s">
        <v>160</v>
      </c>
      <c r="L273" t="s">
        <v>166</v>
      </c>
      <c r="M273" t="s">
        <v>168</v>
      </c>
      <c r="N273" t="s">
        <v>171</v>
      </c>
      <c r="O273">
        <v>350</v>
      </c>
      <c r="P273" s="1">
        <v>43398</v>
      </c>
      <c r="Q273" s="1">
        <v>43433</v>
      </c>
      <c r="R273" t="b">
        <v>1</v>
      </c>
      <c r="S273">
        <v>35</v>
      </c>
      <c r="T273" s="1">
        <v>43441</v>
      </c>
      <c r="V273">
        <v>0</v>
      </c>
      <c r="W273">
        <f ca="1">IF(Bravo[[#This Row],[TerminationDate]]="",DATEDIF(Bravo[[#This Row],[HireDate]],TODAY(),"m"),DATEDIF(Bravo[[#This Row],[HireDate]],Bravo[[#This Row],[TerminationDate]],"m"))</f>
        <v>80</v>
      </c>
      <c r="X273">
        <v>2436</v>
      </c>
      <c r="Y273">
        <v>6.67</v>
      </c>
      <c r="Z273">
        <v>2.5</v>
      </c>
      <c r="AA273" t="s">
        <v>174</v>
      </c>
      <c r="AB273">
        <v>7</v>
      </c>
      <c r="AC273">
        <v>1</v>
      </c>
      <c r="AD273" t="s">
        <v>178</v>
      </c>
      <c r="AF273" t="s">
        <v>187</v>
      </c>
    </row>
    <row r="274" spans="1:32" x14ac:dyDescent="0.25">
      <c r="A274">
        <v>1073</v>
      </c>
      <c r="B274" t="s">
        <v>368</v>
      </c>
      <c r="C274" t="s">
        <v>131</v>
      </c>
      <c r="D274">
        <v>34</v>
      </c>
      <c r="E274" s="1">
        <v>33111</v>
      </c>
      <c r="F274" t="s">
        <v>134</v>
      </c>
      <c r="G274" t="s">
        <v>143</v>
      </c>
      <c r="H274" t="s">
        <v>149</v>
      </c>
      <c r="I274" t="s">
        <v>152</v>
      </c>
      <c r="J274" t="s">
        <v>155</v>
      </c>
      <c r="K274" t="s">
        <v>159</v>
      </c>
      <c r="L274" t="s">
        <v>165</v>
      </c>
      <c r="M274" t="s">
        <v>167</v>
      </c>
      <c r="N274" t="s">
        <v>170</v>
      </c>
      <c r="O274">
        <v>1353</v>
      </c>
      <c r="P274" s="1">
        <v>43590</v>
      </c>
      <c r="Q274" s="1">
        <v>43603</v>
      </c>
      <c r="R274" t="b">
        <v>1</v>
      </c>
      <c r="S274">
        <v>13</v>
      </c>
      <c r="T274" s="1">
        <v>43613</v>
      </c>
      <c r="V274">
        <v>0</v>
      </c>
      <c r="W274">
        <f ca="1">IF(Bravo[[#This Row],[TerminationDate]]="",DATEDIF(Bravo[[#This Row],[HireDate]],TODAY(),"m"),DATEDIF(Bravo[[#This Row],[HireDate]],Bravo[[#This Row],[TerminationDate]],"m"))</f>
        <v>74</v>
      </c>
      <c r="X274">
        <v>2264</v>
      </c>
      <c r="Y274">
        <v>6.2</v>
      </c>
      <c r="Z274">
        <v>2.6</v>
      </c>
      <c r="AA274" t="s">
        <v>174</v>
      </c>
      <c r="AB274">
        <v>10</v>
      </c>
      <c r="AC274">
        <v>3</v>
      </c>
      <c r="AD274" t="s">
        <v>178</v>
      </c>
      <c r="AF274" t="s">
        <v>188</v>
      </c>
    </row>
    <row r="275" spans="1:32" x14ac:dyDescent="0.25">
      <c r="A275">
        <v>1074</v>
      </c>
      <c r="B275" t="s">
        <v>369</v>
      </c>
      <c r="C275" t="s">
        <v>131</v>
      </c>
      <c r="D275">
        <v>55</v>
      </c>
      <c r="E275" s="1">
        <v>25490</v>
      </c>
      <c r="F275" t="s">
        <v>137</v>
      </c>
      <c r="G275" t="s">
        <v>141</v>
      </c>
      <c r="H275" t="s">
        <v>148</v>
      </c>
      <c r="I275" t="s">
        <v>151</v>
      </c>
      <c r="J275" t="s">
        <v>158</v>
      </c>
      <c r="K275" t="s">
        <v>163</v>
      </c>
      <c r="L275" t="s">
        <v>165</v>
      </c>
      <c r="M275" t="s">
        <v>169</v>
      </c>
      <c r="N275" t="s">
        <v>173</v>
      </c>
      <c r="O275">
        <v>2011</v>
      </c>
      <c r="P275" s="1">
        <v>43865</v>
      </c>
      <c r="Q275" s="1">
        <v>43892</v>
      </c>
      <c r="R275" t="b">
        <v>1</v>
      </c>
      <c r="S275">
        <v>27</v>
      </c>
      <c r="T275" s="1">
        <v>43898</v>
      </c>
      <c r="V275">
        <v>0</v>
      </c>
      <c r="W275">
        <f ca="1">IF(Bravo[[#This Row],[TerminationDate]]="",DATEDIF(Bravo[[#This Row],[HireDate]],TODAY(),"m"),DATEDIF(Bravo[[#This Row],[HireDate]],Bravo[[#This Row],[TerminationDate]],"m"))</f>
        <v>65</v>
      </c>
      <c r="X275">
        <v>1979</v>
      </c>
      <c r="Y275">
        <v>5.42</v>
      </c>
      <c r="Z275">
        <v>3.5</v>
      </c>
      <c r="AA275" t="s">
        <v>175</v>
      </c>
      <c r="AB275">
        <v>5</v>
      </c>
      <c r="AC275">
        <v>1</v>
      </c>
      <c r="AD275" t="s">
        <v>178</v>
      </c>
      <c r="AF275" t="s">
        <v>186</v>
      </c>
    </row>
    <row r="276" spans="1:32" x14ac:dyDescent="0.25">
      <c r="A276">
        <v>1075</v>
      </c>
      <c r="B276" t="s">
        <v>370</v>
      </c>
      <c r="C276" t="s">
        <v>132</v>
      </c>
      <c r="D276">
        <v>36</v>
      </c>
      <c r="E276" s="1">
        <v>32588</v>
      </c>
      <c r="F276" t="s">
        <v>137</v>
      </c>
      <c r="G276" t="s">
        <v>143</v>
      </c>
      <c r="H276" t="s">
        <v>149</v>
      </c>
      <c r="I276" t="s">
        <v>151</v>
      </c>
      <c r="J276" t="s">
        <v>157</v>
      </c>
      <c r="K276" t="s">
        <v>160</v>
      </c>
      <c r="L276" t="s">
        <v>165</v>
      </c>
      <c r="M276" t="s">
        <v>167</v>
      </c>
      <c r="N276" t="s">
        <v>172</v>
      </c>
      <c r="O276">
        <v>509</v>
      </c>
      <c r="P276" s="1">
        <v>45359</v>
      </c>
      <c r="Q276" s="1">
        <v>45395</v>
      </c>
      <c r="R276" t="b">
        <v>1</v>
      </c>
      <c r="S276">
        <v>36</v>
      </c>
      <c r="T276" s="1">
        <v>45400</v>
      </c>
      <c r="V276">
        <v>0</v>
      </c>
      <c r="W276">
        <f ca="1">IF(Bravo[[#This Row],[TerminationDate]]="",DATEDIF(Bravo[[#This Row],[HireDate]],TODAY(),"m"),DATEDIF(Bravo[[#This Row],[HireDate]],Bravo[[#This Row],[TerminationDate]],"m"))</f>
        <v>15</v>
      </c>
      <c r="X276">
        <v>477</v>
      </c>
      <c r="Y276">
        <v>1.31</v>
      </c>
      <c r="Z276">
        <v>4</v>
      </c>
      <c r="AA276" t="s">
        <v>175</v>
      </c>
      <c r="AB276">
        <v>5</v>
      </c>
      <c r="AC276">
        <v>3</v>
      </c>
      <c r="AD276" t="s">
        <v>178</v>
      </c>
      <c r="AF276" t="s">
        <v>188</v>
      </c>
    </row>
    <row r="277" spans="1:32" x14ac:dyDescent="0.25">
      <c r="A277">
        <v>1076</v>
      </c>
      <c r="B277" t="s">
        <v>371</v>
      </c>
      <c r="C277" t="s">
        <v>131</v>
      </c>
      <c r="D277">
        <v>39</v>
      </c>
      <c r="E277" s="1">
        <v>31444</v>
      </c>
      <c r="F277" t="s">
        <v>136</v>
      </c>
      <c r="G277" t="s">
        <v>141</v>
      </c>
      <c r="H277" t="s">
        <v>148</v>
      </c>
      <c r="I277" t="s">
        <v>151</v>
      </c>
      <c r="J277" t="s">
        <v>158</v>
      </c>
      <c r="K277" t="s">
        <v>164</v>
      </c>
      <c r="L277" t="s">
        <v>166</v>
      </c>
      <c r="M277" t="s">
        <v>167</v>
      </c>
      <c r="N277" t="s">
        <v>171</v>
      </c>
      <c r="O277">
        <v>388</v>
      </c>
      <c r="P277" s="1">
        <v>45320</v>
      </c>
      <c r="Q277" s="1">
        <v>45348</v>
      </c>
      <c r="R277" t="b">
        <v>0</v>
      </c>
      <c r="S277">
        <v>28</v>
      </c>
      <c r="V277">
        <v>0</v>
      </c>
      <c r="W277">
        <f ca="1">IF(Bravo[[#This Row],[TerminationDate]]="",DATEDIF(Bravo[[#This Row],[HireDate]],TODAY(),"m"),DATEDIF(Bravo[[#This Row],[HireDate]],Bravo[[#This Row],[TerminationDate]],"m"))</f>
        <v>1507</v>
      </c>
      <c r="Z277">
        <v>4.9000000000000004</v>
      </c>
      <c r="AA277" t="s">
        <v>176</v>
      </c>
      <c r="AB277">
        <v>5</v>
      </c>
      <c r="AC277">
        <v>1</v>
      </c>
      <c r="AD277" t="s">
        <v>178</v>
      </c>
      <c r="AF277" t="s">
        <v>190</v>
      </c>
    </row>
    <row r="278" spans="1:32" x14ac:dyDescent="0.25">
      <c r="A278">
        <v>1077</v>
      </c>
      <c r="B278" t="s">
        <v>372</v>
      </c>
      <c r="C278" t="s">
        <v>131</v>
      </c>
      <c r="D278">
        <v>23</v>
      </c>
      <c r="E278" s="1">
        <v>37235</v>
      </c>
      <c r="F278" t="s">
        <v>136</v>
      </c>
      <c r="G278" t="s">
        <v>145</v>
      </c>
      <c r="H278" t="s">
        <v>148</v>
      </c>
      <c r="I278" t="s">
        <v>152</v>
      </c>
      <c r="J278" t="s">
        <v>154</v>
      </c>
      <c r="K278" t="s">
        <v>162</v>
      </c>
      <c r="L278" t="s">
        <v>166</v>
      </c>
      <c r="M278" t="s">
        <v>167</v>
      </c>
      <c r="N278" t="s">
        <v>170</v>
      </c>
      <c r="O278">
        <v>477</v>
      </c>
      <c r="P278" s="1">
        <v>44333</v>
      </c>
      <c r="Q278" s="1">
        <v>44346</v>
      </c>
      <c r="R278" t="b">
        <v>1</v>
      </c>
      <c r="S278">
        <v>13</v>
      </c>
      <c r="T278" s="1">
        <v>44354</v>
      </c>
      <c r="U278" s="1">
        <v>45451</v>
      </c>
      <c r="V278">
        <v>1</v>
      </c>
      <c r="W278">
        <f ca="1">IF(Bravo[[#This Row],[TerminationDate]]="",DATEDIF(Bravo[[#This Row],[HireDate]],TODAY(),"m"),DATEDIF(Bravo[[#This Row],[HireDate]],Bravo[[#This Row],[TerminationDate]],"m"))</f>
        <v>36</v>
      </c>
      <c r="X278">
        <v>1097</v>
      </c>
      <c r="Y278">
        <v>3.01</v>
      </c>
      <c r="Z278">
        <v>2.6</v>
      </c>
      <c r="AA278" t="s">
        <v>174</v>
      </c>
      <c r="AB278">
        <v>7</v>
      </c>
      <c r="AC278">
        <v>3</v>
      </c>
      <c r="AD278" t="s">
        <v>180</v>
      </c>
      <c r="AE278" t="s">
        <v>184</v>
      </c>
      <c r="AF278" t="s">
        <v>187</v>
      </c>
    </row>
    <row r="279" spans="1:32" x14ac:dyDescent="0.25">
      <c r="A279">
        <v>1078</v>
      </c>
      <c r="B279" t="s">
        <v>373</v>
      </c>
      <c r="C279" t="s">
        <v>132</v>
      </c>
      <c r="D279">
        <v>40</v>
      </c>
      <c r="E279" s="1">
        <v>30963</v>
      </c>
      <c r="F279" t="s">
        <v>133</v>
      </c>
      <c r="G279" t="s">
        <v>139</v>
      </c>
      <c r="H279" t="s">
        <v>148</v>
      </c>
      <c r="I279" t="s">
        <v>151</v>
      </c>
      <c r="J279" t="s">
        <v>153</v>
      </c>
      <c r="K279" t="s">
        <v>163</v>
      </c>
      <c r="L279" t="s">
        <v>165</v>
      </c>
      <c r="M279" t="s">
        <v>169</v>
      </c>
      <c r="N279" t="s">
        <v>170</v>
      </c>
      <c r="O279">
        <v>1686</v>
      </c>
      <c r="P279" s="1">
        <v>44957</v>
      </c>
      <c r="Q279" s="1">
        <v>44991</v>
      </c>
      <c r="R279" t="b">
        <v>1</v>
      </c>
      <c r="S279">
        <v>34</v>
      </c>
      <c r="T279" s="1">
        <v>44991</v>
      </c>
      <c r="V279">
        <v>0</v>
      </c>
      <c r="W279">
        <f ca="1">IF(Bravo[[#This Row],[TerminationDate]]="",DATEDIF(Bravo[[#This Row],[HireDate]],TODAY(),"m"),DATEDIF(Bravo[[#This Row],[HireDate]],Bravo[[#This Row],[TerminationDate]],"m"))</f>
        <v>29</v>
      </c>
      <c r="X279">
        <v>886</v>
      </c>
      <c r="Y279">
        <v>2.4300000000000002</v>
      </c>
      <c r="Z279">
        <v>2</v>
      </c>
      <c r="AA279" t="s">
        <v>177</v>
      </c>
      <c r="AB279">
        <v>7</v>
      </c>
      <c r="AC279">
        <v>1</v>
      </c>
      <c r="AD279" t="s">
        <v>178</v>
      </c>
      <c r="AF279" t="s">
        <v>187</v>
      </c>
    </row>
    <row r="280" spans="1:32" x14ac:dyDescent="0.25">
      <c r="A280">
        <v>1079</v>
      </c>
      <c r="B280" t="s">
        <v>374</v>
      </c>
      <c r="C280" t="s">
        <v>132</v>
      </c>
      <c r="D280">
        <v>63</v>
      </c>
      <c r="E280" s="1">
        <v>22528</v>
      </c>
      <c r="F280" t="s">
        <v>136</v>
      </c>
      <c r="G280" t="s">
        <v>147</v>
      </c>
      <c r="H280" t="s">
        <v>148</v>
      </c>
      <c r="I280" t="s">
        <v>152</v>
      </c>
      <c r="J280" t="s">
        <v>154</v>
      </c>
      <c r="K280" t="s">
        <v>160</v>
      </c>
      <c r="L280" t="s">
        <v>165</v>
      </c>
      <c r="M280" t="s">
        <v>167</v>
      </c>
      <c r="N280" t="s">
        <v>173</v>
      </c>
      <c r="O280">
        <v>577</v>
      </c>
      <c r="P280" s="1">
        <v>43104</v>
      </c>
      <c r="Q280" s="1">
        <v>43129</v>
      </c>
      <c r="R280" t="b">
        <v>1</v>
      </c>
      <c r="S280">
        <v>25</v>
      </c>
      <c r="T280" s="1">
        <v>43139</v>
      </c>
      <c r="U280" s="1">
        <v>45144</v>
      </c>
      <c r="V280">
        <v>1</v>
      </c>
      <c r="W280">
        <f ca="1">IF(Bravo[[#This Row],[TerminationDate]]="",DATEDIF(Bravo[[#This Row],[HireDate]],TODAY(),"m"),DATEDIF(Bravo[[#This Row],[HireDate]],Bravo[[#This Row],[TerminationDate]],"m"))</f>
        <v>65</v>
      </c>
      <c r="X280">
        <v>2005</v>
      </c>
      <c r="Y280">
        <v>5.49</v>
      </c>
      <c r="Z280">
        <v>2.9</v>
      </c>
      <c r="AA280" t="s">
        <v>174</v>
      </c>
      <c r="AB280">
        <v>11</v>
      </c>
      <c r="AC280">
        <v>3</v>
      </c>
      <c r="AD280" t="s">
        <v>181</v>
      </c>
      <c r="AE280" t="s">
        <v>184</v>
      </c>
      <c r="AF280" t="s">
        <v>187</v>
      </c>
    </row>
    <row r="281" spans="1:32" x14ac:dyDescent="0.25">
      <c r="A281">
        <v>1080</v>
      </c>
      <c r="B281" t="s">
        <v>375</v>
      </c>
      <c r="C281" t="s">
        <v>131</v>
      </c>
      <c r="D281">
        <v>46</v>
      </c>
      <c r="E281" s="1">
        <v>28960</v>
      </c>
      <c r="F281" t="s">
        <v>136</v>
      </c>
      <c r="G281" t="s">
        <v>141</v>
      </c>
      <c r="H281" t="s">
        <v>148</v>
      </c>
      <c r="I281" t="s">
        <v>152</v>
      </c>
      <c r="J281" t="s">
        <v>156</v>
      </c>
      <c r="K281" t="s">
        <v>161</v>
      </c>
      <c r="L281" t="s">
        <v>165</v>
      </c>
      <c r="M281" t="s">
        <v>168</v>
      </c>
      <c r="N281" t="s">
        <v>170</v>
      </c>
      <c r="O281">
        <v>1103</v>
      </c>
      <c r="P281" s="1">
        <v>44887</v>
      </c>
      <c r="Q281" s="1">
        <v>44943</v>
      </c>
      <c r="R281" t="b">
        <v>1</v>
      </c>
      <c r="S281">
        <v>56</v>
      </c>
      <c r="T281" s="1">
        <v>44945</v>
      </c>
      <c r="U281" s="1">
        <v>45784</v>
      </c>
      <c r="V281">
        <v>1</v>
      </c>
      <c r="W281">
        <f ca="1">IF(Bravo[[#This Row],[TerminationDate]]="",DATEDIF(Bravo[[#This Row],[HireDate]],TODAY(),"m"),DATEDIF(Bravo[[#This Row],[HireDate]],Bravo[[#This Row],[TerminationDate]],"m"))</f>
        <v>27</v>
      </c>
      <c r="X281">
        <v>839</v>
      </c>
      <c r="Y281">
        <v>2.2999999999999998</v>
      </c>
      <c r="Z281">
        <v>4.3</v>
      </c>
      <c r="AA281" t="s">
        <v>175</v>
      </c>
      <c r="AB281">
        <v>7</v>
      </c>
      <c r="AC281">
        <v>2</v>
      </c>
      <c r="AD281" t="s">
        <v>180</v>
      </c>
      <c r="AE281" t="s">
        <v>184</v>
      </c>
      <c r="AF281" t="s">
        <v>188</v>
      </c>
    </row>
    <row r="282" spans="1:32" x14ac:dyDescent="0.25">
      <c r="A282">
        <v>1081</v>
      </c>
      <c r="B282" t="s">
        <v>376</v>
      </c>
      <c r="C282" t="s">
        <v>132</v>
      </c>
      <c r="D282">
        <v>53</v>
      </c>
      <c r="E282" s="1">
        <v>26337</v>
      </c>
      <c r="F282" t="s">
        <v>136</v>
      </c>
      <c r="G282" t="s">
        <v>143</v>
      </c>
      <c r="H282" t="s">
        <v>149</v>
      </c>
      <c r="I282" t="s">
        <v>152</v>
      </c>
      <c r="J282" t="s">
        <v>153</v>
      </c>
      <c r="K282" t="s">
        <v>163</v>
      </c>
      <c r="L282" t="s">
        <v>165</v>
      </c>
      <c r="M282" t="s">
        <v>167</v>
      </c>
      <c r="N282" t="s">
        <v>172</v>
      </c>
      <c r="O282">
        <v>1784</v>
      </c>
      <c r="P282" s="1">
        <v>43777</v>
      </c>
      <c r="Q282" s="1">
        <v>43804</v>
      </c>
      <c r="R282" t="b">
        <v>1</v>
      </c>
      <c r="S282">
        <v>27</v>
      </c>
      <c r="T282" s="1">
        <v>43805</v>
      </c>
      <c r="V282">
        <v>0</v>
      </c>
      <c r="W282">
        <f ca="1">IF(Bravo[[#This Row],[TerminationDate]]="",DATEDIF(Bravo[[#This Row],[HireDate]],TODAY(),"m"),DATEDIF(Bravo[[#This Row],[HireDate]],Bravo[[#This Row],[TerminationDate]],"m"))</f>
        <v>68</v>
      </c>
      <c r="X282">
        <v>2072</v>
      </c>
      <c r="Y282">
        <v>5.68</v>
      </c>
      <c r="Z282">
        <v>3.1</v>
      </c>
      <c r="AA282" t="s">
        <v>174</v>
      </c>
      <c r="AB282">
        <v>11</v>
      </c>
      <c r="AC282">
        <v>2</v>
      </c>
      <c r="AD282" t="s">
        <v>178</v>
      </c>
      <c r="AF282" t="s">
        <v>190</v>
      </c>
    </row>
    <row r="283" spans="1:32" x14ac:dyDescent="0.25">
      <c r="A283">
        <v>1082</v>
      </c>
      <c r="B283" t="s">
        <v>377</v>
      </c>
      <c r="C283" t="s">
        <v>131</v>
      </c>
      <c r="D283">
        <v>45</v>
      </c>
      <c r="E283" s="1">
        <v>29196</v>
      </c>
      <c r="F283" t="s">
        <v>136</v>
      </c>
      <c r="G283" t="s">
        <v>140</v>
      </c>
      <c r="H283" t="s">
        <v>148</v>
      </c>
      <c r="I283" t="s">
        <v>151</v>
      </c>
      <c r="J283" t="s">
        <v>153</v>
      </c>
      <c r="K283" t="s">
        <v>163</v>
      </c>
      <c r="L283" t="s">
        <v>165</v>
      </c>
      <c r="M283" t="s">
        <v>168</v>
      </c>
      <c r="N283" t="s">
        <v>173</v>
      </c>
      <c r="O283">
        <v>1743</v>
      </c>
      <c r="P283" s="1">
        <v>43786</v>
      </c>
      <c r="Q283" s="1">
        <v>43818</v>
      </c>
      <c r="R283" t="b">
        <v>1</v>
      </c>
      <c r="S283">
        <v>32</v>
      </c>
      <c r="T283" s="1">
        <v>43825</v>
      </c>
      <c r="V283">
        <v>0</v>
      </c>
      <c r="W283">
        <f ca="1">IF(Bravo[[#This Row],[TerminationDate]]="",DATEDIF(Bravo[[#This Row],[HireDate]],TODAY(),"m"),DATEDIF(Bravo[[#This Row],[HireDate]],Bravo[[#This Row],[TerminationDate]],"m"))</f>
        <v>67</v>
      </c>
      <c r="X283">
        <v>2052</v>
      </c>
      <c r="Y283">
        <v>5.62</v>
      </c>
      <c r="Z283">
        <v>3.5</v>
      </c>
      <c r="AA283" t="s">
        <v>175</v>
      </c>
      <c r="AB283">
        <v>7</v>
      </c>
      <c r="AC283">
        <v>4</v>
      </c>
      <c r="AD283" t="s">
        <v>178</v>
      </c>
      <c r="AF283" t="s">
        <v>188</v>
      </c>
    </row>
    <row r="284" spans="1:32" x14ac:dyDescent="0.25">
      <c r="A284">
        <v>1083</v>
      </c>
      <c r="B284" t="s">
        <v>378</v>
      </c>
      <c r="C284" t="s">
        <v>131</v>
      </c>
      <c r="D284">
        <v>36</v>
      </c>
      <c r="E284" s="1">
        <v>32468</v>
      </c>
      <c r="F284" t="s">
        <v>136</v>
      </c>
      <c r="G284" t="s">
        <v>141</v>
      </c>
      <c r="H284" t="s">
        <v>148</v>
      </c>
      <c r="I284" t="s">
        <v>151</v>
      </c>
      <c r="J284" t="s">
        <v>154</v>
      </c>
      <c r="K284" t="s">
        <v>163</v>
      </c>
      <c r="L284" t="s">
        <v>165</v>
      </c>
      <c r="M284" t="s">
        <v>168</v>
      </c>
      <c r="N284" t="s">
        <v>170</v>
      </c>
      <c r="O284">
        <v>1733</v>
      </c>
      <c r="P284" s="1">
        <v>43770</v>
      </c>
      <c r="Q284" s="1">
        <v>43820</v>
      </c>
      <c r="R284" t="b">
        <v>1</v>
      </c>
      <c r="S284">
        <v>50</v>
      </c>
      <c r="T284" s="1">
        <v>43830</v>
      </c>
      <c r="U284" s="1">
        <v>45663</v>
      </c>
      <c r="V284">
        <v>1</v>
      </c>
      <c r="W284">
        <f ca="1">IF(Bravo[[#This Row],[TerminationDate]]="",DATEDIF(Bravo[[#This Row],[HireDate]],TODAY(),"m"),DATEDIF(Bravo[[#This Row],[HireDate]],Bravo[[#This Row],[TerminationDate]],"m"))</f>
        <v>60</v>
      </c>
      <c r="X284">
        <v>1833</v>
      </c>
      <c r="Y284">
        <v>5.0199999999999996</v>
      </c>
      <c r="Z284">
        <v>3.3</v>
      </c>
      <c r="AA284" t="s">
        <v>174</v>
      </c>
      <c r="AB284">
        <v>10</v>
      </c>
      <c r="AC284">
        <v>4</v>
      </c>
      <c r="AD284" t="s">
        <v>180</v>
      </c>
      <c r="AE284" t="s">
        <v>184</v>
      </c>
      <c r="AF284" t="s">
        <v>190</v>
      </c>
    </row>
    <row r="285" spans="1:32" x14ac:dyDescent="0.25">
      <c r="A285">
        <v>1084</v>
      </c>
      <c r="B285" t="s">
        <v>379</v>
      </c>
      <c r="C285" t="s">
        <v>132</v>
      </c>
      <c r="D285">
        <v>36</v>
      </c>
      <c r="E285" s="1">
        <v>32728</v>
      </c>
      <c r="F285" t="s">
        <v>136</v>
      </c>
      <c r="G285" t="s">
        <v>140</v>
      </c>
      <c r="H285" t="s">
        <v>148</v>
      </c>
      <c r="I285" t="s">
        <v>151</v>
      </c>
      <c r="J285" t="s">
        <v>153</v>
      </c>
      <c r="K285" t="s">
        <v>159</v>
      </c>
      <c r="L285" t="s">
        <v>166</v>
      </c>
      <c r="M285" t="s">
        <v>169</v>
      </c>
      <c r="N285" t="s">
        <v>170</v>
      </c>
      <c r="O285">
        <v>671</v>
      </c>
      <c r="P285" s="1">
        <v>45334</v>
      </c>
      <c r="Q285" s="1">
        <v>45344</v>
      </c>
      <c r="R285" t="b">
        <v>1</v>
      </c>
      <c r="S285">
        <v>10</v>
      </c>
      <c r="T285" s="1">
        <v>45348</v>
      </c>
      <c r="V285">
        <v>0</v>
      </c>
      <c r="W285">
        <f ca="1">IF(Bravo[[#This Row],[TerminationDate]]="",DATEDIF(Bravo[[#This Row],[HireDate]],TODAY(),"m"),DATEDIF(Bravo[[#This Row],[HireDate]],Bravo[[#This Row],[TerminationDate]],"m"))</f>
        <v>17</v>
      </c>
      <c r="X285">
        <v>529</v>
      </c>
      <c r="Y285">
        <v>1.45</v>
      </c>
      <c r="Z285">
        <v>4.2</v>
      </c>
      <c r="AA285" t="s">
        <v>175</v>
      </c>
      <c r="AB285">
        <v>7</v>
      </c>
      <c r="AC285">
        <v>5</v>
      </c>
      <c r="AD285" t="s">
        <v>178</v>
      </c>
      <c r="AF285" t="s">
        <v>189</v>
      </c>
    </row>
    <row r="286" spans="1:32" x14ac:dyDescent="0.25">
      <c r="A286">
        <v>1085</v>
      </c>
      <c r="B286" t="s">
        <v>380</v>
      </c>
      <c r="C286" t="s">
        <v>131</v>
      </c>
      <c r="D286">
        <v>24</v>
      </c>
      <c r="E286" s="1">
        <v>36901</v>
      </c>
      <c r="F286" t="s">
        <v>136</v>
      </c>
      <c r="G286" t="s">
        <v>141</v>
      </c>
      <c r="H286" t="s">
        <v>148</v>
      </c>
      <c r="I286" t="s">
        <v>151</v>
      </c>
      <c r="J286" t="s">
        <v>158</v>
      </c>
      <c r="K286" t="s">
        <v>164</v>
      </c>
      <c r="L286" t="s">
        <v>165</v>
      </c>
      <c r="M286" t="s">
        <v>167</v>
      </c>
      <c r="N286" t="s">
        <v>171</v>
      </c>
      <c r="O286">
        <v>561</v>
      </c>
      <c r="P286" s="1">
        <v>44281</v>
      </c>
      <c r="Q286" s="1">
        <v>44305</v>
      </c>
      <c r="R286" t="b">
        <v>0</v>
      </c>
      <c r="S286">
        <v>24</v>
      </c>
      <c r="V286">
        <v>0</v>
      </c>
      <c r="W286">
        <f ca="1">IF(Bravo[[#This Row],[TerminationDate]]="",DATEDIF(Bravo[[#This Row],[HireDate]],TODAY(),"m"),DATEDIF(Bravo[[#This Row],[HireDate]],Bravo[[#This Row],[TerminationDate]],"m"))</f>
        <v>1507</v>
      </c>
      <c r="Z286">
        <v>3</v>
      </c>
      <c r="AA286" t="s">
        <v>174</v>
      </c>
      <c r="AB286">
        <v>13</v>
      </c>
      <c r="AC286">
        <v>7</v>
      </c>
      <c r="AD286" t="s">
        <v>178</v>
      </c>
      <c r="AF286" t="s">
        <v>189</v>
      </c>
    </row>
    <row r="287" spans="1:32" x14ac:dyDescent="0.25">
      <c r="A287">
        <v>1086</v>
      </c>
      <c r="B287" t="s">
        <v>381</v>
      </c>
      <c r="C287" t="s">
        <v>131</v>
      </c>
      <c r="D287">
        <v>28</v>
      </c>
      <c r="E287" s="1">
        <v>35422</v>
      </c>
      <c r="F287" t="s">
        <v>136</v>
      </c>
      <c r="G287" t="s">
        <v>139</v>
      </c>
      <c r="H287" t="s">
        <v>148</v>
      </c>
      <c r="I287" t="s">
        <v>152</v>
      </c>
      <c r="J287" t="s">
        <v>155</v>
      </c>
      <c r="K287" t="s">
        <v>160</v>
      </c>
      <c r="L287" t="s">
        <v>165</v>
      </c>
      <c r="M287" t="s">
        <v>167</v>
      </c>
      <c r="N287" t="s">
        <v>172</v>
      </c>
      <c r="O287">
        <v>536</v>
      </c>
      <c r="P287" s="1">
        <v>44081</v>
      </c>
      <c r="Q287" s="1">
        <v>44100</v>
      </c>
      <c r="R287" t="b">
        <v>1</v>
      </c>
      <c r="S287">
        <v>19</v>
      </c>
      <c r="T287" s="1">
        <v>44102</v>
      </c>
      <c r="V287">
        <v>0</v>
      </c>
      <c r="W287">
        <f ca="1">IF(Bravo[[#This Row],[TerminationDate]]="",DATEDIF(Bravo[[#This Row],[HireDate]],TODAY(),"m"),DATEDIF(Bravo[[#This Row],[HireDate]],Bravo[[#This Row],[TerminationDate]],"m"))</f>
        <v>58</v>
      </c>
      <c r="X287">
        <v>1775</v>
      </c>
      <c r="Y287">
        <v>4.8600000000000003</v>
      </c>
      <c r="Z287">
        <v>4</v>
      </c>
      <c r="AA287" t="s">
        <v>175</v>
      </c>
      <c r="AB287">
        <v>10</v>
      </c>
      <c r="AC287">
        <v>2</v>
      </c>
      <c r="AD287" t="s">
        <v>178</v>
      </c>
      <c r="AF287" t="s">
        <v>190</v>
      </c>
    </row>
    <row r="288" spans="1:32" x14ac:dyDescent="0.25">
      <c r="A288">
        <v>1087</v>
      </c>
      <c r="B288" t="s">
        <v>382</v>
      </c>
      <c r="C288" t="s">
        <v>132</v>
      </c>
      <c r="D288">
        <v>29</v>
      </c>
      <c r="E288" s="1">
        <v>35201</v>
      </c>
      <c r="F288" t="s">
        <v>133</v>
      </c>
      <c r="G288" t="s">
        <v>141</v>
      </c>
      <c r="H288" t="s">
        <v>148</v>
      </c>
      <c r="I288" t="s">
        <v>151</v>
      </c>
      <c r="J288" t="s">
        <v>158</v>
      </c>
      <c r="K288" t="s">
        <v>162</v>
      </c>
      <c r="L288" t="s">
        <v>165</v>
      </c>
      <c r="M288" t="s">
        <v>168</v>
      </c>
      <c r="N288" t="s">
        <v>171</v>
      </c>
      <c r="O288">
        <v>758</v>
      </c>
      <c r="P288" s="1">
        <v>45471</v>
      </c>
      <c r="Q288" s="1">
        <v>45525</v>
      </c>
      <c r="R288" t="b">
        <v>1</v>
      </c>
      <c r="S288">
        <v>54</v>
      </c>
      <c r="T288" s="1">
        <v>45530</v>
      </c>
      <c r="V288">
        <v>0</v>
      </c>
      <c r="W288">
        <f ca="1">IF(Bravo[[#This Row],[TerminationDate]]="",DATEDIF(Bravo[[#This Row],[HireDate]],TODAY(),"m"),DATEDIF(Bravo[[#This Row],[HireDate]],Bravo[[#This Row],[TerminationDate]],"m"))</f>
        <v>11</v>
      </c>
      <c r="X288">
        <v>347</v>
      </c>
      <c r="Y288">
        <v>0.95</v>
      </c>
      <c r="Z288">
        <v>4</v>
      </c>
      <c r="AA288" t="s">
        <v>175</v>
      </c>
      <c r="AB288">
        <v>9</v>
      </c>
      <c r="AC288">
        <v>3</v>
      </c>
      <c r="AD288" t="s">
        <v>178</v>
      </c>
      <c r="AF288" t="s">
        <v>186</v>
      </c>
    </row>
    <row r="289" spans="1:32" x14ac:dyDescent="0.25">
      <c r="A289">
        <v>1088</v>
      </c>
      <c r="B289" t="s">
        <v>383</v>
      </c>
      <c r="C289" t="s">
        <v>132</v>
      </c>
      <c r="D289">
        <v>35</v>
      </c>
      <c r="E289" s="1">
        <v>32829</v>
      </c>
      <c r="F289" t="s">
        <v>137</v>
      </c>
      <c r="G289" t="s">
        <v>144</v>
      </c>
      <c r="H289" t="s">
        <v>149</v>
      </c>
      <c r="I289" t="s">
        <v>151</v>
      </c>
      <c r="J289" t="s">
        <v>153</v>
      </c>
      <c r="K289" t="s">
        <v>160</v>
      </c>
      <c r="L289" t="s">
        <v>165</v>
      </c>
      <c r="M289" t="s">
        <v>168</v>
      </c>
      <c r="N289" t="s">
        <v>171</v>
      </c>
      <c r="O289">
        <v>545</v>
      </c>
      <c r="P289" s="1">
        <v>44942</v>
      </c>
      <c r="Q289" s="1">
        <v>44998</v>
      </c>
      <c r="R289" t="b">
        <v>1</v>
      </c>
      <c r="S289">
        <v>56</v>
      </c>
      <c r="T289" s="1">
        <v>45003</v>
      </c>
      <c r="V289">
        <v>0</v>
      </c>
      <c r="W289">
        <f ca="1">IF(Bravo[[#This Row],[TerminationDate]]="",DATEDIF(Bravo[[#This Row],[HireDate]],TODAY(),"m"),DATEDIF(Bravo[[#This Row],[HireDate]],Bravo[[#This Row],[TerminationDate]],"m"))</f>
        <v>28</v>
      </c>
      <c r="X289">
        <v>874</v>
      </c>
      <c r="Y289">
        <v>2.39</v>
      </c>
      <c r="Z289">
        <v>3.9</v>
      </c>
      <c r="AA289" t="s">
        <v>175</v>
      </c>
      <c r="AB289">
        <v>7</v>
      </c>
      <c r="AC289">
        <v>2</v>
      </c>
      <c r="AD289" t="s">
        <v>178</v>
      </c>
      <c r="AF289" t="s">
        <v>187</v>
      </c>
    </row>
    <row r="290" spans="1:32" x14ac:dyDescent="0.25">
      <c r="A290">
        <v>1089</v>
      </c>
      <c r="B290" t="s">
        <v>384</v>
      </c>
      <c r="C290" t="s">
        <v>132</v>
      </c>
      <c r="D290">
        <v>51</v>
      </c>
      <c r="E290" s="1">
        <v>27105</v>
      </c>
      <c r="F290" t="s">
        <v>137</v>
      </c>
      <c r="G290" t="s">
        <v>145</v>
      </c>
      <c r="H290" t="s">
        <v>148</v>
      </c>
      <c r="I290" t="s">
        <v>151</v>
      </c>
      <c r="J290" t="s">
        <v>155</v>
      </c>
      <c r="K290" t="s">
        <v>164</v>
      </c>
      <c r="L290" t="s">
        <v>165</v>
      </c>
      <c r="M290" t="s">
        <v>168</v>
      </c>
      <c r="N290" t="s">
        <v>173</v>
      </c>
      <c r="O290">
        <v>808</v>
      </c>
      <c r="P290" s="1">
        <v>45621</v>
      </c>
      <c r="Q290" s="1">
        <v>45680</v>
      </c>
      <c r="R290" t="b">
        <v>0</v>
      </c>
      <c r="S290">
        <v>59</v>
      </c>
      <c r="V290">
        <v>0</v>
      </c>
      <c r="W290">
        <f ca="1">IF(Bravo[[#This Row],[TerminationDate]]="",DATEDIF(Bravo[[#This Row],[HireDate]],TODAY(),"m"),DATEDIF(Bravo[[#This Row],[HireDate]],Bravo[[#This Row],[TerminationDate]],"m"))</f>
        <v>1507</v>
      </c>
      <c r="Z290">
        <v>3.7</v>
      </c>
      <c r="AA290" t="s">
        <v>175</v>
      </c>
      <c r="AB290">
        <v>9</v>
      </c>
      <c r="AC290">
        <v>4</v>
      </c>
      <c r="AD290" t="s">
        <v>178</v>
      </c>
      <c r="AF290" t="s">
        <v>189</v>
      </c>
    </row>
    <row r="291" spans="1:32" x14ac:dyDescent="0.25">
      <c r="A291">
        <v>1090</v>
      </c>
      <c r="B291" t="s">
        <v>385</v>
      </c>
      <c r="C291" t="s">
        <v>132</v>
      </c>
      <c r="D291">
        <v>35</v>
      </c>
      <c r="E291" s="1">
        <v>32792</v>
      </c>
      <c r="F291" t="s">
        <v>136</v>
      </c>
      <c r="G291" t="s">
        <v>144</v>
      </c>
      <c r="H291" t="s">
        <v>148</v>
      </c>
      <c r="I291" t="s">
        <v>151</v>
      </c>
      <c r="J291" t="s">
        <v>156</v>
      </c>
      <c r="K291" t="s">
        <v>161</v>
      </c>
      <c r="L291" t="s">
        <v>165</v>
      </c>
      <c r="M291" t="s">
        <v>167</v>
      </c>
      <c r="N291" t="s">
        <v>173</v>
      </c>
      <c r="O291">
        <v>912</v>
      </c>
      <c r="P291" s="1">
        <v>44995</v>
      </c>
      <c r="Q291" s="1">
        <v>45026</v>
      </c>
      <c r="R291" t="b">
        <v>1</v>
      </c>
      <c r="S291">
        <v>31</v>
      </c>
      <c r="T291" s="1">
        <v>45034</v>
      </c>
      <c r="V291">
        <v>0</v>
      </c>
      <c r="W291">
        <f ca="1">IF(Bravo[[#This Row],[TerminationDate]]="",DATEDIF(Bravo[[#This Row],[HireDate]],TODAY(),"m"),DATEDIF(Bravo[[#This Row],[HireDate]],Bravo[[#This Row],[TerminationDate]],"m"))</f>
        <v>27</v>
      </c>
      <c r="X291">
        <v>843</v>
      </c>
      <c r="Y291">
        <v>2.31</v>
      </c>
      <c r="Z291">
        <v>4.4000000000000004</v>
      </c>
      <c r="AA291" t="s">
        <v>175</v>
      </c>
      <c r="AB291">
        <v>7</v>
      </c>
      <c r="AC291">
        <v>2</v>
      </c>
      <c r="AD291" t="s">
        <v>178</v>
      </c>
      <c r="AF291" t="s">
        <v>189</v>
      </c>
    </row>
    <row r="292" spans="1:32" x14ac:dyDescent="0.25">
      <c r="A292">
        <v>1091</v>
      </c>
      <c r="B292" t="s">
        <v>386</v>
      </c>
      <c r="C292" t="s">
        <v>131</v>
      </c>
      <c r="D292">
        <v>33</v>
      </c>
      <c r="E292" s="1">
        <v>33573</v>
      </c>
      <c r="F292" t="s">
        <v>134</v>
      </c>
      <c r="G292" t="s">
        <v>145</v>
      </c>
      <c r="H292" t="s">
        <v>149</v>
      </c>
      <c r="I292" t="s">
        <v>152</v>
      </c>
      <c r="J292" t="s">
        <v>154</v>
      </c>
      <c r="K292" t="s">
        <v>160</v>
      </c>
      <c r="L292" t="s">
        <v>166</v>
      </c>
      <c r="M292" t="s">
        <v>169</v>
      </c>
      <c r="N292" t="s">
        <v>171</v>
      </c>
      <c r="O292">
        <v>355</v>
      </c>
      <c r="P292" s="1">
        <v>45132</v>
      </c>
      <c r="Q292" s="1">
        <v>45171</v>
      </c>
      <c r="R292" t="b">
        <v>1</v>
      </c>
      <c r="S292">
        <v>39</v>
      </c>
      <c r="T292" s="1">
        <v>45177</v>
      </c>
      <c r="U292" s="1">
        <v>45479</v>
      </c>
      <c r="V292">
        <v>1</v>
      </c>
      <c r="W292">
        <f ca="1">IF(Bravo[[#This Row],[TerminationDate]]="",DATEDIF(Bravo[[#This Row],[HireDate]],TODAY(),"m"),DATEDIF(Bravo[[#This Row],[HireDate]],Bravo[[#This Row],[TerminationDate]],"m"))</f>
        <v>9</v>
      </c>
      <c r="X292">
        <v>302</v>
      </c>
      <c r="Y292">
        <v>0.83</v>
      </c>
      <c r="Z292">
        <v>2.6</v>
      </c>
      <c r="AA292" t="s">
        <v>174</v>
      </c>
      <c r="AB292">
        <v>7</v>
      </c>
      <c r="AC292">
        <v>5</v>
      </c>
      <c r="AD292" t="s">
        <v>180</v>
      </c>
      <c r="AE292" t="s">
        <v>184</v>
      </c>
      <c r="AF292" t="s">
        <v>187</v>
      </c>
    </row>
    <row r="293" spans="1:32" x14ac:dyDescent="0.25">
      <c r="A293">
        <v>1092</v>
      </c>
      <c r="B293" t="s">
        <v>387</v>
      </c>
      <c r="C293" t="s">
        <v>131</v>
      </c>
      <c r="D293">
        <v>28</v>
      </c>
      <c r="E293" s="1">
        <v>35435</v>
      </c>
      <c r="F293" t="s">
        <v>136</v>
      </c>
      <c r="G293" t="s">
        <v>139</v>
      </c>
      <c r="H293" t="s">
        <v>149</v>
      </c>
      <c r="I293" t="s">
        <v>150</v>
      </c>
      <c r="J293" t="s">
        <v>157</v>
      </c>
      <c r="K293" t="s">
        <v>161</v>
      </c>
      <c r="L293" t="s">
        <v>165</v>
      </c>
      <c r="M293" t="s">
        <v>167</v>
      </c>
      <c r="N293" t="s">
        <v>172</v>
      </c>
      <c r="O293">
        <v>894</v>
      </c>
      <c r="P293" s="1">
        <v>44033</v>
      </c>
      <c r="Q293" s="1">
        <v>44058</v>
      </c>
      <c r="R293" t="b">
        <v>1</v>
      </c>
      <c r="S293">
        <v>25</v>
      </c>
      <c r="T293" s="1">
        <v>44059</v>
      </c>
      <c r="V293">
        <v>0</v>
      </c>
      <c r="W293">
        <f ca="1">IF(Bravo[[#This Row],[TerminationDate]]="",DATEDIF(Bravo[[#This Row],[HireDate]],TODAY(),"m"),DATEDIF(Bravo[[#This Row],[HireDate]],Bravo[[#This Row],[TerminationDate]],"m"))</f>
        <v>59</v>
      </c>
      <c r="X293">
        <v>1818</v>
      </c>
      <c r="Y293">
        <v>4.9800000000000004</v>
      </c>
      <c r="Z293">
        <v>4.4000000000000004</v>
      </c>
      <c r="AA293" t="s">
        <v>175</v>
      </c>
      <c r="AB293">
        <v>6</v>
      </c>
      <c r="AC293">
        <v>1</v>
      </c>
      <c r="AD293" t="s">
        <v>178</v>
      </c>
      <c r="AF293" t="s">
        <v>189</v>
      </c>
    </row>
    <row r="294" spans="1:32" x14ac:dyDescent="0.25">
      <c r="A294">
        <v>1093</v>
      </c>
      <c r="B294" t="s">
        <v>388</v>
      </c>
      <c r="C294" t="s">
        <v>132</v>
      </c>
      <c r="D294">
        <v>34</v>
      </c>
      <c r="E294" s="1">
        <v>33431</v>
      </c>
      <c r="F294" t="s">
        <v>136</v>
      </c>
      <c r="G294" t="s">
        <v>142</v>
      </c>
      <c r="H294" t="s">
        <v>148</v>
      </c>
      <c r="I294" t="s">
        <v>150</v>
      </c>
      <c r="J294" t="s">
        <v>153</v>
      </c>
      <c r="K294" t="s">
        <v>164</v>
      </c>
      <c r="L294" t="s">
        <v>165</v>
      </c>
      <c r="M294" t="s">
        <v>168</v>
      </c>
      <c r="N294" t="s">
        <v>171</v>
      </c>
      <c r="O294">
        <v>546</v>
      </c>
      <c r="P294" s="1">
        <v>44593</v>
      </c>
      <c r="Q294" s="1">
        <v>44637</v>
      </c>
      <c r="R294" t="b">
        <v>1</v>
      </c>
      <c r="S294">
        <v>44</v>
      </c>
      <c r="T294" s="1">
        <v>44644</v>
      </c>
      <c r="U294" s="1">
        <v>45107</v>
      </c>
      <c r="V294">
        <v>1</v>
      </c>
      <c r="W294">
        <f ca="1">IF(Bravo[[#This Row],[TerminationDate]]="",DATEDIF(Bravo[[#This Row],[HireDate]],TODAY(),"m"),DATEDIF(Bravo[[#This Row],[HireDate]],Bravo[[#This Row],[TerminationDate]],"m"))</f>
        <v>15</v>
      </c>
      <c r="X294">
        <v>463</v>
      </c>
      <c r="Y294">
        <v>1.27</v>
      </c>
      <c r="Z294">
        <v>2.5</v>
      </c>
      <c r="AA294" t="s">
        <v>174</v>
      </c>
      <c r="AB294">
        <v>11</v>
      </c>
      <c r="AC294">
        <v>1</v>
      </c>
      <c r="AD294" t="s">
        <v>180</v>
      </c>
      <c r="AE294" t="s">
        <v>184</v>
      </c>
      <c r="AF294" t="s">
        <v>185</v>
      </c>
    </row>
    <row r="295" spans="1:32" x14ac:dyDescent="0.25">
      <c r="A295">
        <v>1094</v>
      </c>
      <c r="B295" t="s">
        <v>389</v>
      </c>
      <c r="C295" t="s">
        <v>131</v>
      </c>
      <c r="D295">
        <v>50</v>
      </c>
      <c r="E295" s="1">
        <v>27576</v>
      </c>
      <c r="F295" t="s">
        <v>136</v>
      </c>
      <c r="G295" t="s">
        <v>140</v>
      </c>
      <c r="H295" t="s">
        <v>149</v>
      </c>
      <c r="I295" t="s">
        <v>151</v>
      </c>
      <c r="J295" t="s">
        <v>154</v>
      </c>
      <c r="K295" t="s">
        <v>163</v>
      </c>
      <c r="L295" t="s">
        <v>166</v>
      </c>
      <c r="M295" t="s">
        <v>169</v>
      </c>
      <c r="N295" t="s">
        <v>173</v>
      </c>
      <c r="O295">
        <v>1007</v>
      </c>
      <c r="P295" s="1">
        <v>44202</v>
      </c>
      <c r="Q295" s="1">
        <v>44258</v>
      </c>
      <c r="R295" t="b">
        <v>1</v>
      </c>
      <c r="S295">
        <v>56</v>
      </c>
      <c r="T295" s="1">
        <v>44264</v>
      </c>
      <c r="V295">
        <v>0</v>
      </c>
      <c r="W295">
        <f ca="1">IF(Bravo[[#This Row],[TerminationDate]]="",DATEDIF(Bravo[[#This Row],[HireDate]],TODAY(),"m"),DATEDIF(Bravo[[#This Row],[HireDate]],Bravo[[#This Row],[TerminationDate]],"m"))</f>
        <v>53</v>
      </c>
      <c r="X295">
        <v>1613</v>
      </c>
      <c r="Y295">
        <v>4.42</v>
      </c>
      <c r="Z295">
        <v>3.3</v>
      </c>
      <c r="AA295" t="s">
        <v>174</v>
      </c>
      <c r="AB295">
        <v>3</v>
      </c>
      <c r="AC295">
        <v>3</v>
      </c>
      <c r="AD295" t="s">
        <v>178</v>
      </c>
      <c r="AF295" t="s">
        <v>185</v>
      </c>
    </row>
    <row r="296" spans="1:32" x14ac:dyDescent="0.25">
      <c r="A296">
        <v>1095</v>
      </c>
      <c r="B296" t="s">
        <v>390</v>
      </c>
      <c r="C296" t="s">
        <v>131</v>
      </c>
      <c r="D296">
        <v>31</v>
      </c>
      <c r="E296" s="1">
        <v>34526</v>
      </c>
      <c r="F296" t="s">
        <v>137</v>
      </c>
      <c r="G296" t="s">
        <v>147</v>
      </c>
      <c r="H296" t="s">
        <v>149</v>
      </c>
      <c r="I296" t="s">
        <v>150</v>
      </c>
      <c r="J296" t="s">
        <v>157</v>
      </c>
      <c r="K296" t="s">
        <v>160</v>
      </c>
      <c r="L296" t="s">
        <v>166</v>
      </c>
      <c r="M296" t="s">
        <v>169</v>
      </c>
      <c r="N296" t="s">
        <v>173</v>
      </c>
      <c r="O296">
        <v>350</v>
      </c>
      <c r="P296" s="1">
        <v>44124</v>
      </c>
      <c r="Q296" s="1">
        <v>44140</v>
      </c>
      <c r="R296" t="b">
        <v>1</v>
      </c>
      <c r="S296">
        <v>16</v>
      </c>
      <c r="T296" s="1">
        <v>44149</v>
      </c>
      <c r="V296">
        <v>0</v>
      </c>
      <c r="W296">
        <f ca="1">IF(Bravo[[#This Row],[TerminationDate]]="",DATEDIF(Bravo[[#This Row],[HireDate]],TODAY(),"m"),DATEDIF(Bravo[[#This Row],[HireDate]],Bravo[[#This Row],[TerminationDate]],"m"))</f>
        <v>56</v>
      </c>
      <c r="X296">
        <v>1728</v>
      </c>
      <c r="Y296">
        <v>4.7300000000000004</v>
      </c>
      <c r="Z296">
        <v>4.5999999999999996</v>
      </c>
      <c r="AA296" t="s">
        <v>176</v>
      </c>
      <c r="AB296">
        <v>8</v>
      </c>
      <c r="AC296">
        <v>3</v>
      </c>
      <c r="AD296" t="s">
        <v>178</v>
      </c>
      <c r="AF296" t="s">
        <v>189</v>
      </c>
    </row>
    <row r="297" spans="1:32" x14ac:dyDescent="0.25">
      <c r="A297">
        <v>1096</v>
      </c>
      <c r="B297" t="s">
        <v>391</v>
      </c>
      <c r="C297" t="s">
        <v>131</v>
      </c>
      <c r="D297">
        <v>34</v>
      </c>
      <c r="E297" s="1">
        <v>33190</v>
      </c>
      <c r="F297" t="s">
        <v>136</v>
      </c>
      <c r="G297" t="s">
        <v>143</v>
      </c>
      <c r="H297" t="s">
        <v>148</v>
      </c>
      <c r="I297" t="s">
        <v>150</v>
      </c>
      <c r="J297" t="s">
        <v>155</v>
      </c>
      <c r="K297" t="s">
        <v>159</v>
      </c>
      <c r="L297" t="s">
        <v>165</v>
      </c>
      <c r="M297" t="s">
        <v>167</v>
      </c>
      <c r="N297" t="s">
        <v>170</v>
      </c>
      <c r="O297">
        <v>1074</v>
      </c>
      <c r="P297" s="1">
        <v>45635</v>
      </c>
      <c r="Q297" s="1">
        <v>45661</v>
      </c>
      <c r="R297" t="b">
        <v>1</v>
      </c>
      <c r="S297">
        <v>26</v>
      </c>
      <c r="T297" s="1">
        <v>45666</v>
      </c>
      <c r="V297">
        <v>0</v>
      </c>
      <c r="W297">
        <f ca="1">IF(Bravo[[#This Row],[TerminationDate]]="",DATEDIF(Bravo[[#This Row],[HireDate]],TODAY(),"m"),DATEDIF(Bravo[[#This Row],[HireDate]],Bravo[[#This Row],[TerminationDate]],"m"))</f>
        <v>7</v>
      </c>
      <c r="X297">
        <v>211</v>
      </c>
      <c r="Y297">
        <v>0.57999999999999996</v>
      </c>
      <c r="Z297">
        <v>3.4</v>
      </c>
      <c r="AA297" t="s">
        <v>174</v>
      </c>
      <c r="AB297">
        <v>6</v>
      </c>
      <c r="AC297">
        <v>5</v>
      </c>
      <c r="AD297" t="s">
        <v>178</v>
      </c>
      <c r="AF297" t="s">
        <v>186</v>
      </c>
    </row>
    <row r="298" spans="1:32" x14ac:dyDescent="0.25">
      <c r="A298">
        <v>1097</v>
      </c>
      <c r="B298" t="s">
        <v>392</v>
      </c>
      <c r="C298" t="s">
        <v>132</v>
      </c>
      <c r="D298">
        <v>38</v>
      </c>
      <c r="E298" s="1">
        <v>31872</v>
      </c>
      <c r="F298" t="s">
        <v>136</v>
      </c>
      <c r="G298" t="s">
        <v>140</v>
      </c>
      <c r="H298" t="s">
        <v>148</v>
      </c>
      <c r="I298" t="s">
        <v>151</v>
      </c>
      <c r="J298" t="s">
        <v>154</v>
      </c>
      <c r="K298" t="s">
        <v>159</v>
      </c>
      <c r="L298" t="s">
        <v>165</v>
      </c>
      <c r="M298" t="s">
        <v>167</v>
      </c>
      <c r="N298" t="s">
        <v>173</v>
      </c>
      <c r="O298">
        <v>1117</v>
      </c>
      <c r="P298" s="1">
        <v>44791</v>
      </c>
      <c r="Q298" s="1">
        <v>44800</v>
      </c>
      <c r="R298" t="b">
        <v>1</v>
      </c>
      <c r="S298">
        <v>9</v>
      </c>
      <c r="T298" s="1">
        <v>44800</v>
      </c>
      <c r="V298">
        <v>0</v>
      </c>
      <c r="W298">
        <f ca="1">IF(Bravo[[#This Row],[TerminationDate]]="",DATEDIF(Bravo[[#This Row],[HireDate]],TODAY(),"m"),DATEDIF(Bravo[[#This Row],[HireDate]],Bravo[[#This Row],[TerminationDate]],"m"))</f>
        <v>35</v>
      </c>
      <c r="X298">
        <v>1077</v>
      </c>
      <c r="Y298">
        <v>2.95</v>
      </c>
      <c r="Z298">
        <v>2.5</v>
      </c>
      <c r="AA298" t="s">
        <v>174</v>
      </c>
      <c r="AB298">
        <v>5</v>
      </c>
      <c r="AC298">
        <v>3</v>
      </c>
      <c r="AD298" t="s">
        <v>178</v>
      </c>
      <c r="AF298" t="s">
        <v>185</v>
      </c>
    </row>
    <row r="299" spans="1:32" x14ac:dyDescent="0.25">
      <c r="A299">
        <v>1098</v>
      </c>
      <c r="B299" t="s">
        <v>393</v>
      </c>
      <c r="C299" t="s">
        <v>132</v>
      </c>
      <c r="D299">
        <v>60</v>
      </c>
      <c r="E299" s="1">
        <v>23711</v>
      </c>
      <c r="F299" t="s">
        <v>136</v>
      </c>
      <c r="G299" t="s">
        <v>140</v>
      </c>
      <c r="H299" t="s">
        <v>148</v>
      </c>
      <c r="I299" t="s">
        <v>151</v>
      </c>
      <c r="J299" t="s">
        <v>157</v>
      </c>
      <c r="K299" t="s">
        <v>163</v>
      </c>
      <c r="L299" t="s">
        <v>166</v>
      </c>
      <c r="M299" t="s">
        <v>168</v>
      </c>
      <c r="N299" t="s">
        <v>173</v>
      </c>
      <c r="O299">
        <v>974</v>
      </c>
      <c r="P299" s="1">
        <v>43565</v>
      </c>
      <c r="Q299" s="1">
        <v>43570</v>
      </c>
      <c r="R299" t="b">
        <v>1</v>
      </c>
      <c r="S299">
        <v>5</v>
      </c>
      <c r="T299" s="1">
        <v>43573</v>
      </c>
      <c r="U299" s="1">
        <v>44355</v>
      </c>
      <c r="V299">
        <v>1</v>
      </c>
      <c r="W299">
        <f ca="1">IF(Bravo[[#This Row],[TerminationDate]]="",DATEDIF(Bravo[[#This Row],[HireDate]],TODAY(),"m"),DATEDIF(Bravo[[#This Row],[HireDate]],Bravo[[#This Row],[TerminationDate]],"m"))</f>
        <v>25</v>
      </c>
      <c r="X299">
        <v>782</v>
      </c>
      <c r="Y299">
        <v>2.14</v>
      </c>
      <c r="Z299">
        <v>3.5</v>
      </c>
      <c r="AA299" t="s">
        <v>175</v>
      </c>
      <c r="AB299">
        <v>11</v>
      </c>
      <c r="AC299">
        <v>4</v>
      </c>
      <c r="AD299" t="s">
        <v>180</v>
      </c>
      <c r="AE299" t="s">
        <v>184</v>
      </c>
      <c r="AF299" t="s">
        <v>186</v>
      </c>
    </row>
    <row r="300" spans="1:32" x14ac:dyDescent="0.25">
      <c r="A300">
        <v>1099</v>
      </c>
      <c r="B300" t="s">
        <v>394</v>
      </c>
      <c r="C300" t="s">
        <v>132</v>
      </c>
      <c r="D300">
        <v>37</v>
      </c>
      <c r="E300" s="1">
        <v>32076</v>
      </c>
      <c r="F300" t="s">
        <v>137</v>
      </c>
      <c r="G300" t="s">
        <v>138</v>
      </c>
      <c r="H300" t="s">
        <v>148</v>
      </c>
      <c r="I300" t="s">
        <v>150</v>
      </c>
      <c r="J300" t="s">
        <v>153</v>
      </c>
      <c r="K300" t="s">
        <v>162</v>
      </c>
      <c r="L300" t="s">
        <v>165</v>
      </c>
      <c r="M300" t="s">
        <v>169</v>
      </c>
      <c r="N300" t="s">
        <v>170</v>
      </c>
      <c r="O300">
        <v>604</v>
      </c>
      <c r="P300" s="1">
        <v>44543</v>
      </c>
      <c r="Q300" s="1">
        <v>44588</v>
      </c>
      <c r="R300" t="b">
        <v>1</v>
      </c>
      <c r="S300">
        <v>45</v>
      </c>
      <c r="T300" s="1">
        <v>44597</v>
      </c>
      <c r="V300">
        <v>0</v>
      </c>
      <c r="W300">
        <f ca="1">IF(Bravo[[#This Row],[TerminationDate]]="",DATEDIF(Bravo[[#This Row],[HireDate]],TODAY(),"m"),DATEDIF(Bravo[[#This Row],[HireDate]],Bravo[[#This Row],[TerminationDate]],"m"))</f>
        <v>42</v>
      </c>
      <c r="X300">
        <v>1280</v>
      </c>
      <c r="Y300">
        <v>3.51</v>
      </c>
      <c r="Z300">
        <v>3.8</v>
      </c>
      <c r="AA300" t="s">
        <v>175</v>
      </c>
      <c r="AB300">
        <v>8</v>
      </c>
      <c r="AC300">
        <v>1</v>
      </c>
      <c r="AD300" t="s">
        <v>178</v>
      </c>
      <c r="AF300" t="s">
        <v>190</v>
      </c>
    </row>
    <row r="301" spans="1:32" x14ac:dyDescent="0.25">
      <c r="A301">
        <v>1100</v>
      </c>
      <c r="B301" t="s">
        <v>395</v>
      </c>
      <c r="C301" t="s">
        <v>132</v>
      </c>
      <c r="D301">
        <v>24</v>
      </c>
      <c r="E301" s="1">
        <v>37043</v>
      </c>
      <c r="F301" t="s">
        <v>136</v>
      </c>
      <c r="G301" t="s">
        <v>141</v>
      </c>
      <c r="H301" t="s">
        <v>148</v>
      </c>
      <c r="I301" t="s">
        <v>152</v>
      </c>
      <c r="J301" t="s">
        <v>153</v>
      </c>
      <c r="K301" t="s">
        <v>163</v>
      </c>
      <c r="L301" t="s">
        <v>165</v>
      </c>
      <c r="M301" t="s">
        <v>169</v>
      </c>
      <c r="N301" t="s">
        <v>170</v>
      </c>
      <c r="O301">
        <v>1850</v>
      </c>
      <c r="P301" s="1">
        <v>45335</v>
      </c>
      <c r="Q301" s="1">
        <v>45388</v>
      </c>
      <c r="R301" t="b">
        <v>1</v>
      </c>
      <c r="S301">
        <v>53</v>
      </c>
      <c r="T301" s="1">
        <v>45389</v>
      </c>
      <c r="V301">
        <v>0</v>
      </c>
      <c r="W301">
        <f ca="1">IF(Bravo[[#This Row],[TerminationDate]]="",DATEDIF(Bravo[[#This Row],[HireDate]],TODAY(),"m"),DATEDIF(Bravo[[#This Row],[HireDate]],Bravo[[#This Row],[TerminationDate]],"m"))</f>
        <v>16</v>
      </c>
      <c r="X301">
        <v>488</v>
      </c>
      <c r="Y301">
        <v>1.34</v>
      </c>
      <c r="Z301">
        <v>4</v>
      </c>
      <c r="AA301" t="s">
        <v>175</v>
      </c>
      <c r="AB301">
        <v>5</v>
      </c>
      <c r="AC301">
        <v>2</v>
      </c>
      <c r="AD301" t="s">
        <v>178</v>
      </c>
      <c r="AF301" t="s">
        <v>187</v>
      </c>
    </row>
    <row r="302" spans="1:32" x14ac:dyDescent="0.25">
      <c r="A302">
        <v>1001</v>
      </c>
      <c r="B302" t="s">
        <v>396</v>
      </c>
      <c r="C302" t="s">
        <v>131</v>
      </c>
      <c r="D302">
        <v>44</v>
      </c>
      <c r="E302" s="1">
        <v>29577</v>
      </c>
      <c r="F302" t="s">
        <v>133</v>
      </c>
      <c r="G302" t="s">
        <v>138</v>
      </c>
      <c r="H302" t="s">
        <v>148</v>
      </c>
      <c r="I302" t="s">
        <v>150</v>
      </c>
      <c r="J302" t="s">
        <v>153</v>
      </c>
      <c r="K302" t="s">
        <v>159</v>
      </c>
      <c r="L302" t="s">
        <v>165</v>
      </c>
      <c r="M302" t="s">
        <v>167</v>
      </c>
      <c r="N302" t="s">
        <v>170</v>
      </c>
      <c r="O302">
        <v>1234</v>
      </c>
      <c r="P302" s="1">
        <v>44502</v>
      </c>
      <c r="Q302" s="1">
        <v>44561</v>
      </c>
      <c r="R302" t="b">
        <v>1</v>
      </c>
      <c r="S302">
        <v>59</v>
      </c>
      <c r="T302" s="1">
        <v>44561</v>
      </c>
      <c r="V302">
        <v>0</v>
      </c>
      <c r="W302">
        <f ca="1">IF(Bravo[[#This Row],[TerminationDate]]="",DATEDIF(Bravo[[#This Row],[HireDate]],TODAY(),"m"),DATEDIF(Bravo[[#This Row],[HireDate]],Bravo[[#This Row],[TerminationDate]],"m"))</f>
        <v>43</v>
      </c>
      <c r="X302">
        <v>1316</v>
      </c>
      <c r="Y302">
        <v>3.61</v>
      </c>
      <c r="Z302">
        <v>3.3</v>
      </c>
      <c r="AA302" t="s">
        <v>174</v>
      </c>
      <c r="AB302">
        <v>7</v>
      </c>
      <c r="AC302">
        <v>3</v>
      </c>
      <c r="AD302" t="s">
        <v>178</v>
      </c>
      <c r="AF302" t="s">
        <v>185</v>
      </c>
    </row>
    <row r="303" spans="1:32" x14ac:dyDescent="0.25">
      <c r="A303">
        <v>1002</v>
      </c>
      <c r="B303" t="s">
        <v>397</v>
      </c>
      <c r="C303" t="s">
        <v>132</v>
      </c>
      <c r="D303">
        <v>54</v>
      </c>
      <c r="E303" s="1">
        <v>26089</v>
      </c>
      <c r="F303" t="s">
        <v>134</v>
      </c>
      <c r="G303" t="s">
        <v>139</v>
      </c>
      <c r="H303" t="s">
        <v>149</v>
      </c>
      <c r="I303" t="s">
        <v>150</v>
      </c>
      <c r="J303" t="s">
        <v>154</v>
      </c>
      <c r="K303" t="s">
        <v>160</v>
      </c>
      <c r="L303" t="s">
        <v>165</v>
      </c>
      <c r="M303" t="s">
        <v>168</v>
      </c>
      <c r="N303" t="s">
        <v>171</v>
      </c>
      <c r="O303">
        <v>437</v>
      </c>
      <c r="P303" s="1">
        <v>44786</v>
      </c>
      <c r="Q303" s="1">
        <v>44809</v>
      </c>
      <c r="R303" t="b">
        <v>1</v>
      </c>
      <c r="S303">
        <v>23</v>
      </c>
      <c r="T303" s="1">
        <v>44813</v>
      </c>
      <c r="V303">
        <v>0</v>
      </c>
      <c r="W303">
        <f ca="1">IF(Bravo[[#This Row],[TerminationDate]]="",DATEDIF(Bravo[[#This Row],[HireDate]],TODAY(),"m"),DATEDIF(Bravo[[#This Row],[HireDate]],Bravo[[#This Row],[TerminationDate]],"m"))</f>
        <v>35</v>
      </c>
      <c r="X303">
        <v>1064</v>
      </c>
      <c r="Y303">
        <v>2.92</v>
      </c>
      <c r="Z303">
        <v>2.8</v>
      </c>
      <c r="AA303" t="s">
        <v>174</v>
      </c>
      <c r="AB303">
        <v>9</v>
      </c>
      <c r="AC303">
        <v>5</v>
      </c>
      <c r="AD303" t="s">
        <v>178</v>
      </c>
      <c r="AF303" t="s">
        <v>185</v>
      </c>
    </row>
    <row r="304" spans="1:32" x14ac:dyDescent="0.25">
      <c r="A304">
        <v>1003</v>
      </c>
      <c r="B304" t="s">
        <v>398</v>
      </c>
      <c r="C304" t="s">
        <v>132</v>
      </c>
      <c r="D304">
        <v>37</v>
      </c>
      <c r="E304" s="1">
        <v>32164</v>
      </c>
      <c r="F304" t="s">
        <v>135</v>
      </c>
      <c r="G304" t="s">
        <v>140</v>
      </c>
      <c r="H304" t="s">
        <v>148</v>
      </c>
      <c r="I304" t="s">
        <v>151</v>
      </c>
      <c r="J304" t="s">
        <v>155</v>
      </c>
      <c r="K304" t="s">
        <v>160</v>
      </c>
      <c r="L304" t="s">
        <v>166</v>
      </c>
      <c r="M304" t="s">
        <v>169</v>
      </c>
      <c r="N304" t="s">
        <v>170</v>
      </c>
      <c r="O304">
        <v>350</v>
      </c>
      <c r="P304" s="1">
        <v>45672</v>
      </c>
      <c r="Q304" s="1">
        <v>45710</v>
      </c>
      <c r="R304" t="b">
        <v>0</v>
      </c>
      <c r="S304">
        <v>38</v>
      </c>
      <c r="V304">
        <v>0</v>
      </c>
      <c r="W304">
        <f ca="1">IF(Bravo[[#This Row],[TerminationDate]]="",DATEDIF(Bravo[[#This Row],[HireDate]],TODAY(),"m"),DATEDIF(Bravo[[#This Row],[HireDate]],Bravo[[#This Row],[TerminationDate]],"m"))</f>
        <v>1507</v>
      </c>
      <c r="Z304">
        <v>4.3</v>
      </c>
      <c r="AA304" t="s">
        <v>175</v>
      </c>
      <c r="AB304">
        <v>8</v>
      </c>
      <c r="AC304">
        <v>4</v>
      </c>
      <c r="AD304" t="s">
        <v>178</v>
      </c>
      <c r="AF304" t="s">
        <v>186</v>
      </c>
    </row>
    <row r="305" spans="1:32" x14ac:dyDescent="0.25">
      <c r="A305">
        <v>1004</v>
      </c>
      <c r="B305" t="s">
        <v>399</v>
      </c>
      <c r="C305" t="s">
        <v>131</v>
      </c>
      <c r="D305">
        <v>23</v>
      </c>
      <c r="E305" s="1">
        <v>37482</v>
      </c>
      <c r="F305" t="s">
        <v>136</v>
      </c>
      <c r="G305" t="s">
        <v>138</v>
      </c>
      <c r="H305" t="s">
        <v>148</v>
      </c>
      <c r="I305" t="s">
        <v>150</v>
      </c>
      <c r="J305" t="s">
        <v>153</v>
      </c>
      <c r="K305" t="s">
        <v>159</v>
      </c>
      <c r="L305" t="s">
        <v>165</v>
      </c>
      <c r="M305" t="s">
        <v>167</v>
      </c>
      <c r="N305" t="s">
        <v>171</v>
      </c>
      <c r="O305">
        <v>855</v>
      </c>
      <c r="P305" s="1">
        <v>44275</v>
      </c>
      <c r="Q305" s="1">
        <v>44282</v>
      </c>
      <c r="R305" t="b">
        <v>1</v>
      </c>
      <c r="S305">
        <v>7</v>
      </c>
      <c r="T305" s="1">
        <v>44283</v>
      </c>
      <c r="V305">
        <v>0</v>
      </c>
      <c r="W305">
        <f ca="1">IF(Bravo[[#This Row],[TerminationDate]]="",DATEDIF(Bravo[[#This Row],[HireDate]],TODAY(),"m"),DATEDIF(Bravo[[#This Row],[HireDate]],Bravo[[#This Row],[TerminationDate]],"m"))</f>
        <v>52</v>
      </c>
      <c r="X305">
        <v>1594</v>
      </c>
      <c r="Y305">
        <v>4.37</v>
      </c>
      <c r="Z305">
        <v>3.2</v>
      </c>
      <c r="AA305" t="s">
        <v>174</v>
      </c>
      <c r="AB305">
        <v>9</v>
      </c>
      <c r="AC305">
        <v>3</v>
      </c>
      <c r="AD305" t="s">
        <v>178</v>
      </c>
      <c r="AF305" t="s">
        <v>187</v>
      </c>
    </row>
    <row r="306" spans="1:32" x14ac:dyDescent="0.25">
      <c r="A306">
        <v>1005</v>
      </c>
      <c r="B306" t="s">
        <v>400</v>
      </c>
      <c r="C306" t="s">
        <v>131</v>
      </c>
      <c r="D306">
        <v>53</v>
      </c>
      <c r="E306" s="1">
        <v>26402</v>
      </c>
      <c r="F306" t="s">
        <v>136</v>
      </c>
      <c r="G306" t="s">
        <v>141</v>
      </c>
      <c r="H306" t="s">
        <v>148</v>
      </c>
      <c r="I306" t="s">
        <v>152</v>
      </c>
      <c r="J306" t="s">
        <v>155</v>
      </c>
      <c r="K306" t="s">
        <v>159</v>
      </c>
      <c r="L306" t="s">
        <v>166</v>
      </c>
      <c r="M306" t="s">
        <v>169</v>
      </c>
      <c r="N306" t="s">
        <v>172</v>
      </c>
      <c r="O306">
        <v>822</v>
      </c>
      <c r="P306" s="1">
        <v>43864</v>
      </c>
      <c r="Q306" s="1">
        <v>43923</v>
      </c>
      <c r="R306" t="b">
        <v>1</v>
      </c>
      <c r="S306">
        <v>59</v>
      </c>
      <c r="T306" s="1">
        <v>43929</v>
      </c>
      <c r="V306">
        <v>0</v>
      </c>
      <c r="W306">
        <f ca="1">IF(Bravo[[#This Row],[TerminationDate]]="",DATEDIF(Bravo[[#This Row],[HireDate]],TODAY(),"m"),DATEDIF(Bravo[[#This Row],[HireDate]],Bravo[[#This Row],[TerminationDate]],"m"))</f>
        <v>64</v>
      </c>
      <c r="X306">
        <v>1948</v>
      </c>
      <c r="Y306">
        <v>5.34</v>
      </c>
      <c r="Z306">
        <v>2.7</v>
      </c>
      <c r="AA306" t="s">
        <v>174</v>
      </c>
      <c r="AB306">
        <v>4</v>
      </c>
      <c r="AC306">
        <v>2</v>
      </c>
      <c r="AD306" t="s">
        <v>178</v>
      </c>
      <c r="AF306" t="s">
        <v>187</v>
      </c>
    </row>
    <row r="307" spans="1:32" x14ac:dyDescent="0.25">
      <c r="A307">
        <v>1006</v>
      </c>
      <c r="B307" t="s">
        <v>401</v>
      </c>
      <c r="C307" t="s">
        <v>132</v>
      </c>
      <c r="D307">
        <v>45</v>
      </c>
      <c r="E307" s="1">
        <v>29149</v>
      </c>
      <c r="F307" t="s">
        <v>136</v>
      </c>
      <c r="G307" t="s">
        <v>139</v>
      </c>
      <c r="H307" t="s">
        <v>149</v>
      </c>
      <c r="I307" t="s">
        <v>150</v>
      </c>
      <c r="J307" t="s">
        <v>156</v>
      </c>
      <c r="K307" t="s">
        <v>161</v>
      </c>
      <c r="L307" t="s">
        <v>165</v>
      </c>
      <c r="M307" t="s">
        <v>167</v>
      </c>
      <c r="N307" t="s">
        <v>170</v>
      </c>
      <c r="O307">
        <v>902</v>
      </c>
      <c r="P307" s="1">
        <v>43334</v>
      </c>
      <c r="Q307" s="1">
        <v>43356</v>
      </c>
      <c r="R307" t="b">
        <v>1</v>
      </c>
      <c r="S307">
        <v>22</v>
      </c>
      <c r="T307" s="1">
        <v>43360</v>
      </c>
      <c r="V307">
        <v>0</v>
      </c>
      <c r="W307">
        <f ca="1">IF(Bravo[[#This Row],[TerminationDate]]="",DATEDIF(Bravo[[#This Row],[HireDate]],TODAY(),"m"),DATEDIF(Bravo[[#This Row],[HireDate]],Bravo[[#This Row],[TerminationDate]],"m"))</f>
        <v>82</v>
      </c>
      <c r="X307">
        <v>2517</v>
      </c>
      <c r="Y307">
        <v>6.9</v>
      </c>
      <c r="Z307">
        <v>2.5</v>
      </c>
      <c r="AA307" t="s">
        <v>174</v>
      </c>
      <c r="AB307">
        <v>3</v>
      </c>
      <c r="AC307">
        <v>2</v>
      </c>
      <c r="AD307" t="s">
        <v>178</v>
      </c>
      <c r="AF307" t="s">
        <v>187</v>
      </c>
    </row>
    <row r="308" spans="1:32" x14ac:dyDescent="0.25">
      <c r="A308">
        <v>1007</v>
      </c>
      <c r="B308" t="s">
        <v>402</v>
      </c>
      <c r="C308" t="s">
        <v>131</v>
      </c>
      <c r="D308">
        <v>51</v>
      </c>
      <c r="E308" s="1">
        <v>27258</v>
      </c>
      <c r="F308" t="s">
        <v>137</v>
      </c>
      <c r="G308" t="s">
        <v>142</v>
      </c>
      <c r="H308" t="s">
        <v>148</v>
      </c>
      <c r="I308" t="s">
        <v>151</v>
      </c>
      <c r="J308" t="s">
        <v>155</v>
      </c>
      <c r="K308" t="s">
        <v>160</v>
      </c>
      <c r="L308" t="s">
        <v>165</v>
      </c>
      <c r="M308" t="s">
        <v>168</v>
      </c>
      <c r="N308" t="s">
        <v>173</v>
      </c>
      <c r="O308">
        <v>456</v>
      </c>
      <c r="P308" s="1">
        <v>43583</v>
      </c>
      <c r="Q308" s="1">
        <v>43618</v>
      </c>
      <c r="R308" t="b">
        <v>1</v>
      </c>
      <c r="S308">
        <v>35</v>
      </c>
      <c r="T308" s="1">
        <v>43619</v>
      </c>
      <c r="V308">
        <v>0</v>
      </c>
      <c r="W308">
        <f ca="1">IF(Bravo[[#This Row],[TerminationDate]]="",DATEDIF(Bravo[[#This Row],[HireDate]],TODAY(),"m"),DATEDIF(Bravo[[#This Row],[HireDate]],Bravo[[#This Row],[TerminationDate]],"m"))</f>
        <v>74</v>
      </c>
      <c r="X308">
        <v>2258</v>
      </c>
      <c r="Y308">
        <v>6.19</v>
      </c>
      <c r="Z308">
        <v>2.8</v>
      </c>
      <c r="AA308" t="s">
        <v>174</v>
      </c>
      <c r="AB308">
        <v>10</v>
      </c>
      <c r="AC308">
        <v>2</v>
      </c>
      <c r="AD308" t="s">
        <v>178</v>
      </c>
      <c r="AF308" t="s">
        <v>188</v>
      </c>
    </row>
    <row r="309" spans="1:32" x14ac:dyDescent="0.25">
      <c r="A309">
        <v>1008</v>
      </c>
      <c r="B309" t="s">
        <v>403</v>
      </c>
      <c r="C309" t="s">
        <v>131</v>
      </c>
      <c r="D309">
        <v>51</v>
      </c>
      <c r="E309" s="1">
        <v>27234</v>
      </c>
      <c r="F309" t="s">
        <v>136</v>
      </c>
      <c r="G309" t="s">
        <v>143</v>
      </c>
      <c r="H309" t="s">
        <v>148</v>
      </c>
      <c r="I309" t="s">
        <v>151</v>
      </c>
      <c r="J309" t="s">
        <v>153</v>
      </c>
      <c r="K309" t="s">
        <v>162</v>
      </c>
      <c r="L309" t="s">
        <v>165</v>
      </c>
      <c r="M309" t="s">
        <v>169</v>
      </c>
      <c r="N309" t="s">
        <v>172</v>
      </c>
      <c r="O309">
        <v>668</v>
      </c>
      <c r="P309" s="1">
        <v>44261</v>
      </c>
      <c r="Q309" s="1">
        <v>44280</v>
      </c>
      <c r="R309" t="b">
        <v>0</v>
      </c>
      <c r="S309">
        <v>19</v>
      </c>
      <c r="V309">
        <v>0</v>
      </c>
      <c r="W309">
        <f ca="1">IF(Bravo[[#This Row],[TerminationDate]]="",DATEDIF(Bravo[[#This Row],[HireDate]],TODAY(),"m"),DATEDIF(Bravo[[#This Row],[HireDate]],Bravo[[#This Row],[TerminationDate]],"m"))</f>
        <v>1507</v>
      </c>
      <c r="Z309">
        <v>3.9</v>
      </c>
      <c r="AA309" t="s">
        <v>175</v>
      </c>
      <c r="AB309">
        <v>9</v>
      </c>
      <c r="AC309">
        <v>2</v>
      </c>
      <c r="AD309" t="s">
        <v>178</v>
      </c>
      <c r="AF309" t="s">
        <v>187</v>
      </c>
    </row>
    <row r="310" spans="1:32" x14ac:dyDescent="0.25">
      <c r="A310">
        <v>1009</v>
      </c>
      <c r="B310" t="s">
        <v>404</v>
      </c>
      <c r="C310" t="s">
        <v>132</v>
      </c>
      <c r="D310">
        <v>52</v>
      </c>
      <c r="E310" s="1">
        <v>26564</v>
      </c>
      <c r="F310" t="s">
        <v>136</v>
      </c>
      <c r="G310" t="s">
        <v>144</v>
      </c>
      <c r="H310" t="s">
        <v>149</v>
      </c>
      <c r="I310" t="s">
        <v>151</v>
      </c>
      <c r="J310" t="s">
        <v>157</v>
      </c>
      <c r="K310" t="s">
        <v>162</v>
      </c>
      <c r="L310" t="s">
        <v>166</v>
      </c>
      <c r="M310" t="s">
        <v>169</v>
      </c>
      <c r="N310" t="s">
        <v>172</v>
      </c>
      <c r="O310">
        <v>427</v>
      </c>
      <c r="P310" s="1">
        <v>44337</v>
      </c>
      <c r="Q310" s="1">
        <v>44388</v>
      </c>
      <c r="R310" t="b">
        <v>1</v>
      </c>
      <c r="S310">
        <v>51</v>
      </c>
      <c r="T310" s="1">
        <v>44388</v>
      </c>
      <c r="U310" s="1">
        <v>45227</v>
      </c>
      <c r="V310">
        <v>1</v>
      </c>
      <c r="W310">
        <f ca="1">IF(Bravo[[#This Row],[TerminationDate]]="",DATEDIF(Bravo[[#This Row],[HireDate]],TODAY(),"m"),DATEDIF(Bravo[[#This Row],[HireDate]],Bravo[[#This Row],[TerminationDate]],"m"))</f>
        <v>27</v>
      </c>
      <c r="X310">
        <v>839</v>
      </c>
      <c r="Y310">
        <v>2.2999999999999998</v>
      </c>
      <c r="Z310">
        <v>4.5</v>
      </c>
      <c r="AA310" t="s">
        <v>176</v>
      </c>
      <c r="AB310">
        <v>7</v>
      </c>
      <c r="AC310">
        <v>4</v>
      </c>
      <c r="AD310" t="s">
        <v>179</v>
      </c>
      <c r="AE310" t="s">
        <v>183</v>
      </c>
      <c r="AF310" t="s">
        <v>189</v>
      </c>
    </row>
    <row r="311" spans="1:32" x14ac:dyDescent="0.25">
      <c r="A311">
        <v>1010</v>
      </c>
      <c r="B311" t="s">
        <v>405</v>
      </c>
      <c r="C311" t="s">
        <v>132</v>
      </c>
      <c r="D311">
        <v>32</v>
      </c>
      <c r="E311" s="1">
        <v>34067</v>
      </c>
      <c r="F311" t="s">
        <v>136</v>
      </c>
      <c r="G311" t="s">
        <v>139</v>
      </c>
      <c r="H311" t="s">
        <v>149</v>
      </c>
      <c r="I311" t="s">
        <v>151</v>
      </c>
      <c r="J311" t="s">
        <v>158</v>
      </c>
      <c r="K311" t="s">
        <v>163</v>
      </c>
      <c r="L311" t="s">
        <v>166</v>
      </c>
      <c r="M311" t="s">
        <v>169</v>
      </c>
      <c r="N311" t="s">
        <v>173</v>
      </c>
      <c r="O311">
        <v>1215</v>
      </c>
      <c r="P311" s="1">
        <v>44653</v>
      </c>
      <c r="Q311" s="1">
        <v>44683</v>
      </c>
      <c r="R311" t="b">
        <v>1</v>
      </c>
      <c r="S311">
        <v>30</v>
      </c>
      <c r="T311" s="1">
        <v>44689</v>
      </c>
      <c r="U311" s="1">
        <v>45098</v>
      </c>
      <c r="V311">
        <v>1</v>
      </c>
      <c r="W311">
        <f ca="1">IF(Bravo[[#This Row],[TerminationDate]]="",DATEDIF(Bravo[[#This Row],[HireDate]],TODAY(),"m"),DATEDIF(Bravo[[#This Row],[HireDate]],Bravo[[#This Row],[TerminationDate]],"m"))</f>
        <v>13</v>
      </c>
      <c r="X311">
        <v>409</v>
      </c>
      <c r="Y311">
        <v>1.1200000000000001</v>
      </c>
      <c r="Z311">
        <v>4</v>
      </c>
      <c r="AA311" t="s">
        <v>175</v>
      </c>
      <c r="AB311">
        <v>6</v>
      </c>
      <c r="AC311">
        <v>0</v>
      </c>
      <c r="AD311" t="s">
        <v>180</v>
      </c>
      <c r="AE311" t="s">
        <v>184</v>
      </c>
      <c r="AF311" t="s">
        <v>185</v>
      </c>
    </row>
    <row r="312" spans="1:32" x14ac:dyDescent="0.25">
      <c r="A312">
        <v>1011</v>
      </c>
      <c r="B312" t="s">
        <v>406</v>
      </c>
      <c r="C312" t="s">
        <v>132</v>
      </c>
      <c r="D312">
        <v>60</v>
      </c>
      <c r="E312" s="1">
        <v>23910</v>
      </c>
      <c r="F312" t="s">
        <v>137</v>
      </c>
      <c r="G312" t="s">
        <v>141</v>
      </c>
      <c r="H312" t="s">
        <v>148</v>
      </c>
      <c r="I312" t="s">
        <v>152</v>
      </c>
      <c r="J312" t="s">
        <v>156</v>
      </c>
      <c r="K312" t="s">
        <v>159</v>
      </c>
      <c r="L312" t="s">
        <v>165</v>
      </c>
      <c r="M312" t="s">
        <v>169</v>
      </c>
      <c r="N312" t="s">
        <v>171</v>
      </c>
      <c r="O312">
        <v>1429</v>
      </c>
      <c r="P312" s="1">
        <v>45150</v>
      </c>
      <c r="Q312" s="1">
        <v>45195</v>
      </c>
      <c r="R312" t="b">
        <v>1</v>
      </c>
      <c r="S312">
        <v>45</v>
      </c>
      <c r="T312" s="1">
        <v>45203</v>
      </c>
      <c r="V312">
        <v>0</v>
      </c>
      <c r="W312">
        <f ca="1">IF(Bravo[[#This Row],[TerminationDate]]="",DATEDIF(Bravo[[#This Row],[HireDate]],TODAY(),"m"),DATEDIF(Bravo[[#This Row],[HireDate]],Bravo[[#This Row],[TerminationDate]],"m"))</f>
        <v>22</v>
      </c>
      <c r="X312">
        <v>674</v>
      </c>
      <c r="Y312">
        <v>1.85</v>
      </c>
      <c r="Z312">
        <v>3</v>
      </c>
      <c r="AA312" t="s">
        <v>174</v>
      </c>
      <c r="AB312">
        <v>8</v>
      </c>
      <c r="AC312">
        <v>2</v>
      </c>
      <c r="AD312" t="s">
        <v>178</v>
      </c>
      <c r="AF312" t="s">
        <v>187</v>
      </c>
    </row>
    <row r="313" spans="1:32" x14ac:dyDescent="0.25">
      <c r="A313">
        <v>1012</v>
      </c>
      <c r="B313" t="s">
        <v>407</v>
      </c>
      <c r="C313" t="s">
        <v>131</v>
      </c>
      <c r="D313">
        <v>45</v>
      </c>
      <c r="E313" s="1">
        <v>29160</v>
      </c>
      <c r="F313" t="s">
        <v>136</v>
      </c>
      <c r="G313" t="s">
        <v>145</v>
      </c>
      <c r="H313" t="s">
        <v>148</v>
      </c>
      <c r="I313" t="s">
        <v>150</v>
      </c>
      <c r="J313" t="s">
        <v>157</v>
      </c>
      <c r="K313" t="s">
        <v>162</v>
      </c>
      <c r="L313" t="s">
        <v>165</v>
      </c>
      <c r="M313" t="s">
        <v>168</v>
      </c>
      <c r="N313" t="s">
        <v>172</v>
      </c>
      <c r="O313">
        <v>680</v>
      </c>
      <c r="P313" s="1">
        <v>44929</v>
      </c>
      <c r="Q313" s="1">
        <v>44978</v>
      </c>
      <c r="R313" t="b">
        <v>0</v>
      </c>
      <c r="S313">
        <v>49</v>
      </c>
      <c r="V313">
        <v>0</v>
      </c>
      <c r="W313">
        <f ca="1">IF(Bravo[[#This Row],[TerminationDate]]="",DATEDIF(Bravo[[#This Row],[HireDate]],TODAY(),"m"),DATEDIF(Bravo[[#This Row],[HireDate]],Bravo[[#This Row],[TerminationDate]],"m"))</f>
        <v>1507</v>
      </c>
      <c r="Z313">
        <v>2.9</v>
      </c>
      <c r="AA313" t="s">
        <v>174</v>
      </c>
      <c r="AB313">
        <v>10</v>
      </c>
      <c r="AC313">
        <v>6</v>
      </c>
      <c r="AD313" t="s">
        <v>178</v>
      </c>
      <c r="AF313" t="s">
        <v>190</v>
      </c>
    </row>
    <row r="314" spans="1:32" x14ac:dyDescent="0.25">
      <c r="A314">
        <v>1013</v>
      </c>
      <c r="B314" t="s">
        <v>408</v>
      </c>
      <c r="C314" t="s">
        <v>132</v>
      </c>
      <c r="D314">
        <v>41</v>
      </c>
      <c r="E314" s="1">
        <v>30568</v>
      </c>
      <c r="F314" t="s">
        <v>133</v>
      </c>
      <c r="G314" t="s">
        <v>145</v>
      </c>
      <c r="H314" t="s">
        <v>148</v>
      </c>
      <c r="I314" t="s">
        <v>150</v>
      </c>
      <c r="J314" t="s">
        <v>156</v>
      </c>
      <c r="K314" t="s">
        <v>164</v>
      </c>
      <c r="L314" t="s">
        <v>165</v>
      </c>
      <c r="M314" t="s">
        <v>167</v>
      </c>
      <c r="N314" t="s">
        <v>170</v>
      </c>
      <c r="O314">
        <v>496</v>
      </c>
      <c r="P314" s="1">
        <v>45849</v>
      </c>
      <c r="Q314" s="1">
        <v>45870</v>
      </c>
      <c r="R314" t="b">
        <v>1</v>
      </c>
      <c r="S314">
        <v>21</v>
      </c>
      <c r="T314" s="1">
        <v>45878</v>
      </c>
      <c r="V314">
        <v>0</v>
      </c>
      <c r="W314">
        <f ca="1">IF(Bravo[[#This Row],[TerminationDate]]="",DATEDIF(Bravo[[#This Row],[HireDate]],TODAY(),"m"),DATEDIF(Bravo[[#This Row],[HireDate]],Bravo[[#This Row],[TerminationDate]],"m"))</f>
        <v>0</v>
      </c>
      <c r="X314">
        <v>-1</v>
      </c>
      <c r="Y314">
        <v>0</v>
      </c>
      <c r="Z314">
        <v>4.2</v>
      </c>
      <c r="AA314" t="s">
        <v>175</v>
      </c>
      <c r="AB314">
        <v>8</v>
      </c>
      <c r="AC314">
        <v>2</v>
      </c>
      <c r="AD314" t="s">
        <v>178</v>
      </c>
      <c r="AF314" t="s">
        <v>190</v>
      </c>
    </row>
    <row r="315" spans="1:32" x14ac:dyDescent="0.25">
      <c r="A315">
        <v>1014</v>
      </c>
      <c r="B315" t="s">
        <v>409</v>
      </c>
      <c r="C315" t="s">
        <v>132</v>
      </c>
      <c r="D315">
        <v>32</v>
      </c>
      <c r="E315" s="1">
        <v>33845</v>
      </c>
      <c r="F315" t="s">
        <v>137</v>
      </c>
      <c r="G315" t="s">
        <v>146</v>
      </c>
      <c r="H315" t="s">
        <v>148</v>
      </c>
      <c r="I315" t="s">
        <v>152</v>
      </c>
      <c r="J315" t="s">
        <v>153</v>
      </c>
      <c r="K315" t="s">
        <v>164</v>
      </c>
      <c r="L315" t="s">
        <v>165</v>
      </c>
      <c r="M315" t="s">
        <v>168</v>
      </c>
      <c r="N315" t="s">
        <v>170</v>
      </c>
      <c r="O315">
        <v>630</v>
      </c>
      <c r="P315" s="1">
        <v>44455</v>
      </c>
      <c r="Q315" s="1">
        <v>44472</v>
      </c>
      <c r="R315" t="b">
        <v>1</v>
      </c>
      <c r="S315">
        <v>17</v>
      </c>
      <c r="T315" s="1">
        <v>44477</v>
      </c>
      <c r="U315" s="1">
        <v>44949</v>
      </c>
      <c r="V315">
        <v>1</v>
      </c>
      <c r="W315">
        <f ca="1">IF(Bravo[[#This Row],[TerminationDate]]="",DATEDIF(Bravo[[#This Row],[HireDate]],TODAY(),"m"),DATEDIF(Bravo[[#This Row],[HireDate]],Bravo[[#This Row],[TerminationDate]],"m"))</f>
        <v>15</v>
      </c>
      <c r="X315">
        <v>472</v>
      </c>
      <c r="Y315">
        <v>1.29</v>
      </c>
      <c r="Z315">
        <v>3.9</v>
      </c>
      <c r="AA315" t="s">
        <v>175</v>
      </c>
      <c r="AB315">
        <v>11</v>
      </c>
      <c r="AC315">
        <v>1</v>
      </c>
      <c r="AD315" t="s">
        <v>180</v>
      </c>
      <c r="AE315" t="s">
        <v>184</v>
      </c>
      <c r="AF315" t="s">
        <v>186</v>
      </c>
    </row>
    <row r="316" spans="1:32" x14ac:dyDescent="0.25">
      <c r="A316">
        <v>1015</v>
      </c>
      <c r="B316" t="s">
        <v>410</v>
      </c>
      <c r="C316" t="s">
        <v>132</v>
      </c>
      <c r="D316">
        <v>61</v>
      </c>
      <c r="E316" s="1">
        <v>23430</v>
      </c>
      <c r="F316" t="s">
        <v>136</v>
      </c>
      <c r="G316" t="s">
        <v>139</v>
      </c>
      <c r="H316" t="s">
        <v>148</v>
      </c>
      <c r="I316" t="s">
        <v>152</v>
      </c>
      <c r="J316" t="s">
        <v>157</v>
      </c>
      <c r="K316" t="s">
        <v>159</v>
      </c>
      <c r="L316" t="s">
        <v>165</v>
      </c>
      <c r="M316" t="s">
        <v>169</v>
      </c>
      <c r="N316" t="s">
        <v>173</v>
      </c>
      <c r="O316">
        <v>1336</v>
      </c>
      <c r="P316" s="1">
        <v>44321</v>
      </c>
      <c r="Q316" s="1">
        <v>44343</v>
      </c>
      <c r="R316" t="b">
        <v>1</v>
      </c>
      <c r="S316">
        <v>22</v>
      </c>
      <c r="T316" s="1">
        <v>44348</v>
      </c>
      <c r="U316" s="1">
        <v>45538</v>
      </c>
      <c r="V316">
        <v>1</v>
      </c>
      <c r="W316">
        <f ca="1">IF(Bravo[[#This Row],[TerminationDate]]="",DATEDIF(Bravo[[#This Row],[HireDate]],TODAY(),"m"),DATEDIF(Bravo[[#This Row],[HireDate]],Bravo[[#This Row],[TerminationDate]],"m"))</f>
        <v>39</v>
      </c>
      <c r="X316">
        <v>1190</v>
      </c>
      <c r="Y316">
        <v>3.26</v>
      </c>
      <c r="Z316">
        <v>3.3</v>
      </c>
      <c r="AA316" t="s">
        <v>174</v>
      </c>
      <c r="AB316">
        <v>3</v>
      </c>
      <c r="AC316">
        <v>2</v>
      </c>
      <c r="AD316" t="s">
        <v>179</v>
      </c>
      <c r="AE316" t="s">
        <v>183</v>
      </c>
      <c r="AF316" t="s">
        <v>186</v>
      </c>
    </row>
    <row r="317" spans="1:32" x14ac:dyDescent="0.25">
      <c r="A317">
        <v>1016</v>
      </c>
      <c r="B317" t="s">
        <v>411</v>
      </c>
      <c r="C317" t="s">
        <v>131</v>
      </c>
      <c r="D317">
        <v>30</v>
      </c>
      <c r="E317" s="1">
        <v>34839</v>
      </c>
      <c r="F317" t="s">
        <v>136</v>
      </c>
      <c r="G317" t="s">
        <v>146</v>
      </c>
      <c r="H317" t="s">
        <v>148</v>
      </c>
      <c r="I317" t="s">
        <v>150</v>
      </c>
      <c r="J317" t="s">
        <v>155</v>
      </c>
      <c r="K317" t="s">
        <v>161</v>
      </c>
      <c r="L317" t="s">
        <v>165</v>
      </c>
      <c r="M317" t="s">
        <v>167</v>
      </c>
      <c r="N317" t="s">
        <v>170</v>
      </c>
      <c r="O317">
        <v>918</v>
      </c>
      <c r="P317" s="1">
        <v>43262</v>
      </c>
      <c r="Q317" s="1">
        <v>43278</v>
      </c>
      <c r="R317" t="b">
        <v>1</v>
      </c>
      <c r="S317">
        <v>16</v>
      </c>
      <c r="T317" s="1">
        <v>43278</v>
      </c>
      <c r="V317">
        <v>0</v>
      </c>
      <c r="W317">
        <f ca="1">IF(Bravo[[#This Row],[TerminationDate]]="",DATEDIF(Bravo[[#This Row],[HireDate]],TODAY(),"m"),DATEDIF(Bravo[[#This Row],[HireDate]],Bravo[[#This Row],[TerminationDate]],"m"))</f>
        <v>85</v>
      </c>
      <c r="X317">
        <v>2599</v>
      </c>
      <c r="Y317">
        <v>7.12</v>
      </c>
      <c r="Z317">
        <v>3.6</v>
      </c>
      <c r="AA317" t="s">
        <v>175</v>
      </c>
      <c r="AB317">
        <v>8</v>
      </c>
      <c r="AC317">
        <v>4</v>
      </c>
      <c r="AD317" t="s">
        <v>178</v>
      </c>
      <c r="AF317" t="s">
        <v>185</v>
      </c>
    </row>
    <row r="318" spans="1:32" x14ac:dyDescent="0.25">
      <c r="A318">
        <v>1017</v>
      </c>
      <c r="B318" t="s">
        <v>412</v>
      </c>
      <c r="C318" t="s">
        <v>132</v>
      </c>
      <c r="D318">
        <v>39</v>
      </c>
      <c r="E318" s="1">
        <v>31629</v>
      </c>
      <c r="F318" t="s">
        <v>136</v>
      </c>
      <c r="G318" t="s">
        <v>141</v>
      </c>
      <c r="H318" t="s">
        <v>149</v>
      </c>
      <c r="I318" t="s">
        <v>151</v>
      </c>
      <c r="J318" t="s">
        <v>157</v>
      </c>
      <c r="K318" t="s">
        <v>164</v>
      </c>
      <c r="L318" t="s">
        <v>165</v>
      </c>
      <c r="M318" t="s">
        <v>169</v>
      </c>
      <c r="N318" t="s">
        <v>171</v>
      </c>
      <c r="O318">
        <v>653</v>
      </c>
      <c r="P318" s="1">
        <v>44366</v>
      </c>
      <c r="Q318" s="1">
        <v>44392</v>
      </c>
      <c r="R318" t="b">
        <v>1</v>
      </c>
      <c r="S318">
        <v>26</v>
      </c>
      <c r="T318" s="1">
        <v>44394</v>
      </c>
      <c r="U318" s="1">
        <v>44751</v>
      </c>
      <c r="V318">
        <v>1</v>
      </c>
      <c r="W318">
        <f ca="1">IF(Bravo[[#This Row],[TerminationDate]]="",DATEDIF(Bravo[[#This Row],[HireDate]],TODAY(),"m"),DATEDIF(Bravo[[#This Row],[HireDate]],Bravo[[#This Row],[TerminationDate]],"m"))</f>
        <v>11</v>
      </c>
      <c r="X318">
        <v>357</v>
      </c>
      <c r="Y318">
        <v>0.98</v>
      </c>
      <c r="Z318">
        <v>2.5</v>
      </c>
      <c r="AA318" t="s">
        <v>174</v>
      </c>
      <c r="AB318">
        <v>7</v>
      </c>
      <c r="AC318">
        <v>2</v>
      </c>
      <c r="AD318" t="s">
        <v>179</v>
      </c>
      <c r="AE318" t="s">
        <v>183</v>
      </c>
      <c r="AF318" t="s">
        <v>190</v>
      </c>
    </row>
    <row r="319" spans="1:32" x14ac:dyDescent="0.25">
      <c r="A319">
        <v>1018</v>
      </c>
      <c r="B319" t="s">
        <v>413</v>
      </c>
      <c r="C319" t="s">
        <v>132</v>
      </c>
      <c r="D319">
        <v>54</v>
      </c>
      <c r="E319" s="1">
        <v>26147</v>
      </c>
      <c r="F319" t="s">
        <v>136</v>
      </c>
      <c r="G319" t="s">
        <v>142</v>
      </c>
      <c r="H319" t="s">
        <v>149</v>
      </c>
      <c r="I319" t="s">
        <v>150</v>
      </c>
      <c r="J319" t="s">
        <v>158</v>
      </c>
      <c r="K319" t="s">
        <v>163</v>
      </c>
      <c r="L319" t="s">
        <v>165</v>
      </c>
      <c r="M319" t="s">
        <v>169</v>
      </c>
      <c r="N319" t="s">
        <v>172</v>
      </c>
      <c r="O319">
        <v>1741</v>
      </c>
      <c r="P319" s="1">
        <v>44609</v>
      </c>
      <c r="Q319" s="1">
        <v>44650</v>
      </c>
      <c r="R319" t="b">
        <v>1</v>
      </c>
      <c r="S319">
        <v>41</v>
      </c>
      <c r="T319" s="1">
        <v>44652</v>
      </c>
      <c r="U319" s="1">
        <v>45244</v>
      </c>
      <c r="V319">
        <v>1</v>
      </c>
      <c r="W319">
        <f ca="1">IF(Bravo[[#This Row],[TerminationDate]]="",DATEDIF(Bravo[[#This Row],[HireDate]],TODAY(),"m"),DATEDIF(Bravo[[#This Row],[HireDate]],Bravo[[#This Row],[TerminationDate]],"m"))</f>
        <v>19</v>
      </c>
      <c r="X319">
        <v>592</v>
      </c>
      <c r="Y319">
        <v>1.62</v>
      </c>
      <c r="Z319">
        <v>3.5</v>
      </c>
      <c r="AA319" t="s">
        <v>175</v>
      </c>
      <c r="AB319">
        <v>11</v>
      </c>
      <c r="AC319">
        <v>0</v>
      </c>
      <c r="AD319" t="s">
        <v>180</v>
      </c>
      <c r="AE319" t="s">
        <v>184</v>
      </c>
      <c r="AF319" t="s">
        <v>187</v>
      </c>
    </row>
    <row r="320" spans="1:32" x14ac:dyDescent="0.25">
      <c r="A320">
        <v>1019</v>
      </c>
      <c r="B320" t="s">
        <v>414</v>
      </c>
      <c r="C320" t="s">
        <v>132</v>
      </c>
      <c r="D320">
        <v>24</v>
      </c>
      <c r="E320" s="1">
        <v>37033</v>
      </c>
      <c r="F320" t="s">
        <v>136</v>
      </c>
      <c r="G320" t="s">
        <v>140</v>
      </c>
      <c r="H320" t="s">
        <v>149</v>
      </c>
      <c r="I320" t="s">
        <v>150</v>
      </c>
      <c r="J320" t="s">
        <v>153</v>
      </c>
      <c r="K320" t="s">
        <v>164</v>
      </c>
      <c r="L320" t="s">
        <v>165</v>
      </c>
      <c r="M320" t="s">
        <v>167</v>
      </c>
      <c r="N320" t="s">
        <v>173</v>
      </c>
      <c r="O320">
        <v>548</v>
      </c>
      <c r="P320" s="1">
        <v>43196</v>
      </c>
      <c r="Q320" s="1">
        <v>43245</v>
      </c>
      <c r="R320" t="b">
        <v>0</v>
      </c>
      <c r="S320">
        <v>49</v>
      </c>
      <c r="V320">
        <v>0</v>
      </c>
      <c r="W320">
        <f ca="1">IF(Bravo[[#This Row],[TerminationDate]]="",DATEDIF(Bravo[[#This Row],[HireDate]],TODAY(),"m"),DATEDIF(Bravo[[#This Row],[HireDate]],Bravo[[#This Row],[TerminationDate]],"m"))</f>
        <v>1507</v>
      </c>
      <c r="Z320">
        <v>2.1</v>
      </c>
      <c r="AA320" t="s">
        <v>177</v>
      </c>
      <c r="AB320">
        <v>8</v>
      </c>
      <c r="AC320">
        <v>3</v>
      </c>
      <c r="AD320" t="s">
        <v>178</v>
      </c>
      <c r="AF320" t="s">
        <v>189</v>
      </c>
    </row>
    <row r="321" spans="1:32" x14ac:dyDescent="0.25">
      <c r="A321">
        <v>1020</v>
      </c>
      <c r="B321" t="s">
        <v>415</v>
      </c>
      <c r="C321" t="s">
        <v>132</v>
      </c>
      <c r="D321">
        <v>61</v>
      </c>
      <c r="E321" s="1">
        <v>23368</v>
      </c>
      <c r="F321" t="s">
        <v>136</v>
      </c>
      <c r="G321" t="s">
        <v>139</v>
      </c>
      <c r="H321" t="s">
        <v>149</v>
      </c>
      <c r="I321" t="s">
        <v>152</v>
      </c>
      <c r="J321" t="s">
        <v>156</v>
      </c>
      <c r="K321" t="s">
        <v>161</v>
      </c>
      <c r="L321" t="s">
        <v>165</v>
      </c>
      <c r="M321" t="s">
        <v>169</v>
      </c>
      <c r="N321" t="s">
        <v>173</v>
      </c>
      <c r="O321">
        <v>1014</v>
      </c>
      <c r="P321" s="1">
        <v>45225</v>
      </c>
      <c r="Q321" s="1">
        <v>45240</v>
      </c>
      <c r="R321" t="b">
        <v>1</v>
      </c>
      <c r="S321">
        <v>15</v>
      </c>
      <c r="T321" s="1">
        <v>45245</v>
      </c>
      <c r="V321">
        <v>0</v>
      </c>
      <c r="W321">
        <f ca="1">IF(Bravo[[#This Row],[TerminationDate]]="",DATEDIF(Bravo[[#This Row],[HireDate]],TODAY(),"m"),DATEDIF(Bravo[[#This Row],[HireDate]],Bravo[[#This Row],[TerminationDate]],"m"))</f>
        <v>20</v>
      </c>
      <c r="X321">
        <v>632</v>
      </c>
      <c r="Y321">
        <v>1.73</v>
      </c>
      <c r="Z321">
        <v>3.1</v>
      </c>
      <c r="AA321" t="s">
        <v>174</v>
      </c>
      <c r="AB321">
        <v>11</v>
      </c>
      <c r="AC321">
        <v>5</v>
      </c>
      <c r="AD321" t="s">
        <v>178</v>
      </c>
      <c r="AF321" t="s">
        <v>188</v>
      </c>
    </row>
    <row r="322" spans="1:32" x14ac:dyDescent="0.25">
      <c r="A322">
        <v>1021</v>
      </c>
      <c r="B322" t="s">
        <v>416</v>
      </c>
      <c r="C322" t="s">
        <v>131</v>
      </c>
      <c r="D322">
        <v>63</v>
      </c>
      <c r="E322" s="1">
        <v>22679</v>
      </c>
      <c r="F322" t="s">
        <v>134</v>
      </c>
      <c r="G322" t="s">
        <v>143</v>
      </c>
      <c r="H322" t="s">
        <v>148</v>
      </c>
      <c r="I322" t="s">
        <v>151</v>
      </c>
      <c r="J322" t="s">
        <v>156</v>
      </c>
      <c r="K322" t="s">
        <v>163</v>
      </c>
      <c r="L322" t="s">
        <v>166</v>
      </c>
      <c r="M322" t="s">
        <v>169</v>
      </c>
      <c r="N322" t="s">
        <v>173</v>
      </c>
      <c r="O322">
        <v>1122</v>
      </c>
      <c r="P322" s="1">
        <v>45022</v>
      </c>
      <c r="Q322" s="1">
        <v>45074</v>
      </c>
      <c r="R322" t="b">
        <v>0</v>
      </c>
      <c r="S322">
        <v>52</v>
      </c>
      <c r="V322">
        <v>0</v>
      </c>
      <c r="W322">
        <f ca="1">IF(Bravo[[#This Row],[TerminationDate]]="",DATEDIF(Bravo[[#This Row],[HireDate]],TODAY(),"m"),DATEDIF(Bravo[[#This Row],[HireDate]],Bravo[[#This Row],[TerminationDate]],"m"))</f>
        <v>1507</v>
      </c>
      <c r="Z322">
        <v>4.3</v>
      </c>
      <c r="AA322" t="s">
        <v>175</v>
      </c>
      <c r="AB322">
        <v>10</v>
      </c>
      <c r="AC322">
        <v>1</v>
      </c>
      <c r="AD322" t="s">
        <v>178</v>
      </c>
      <c r="AF322" t="s">
        <v>186</v>
      </c>
    </row>
    <row r="323" spans="1:32" x14ac:dyDescent="0.25">
      <c r="A323">
        <v>1022</v>
      </c>
      <c r="B323" t="s">
        <v>417</v>
      </c>
      <c r="C323" t="s">
        <v>131</v>
      </c>
      <c r="D323">
        <v>34</v>
      </c>
      <c r="E323" s="1">
        <v>33437</v>
      </c>
      <c r="F323" t="s">
        <v>136</v>
      </c>
      <c r="G323" t="s">
        <v>145</v>
      </c>
      <c r="H323" t="s">
        <v>148</v>
      </c>
      <c r="I323" t="s">
        <v>151</v>
      </c>
      <c r="J323" t="s">
        <v>156</v>
      </c>
      <c r="K323" t="s">
        <v>160</v>
      </c>
      <c r="L323" t="s">
        <v>165</v>
      </c>
      <c r="M323" t="s">
        <v>168</v>
      </c>
      <c r="N323" t="s">
        <v>171</v>
      </c>
      <c r="O323">
        <v>543</v>
      </c>
      <c r="P323" s="1">
        <v>44915</v>
      </c>
      <c r="Q323" s="1">
        <v>44932</v>
      </c>
      <c r="R323" t="b">
        <v>1</v>
      </c>
      <c r="S323">
        <v>17</v>
      </c>
      <c r="T323" s="1">
        <v>44940</v>
      </c>
      <c r="U323" s="1">
        <v>44988</v>
      </c>
      <c r="V323">
        <v>1</v>
      </c>
      <c r="W323">
        <f ca="1">IF(Bravo[[#This Row],[TerminationDate]]="",DATEDIF(Bravo[[#This Row],[HireDate]],TODAY(),"m"),DATEDIF(Bravo[[#This Row],[HireDate]],Bravo[[#This Row],[TerminationDate]],"m"))</f>
        <v>1</v>
      </c>
      <c r="X323">
        <v>48</v>
      </c>
      <c r="Y323">
        <v>0.13</v>
      </c>
      <c r="Z323">
        <v>3</v>
      </c>
      <c r="AA323" t="s">
        <v>174</v>
      </c>
      <c r="AB323">
        <v>4</v>
      </c>
      <c r="AC323">
        <v>4</v>
      </c>
      <c r="AD323" t="s">
        <v>180</v>
      </c>
      <c r="AE323" t="s">
        <v>184</v>
      </c>
      <c r="AF323" t="s">
        <v>188</v>
      </c>
    </row>
    <row r="324" spans="1:32" x14ac:dyDescent="0.25">
      <c r="A324">
        <v>1023</v>
      </c>
      <c r="B324" t="s">
        <v>418</v>
      </c>
      <c r="C324" t="s">
        <v>131</v>
      </c>
      <c r="D324">
        <v>49</v>
      </c>
      <c r="E324" s="1">
        <v>27795</v>
      </c>
      <c r="F324" t="s">
        <v>137</v>
      </c>
      <c r="G324" t="s">
        <v>143</v>
      </c>
      <c r="H324" t="s">
        <v>148</v>
      </c>
      <c r="I324" t="s">
        <v>152</v>
      </c>
      <c r="J324" t="s">
        <v>156</v>
      </c>
      <c r="K324" t="s">
        <v>164</v>
      </c>
      <c r="L324" t="s">
        <v>165</v>
      </c>
      <c r="M324" t="s">
        <v>169</v>
      </c>
      <c r="N324" t="s">
        <v>170</v>
      </c>
      <c r="O324">
        <v>801</v>
      </c>
      <c r="P324" s="1">
        <v>44100</v>
      </c>
      <c r="Q324" s="1">
        <v>44159</v>
      </c>
      <c r="R324" t="b">
        <v>1</v>
      </c>
      <c r="S324">
        <v>59</v>
      </c>
      <c r="T324" s="1">
        <v>44164</v>
      </c>
      <c r="V324">
        <v>0</v>
      </c>
      <c r="W324">
        <f ca="1">IF(Bravo[[#This Row],[TerminationDate]]="",DATEDIF(Bravo[[#This Row],[HireDate]],TODAY(),"m"),DATEDIF(Bravo[[#This Row],[HireDate]],Bravo[[#This Row],[TerminationDate]],"m"))</f>
        <v>56</v>
      </c>
      <c r="X324">
        <v>1713</v>
      </c>
      <c r="Y324">
        <v>4.6900000000000004</v>
      </c>
      <c r="Z324">
        <v>3.9</v>
      </c>
      <c r="AA324" t="s">
        <v>175</v>
      </c>
      <c r="AB324">
        <v>9</v>
      </c>
      <c r="AC324">
        <v>1</v>
      </c>
      <c r="AD324" t="s">
        <v>178</v>
      </c>
      <c r="AF324" t="s">
        <v>189</v>
      </c>
    </row>
    <row r="325" spans="1:32" x14ac:dyDescent="0.25">
      <c r="A325">
        <v>1024</v>
      </c>
      <c r="B325" t="s">
        <v>419</v>
      </c>
      <c r="C325" t="s">
        <v>131</v>
      </c>
      <c r="D325">
        <v>62</v>
      </c>
      <c r="E325" s="1">
        <v>23146</v>
      </c>
      <c r="F325" t="s">
        <v>135</v>
      </c>
      <c r="G325" t="s">
        <v>138</v>
      </c>
      <c r="H325" t="s">
        <v>148</v>
      </c>
      <c r="I325" t="s">
        <v>150</v>
      </c>
      <c r="J325" t="s">
        <v>156</v>
      </c>
      <c r="K325" t="s">
        <v>164</v>
      </c>
      <c r="L325" t="s">
        <v>166</v>
      </c>
      <c r="M325" t="s">
        <v>169</v>
      </c>
      <c r="N325" t="s">
        <v>170</v>
      </c>
      <c r="O325">
        <v>350</v>
      </c>
      <c r="P325" s="1">
        <v>44255</v>
      </c>
      <c r="Q325" s="1">
        <v>44295</v>
      </c>
      <c r="R325" t="b">
        <v>1</v>
      </c>
      <c r="S325">
        <v>40</v>
      </c>
      <c r="T325" s="1">
        <v>44298</v>
      </c>
      <c r="V325">
        <v>0</v>
      </c>
      <c r="W325">
        <f ca="1">IF(Bravo[[#This Row],[TerminationDate]]="",DATEDIF(Bravo[[#This Row],[HireDate]],TODAY(),"m"),DATEDIF(Bravo[[#This Row],[HireDate]],Bravo[[#This Row],[TerminationDate]],"m"))</f>
        <v>51</v>
      </c>
      <c r="X325">
        <v>1579</v>
      </c>
      <c r="Y325">
        <v>4.33</v>
      </c>
      <c r="Z325">
        <v>4.0999999999999996</v>
      </c>
      <c r="AA325" t="s">
        <v>175</v>
      </c>
      <c r="AB325">
        <v>7</v>
      </c>
      <c r="AC325">
        <v>3</v>
      </c>
      <c r="AD325" t="s">
        <v>178</v>
      </c>
      <c r="AF325" t="s">
        <v>188</v>
      </c>
    </row>
    <row r="326" spans="1:32" x14ac:dyDescent="0.25">
      <c r="A326">
        <v>1025</v>
      </c>
      <c r="B326" t="s">
        <v>420</v>
      </c>
      <c r="C326" t="s">
        <v>131</v>
      </c>
      <c r="D326">
        <v>56</v>
      </c>
      <c r="E326" s="1">
        <v>25428</v>
      </c>
      <c r="F326" t="s">
        <v>136</v>
      </c>
      <c r="G326" t="s">
        <v>140</v>
      </c>
      <c r="H326" t="s">
        <v>148</v>
      </c>
      <c r="I326" t="s">
        <v>150</v>
      </c>
      <c r="J326" t="s">
        <v>155</v>
      </c>
      <c r="K326" t="s">
        <v>162</v>
      </c>
      <c r="L326" t="s">
        <v>165</v>
      </c>
      <c r="M326" t="s">
        <v>168</v>
      </c>
      <c r="N326" t="s">
        <v>171</v>
      </c>
      <c r="O326">
        <v>630</v>
      </c>
      <c r="P326" s="1">
        <v>44977</v>
      </c>
      <c r="Q326" s="1">
        <v>45006</v>
      </c>
      <c r="R326" t="b">
        <v>1</v>
      </c>
      <c r="S326">
        <v>29</v>
      </c>
      <c r="T326" s="1">
        <v>45008</v>
      </c>
      <c r="V326">
        <v>0</v>
      </c>
      <c r="W326">
        <f ca="1">IF(Bravo[[#This Row],[TerminationDate]]="",DATEDIF(Bravo[[#This Row],[HireDate]],TODAY(),"m"),DATEDIF(Bravo[[#This Row],[HireDate]],Bravo[[#This Row],[TerminationDate]],"m"))</f>
        <v>28</v>
      </c>
      <c r="X326">
        <v>869</v>
      </c>
      <c r="Y326">
        <v>2.38</v>
      </c>
      <c r="Z326">
        <v>3.1</v>
      </c>
      <c r="AA326" t="s">
        <v>174</v>
      </c>
      <c r="AB326">
        <v>12</v>
      </c>
      <c r="AC326">
        <v>1</v>
      </c>
      <c r="AD326" t="s">
        <v>178</v>
      </c>
      <c r="AF326" t="s">
        <v>186</v>
      </c>
    </row>
    <row r="327" spans="1:32" x14ac:dyDescent="0.25">
      <c r="A327">
        <v>1026</v>
      </c>
      <c r="B327" t="s">
        <v>421</v>
      </c>
      <c r="C327" t="s">
        <v>132</v>
      </c>
      <c r="D327">
        <v>25</v>
      </c>
      <c r="E327" s="1">
        <v>36723</v>
      </c>
      <c r="F327" t="s">
        <v>136</v>
      </c>
      <c r="G327" t="s">
        <v>142</v>
      </c>
      <c r="H327" t="s">
        <v>148</v>
      </c>
      <c r="I327" t="s">
        <v>150</v>
      </c>
      <c r="J327" t="s">
        <v>158</v>
      </c>
      <c r="K327" t="s">
        <v>160</v>
      </c>
      <c r="L327" t="s">
        <v>165</v>
      </c>
      <c r="M327" t="s">
        <v>169</v>
      </c>
      <c r="N327" t="s">
        <v>170</v>
      </c>
      <c r="O327">
        <v>405</v>
      </c>
      <c r="P327" s="1">
        <v>45350</v>
      </c>
      <c r="Q327" s="1">
        <v>45410</v>
      </c>
      <c r="R327" t="b">
        <v>1</v>
      </c>
      <c r="S327">
        <v>60</v>
      </c>
      <c r="T327" s="1">
        <v>45410</v>
      </c>
      <c r="V327">
        <v>0</v>
      </c>
      <c r="W327">
        <f ca="1">IF(Bravo[[#This Row],[TerminationDate]]="",DATEDIF(Bravo[[#This Row],[HireDate]],TODAY(),"m"),DATEDIF(Bravo[[#This Row],[HireDate]],Bravo[[#This Row],[TerminationDate]],"m"))</f>
        <v>15</v>
      </c>
      <c r="X327">
        <v>467</v>
      </c>
      <c r="Y327">
        <v>1.28</v>
      </c>
      <c r="Z327">
        <v>2.9</v>
      </c>
      <c r="AA327" t="s">
        <v>174</v>
      </c>
      <c r="AB327">
        <v>12</v>
      </c>
      <c r="AC327">
        <v>4</v>
      </c>
      <c r="AD327" t="s">
        <v>178</v>
      </c>
      <c r="AF327" t="s">
        <v>189</v>
      </c>
    </row>
    <row r="328" spans="1:32" x14ac:dyDescent="0.25">
      <c r="A328">
        <v>1027</v>
      </c>
      <c r="B328" t="s">
        <v>422</v>
      </c>
      <c r="C328" t="s">
        <v>132</v>
      </c>
      <c r="D328">
        <v>52</v>
      </c>
      <c r="E328" s="1">
        <v>26587</v>
      </c>
      <c r="F328" t="s">
        <v>134</v>
      </c>
      <c r="G328" t="s">
        <v>146</v>
      </c>
      <c r="H328" t="s">
        <v>148</v>
      </c>
      <c r="I328" t="s">
        <v>151</v>
      </c>
      <c r="J328" t="s">
        <v>155</v>
      </c>
      <c r="K328" t="s">
        <v>159</v>
      </c>
      <c r="L328" t="s">
        <v>165</v>
      </c>
      <c r="M328" t="s">
        <v>168</v>
      </c>
      <c r="N328" t="s">
        <v>172</v>
      </c>
      <c r="O328">
        <v>1244</v>
      </c>
      <c r="P328" s="1">
        <v>45279</v>
      </c>
      <c r="Q328" s="1">
        <v>45302</v>
      </c>
      <c r="R328" t="b">
        <v>1</v>
      </c>
      <c r="S328">
        <v>23</v>
      </c>
      <c r="T328" s="1">
        <v>45308</v>
      </c>
      <c r="V328">
        <v>0</v>
      </c>
      <c r="W328">
        <f ca="1">IF(Bravo[[#This Row],[TerminationDate]]="",DATEDIF(Bravo[[#This Row],[HireDate]],TODAY(),"m"),DATEDIF(Bravo[[#This Row],[HireDate]],Bravo[[#This Row],[TerminationDate]],"m"))</f>
        <v>18</v>
      </c>
      <c r="X328">
        <v>569</v>
      </c>
      <c r="Y328">
        <v>1.56</v>
      </c>
      <c r="Z328">
        <v>3.3</v>
      </c>
      <c r="AA328" t="s">
        <v>174</v>
      </c>
      <c r="AB328">
        <v>12</v>
      </c>
      <c r="AC328">
        <v>1</v>
      </c>
      <c r="AD328" t="s">
        <v>178</v>
      </c>
      <c r="AF328" t="s">
        <v>189</v>
      </c>
    </row>
    <row r="329" spans="1:32" x14ac:dyDescent="0.25">
      <c r="A329">
        <v>1028</v>
      </c>
      <c r="B329" t="s">
        <v>423</v>
      </c>
      <c r="C329" t="s">
        <v>132</v>
      </c>
      <c r="D329">
        <v>41</v>
      </c>
      <c r="E329" s="1">
        <v>30589</v>
      </c>
      <c r="F329" t="s">
        <v>136</v>
      </c>
      <c r="G329" t="s">
        <v>145</v>
      </c>
      <c r="H329" t="s">
        <v>148</v>
      </c>
      <c r="I329" t="s">
        <v>152</v>
      </c>
      <c r="J329" t="s">
        <v>157</v>
      </c>
      <c r="K329" t="s">
        <v>159</v>
      </c>
      <c r="L329" t="s">
        <v>166</v>
      </c>
      <c r="M329" t="s">
        <v>168</v>
      </c>
      <c r="N329" t="s">
        <v>171</v>
      </c>
      <c r="O329">
        <v>838</v>
      </c>
      <c r="P329" s="1">
        <v>43179</v>
      </c>
      <c r="Q329" s="1">
        <v>43184</v>
      </c>
      <c r="R329" t="b">
        <v>1</v>
      </c>
      <c r="S329">
        <v>5</v>
      </c>
      <c r="T329" s="1">
        <v>43185</v>
      </c>
      <c r="U329" s="1">
        <v>44311</v>
      </c>
      <c r="V329">
        <v>1</v>
      </c>
      <c r="W329">
        <f ca="1">IF(Bravo[[#This Row],[TerminationDate]]="",DATEDIF(Bravo[[#This Row],[HireDate]],TODAY(),"m"),DATEDIF(Bravo[[#This Row],[HireDate]],Bravo[[#This Row],[TerminationDate]],"m"))</f>
        <v>36</v>
      </c>
      <c r="X329">
        <v>1126</v>
      </c>
      <c r="Y329">
        <v>3.08</v>
      </c>
      <c r="Z329">
        <v>4</v>
      </c>
      <c r="AA329" t="s">
        <v>175</v>
      </c>
      <c r="AB329">
        <v>3</v>
      </c>
      <c r="AC329">
        <v>3</v>
      </c>
      <c r="AD329" t="s">
        <v>181</v>
      </c>
      <c r="AE329" t="s">
        <v>184</v>
      </c>
      <c r="AF329" t="s">
        <v>188</v>
      </c>
    </row>
    <row r="330" spans="1:32" x14ac:dyDescent="0.25">
      <c r="A330">
        <v>1029</v>
      </c>
      <c r="B330" t="s">
        <v>424</v>
      </c>
      <c r="C330" t="s">
        <v>132</v>
      </c>
      <c r="D330">
        <v>58</v>
      </c>
      <c r="E330" s="1">
        <v>24479</v>
      </c>
      <c r="F330" t="s">
        <v>133</v>
      </c>
      <c r="G330" t="s">
        <v>139</v>
      </c>
      <c r="H330" t="s">
        <v>148</v>
      </c>
      <c r="I330" t="s">
        <v>151</v>
      </c>
      <c r="J330" t="s">
        <v>158</v>
      </c>
      <c r="K330" t="s">
        <v>163</v>
      </c>
      <c r="L330" t="s">
        <v>165</v>
      </c>
      <c r="M330" t="s">
        <v>168</v>
      </c>
      <c r="N330" t="s">
        <v>173</v>
      </c>
      <c r="O330">
        <v>1810</v>
      </c>
      <c r="P330" s="1">
        <v>43557</v>
      </c>
      <c r="Q330" s="1">
        <v>43575</v>
      </c>
      <c r="R330" t="b">
        <v>1</v>
      </c>
      <c r="S330">
        <v>18</v>
      </c>
      <c r="T330" s="1">
        <v>43584</v>
      </c>
      <c r="V330">
        <v>0</v>
      </c>
      <c r="W330">
        <f ca="1">IF(Bravo[[#This Row],[TerminationDate]]="",DATEDIF(Bravo[[#This Row],[HireDate]],TODAY(),"m"),DATEDIF(Bravo[[#This Row],[HireDate]],Bravo[[#This Row],[TerminationDate]],"m"))</f>
        <v>75</v>
      </c>
      <c r="X330">
        <v>2293</v>
      </c>
      <c r="Y330">
        <v>6.28</v>
      </c>
      <c r="Z330">
        <v>3.3</v>
      </c>
      <c r="AA330" t="s">
        <v>174</v>
      </c>
      <c r="AB330">
        <v>6</v>
      </c>
      <c r="AC330">
        <v>2</v>
      </c>
      <c r="AD330" t="s">
        <v>178</v>
      </c>
      <c r="AF330" t="s">
        <v>188</v>
      </c>
    </row>
    <row r="331" spans="1:32" x14ac:dyDescent="0.25">
      <c r="A331">
        <v>1030</v>
      </c>
      <c r="B331" t="s">
        <v>425</v>
      </c>
      <c r="C331" t="s">
        <v>131</v>
      </c>
      <c r="D331">
        <v>43</v>
      </c>
      <c r="E331" s="1">
        <v>30125</v>
      </c>
      <c r="F331" t="s">
        <v>136</v>
      </c>
      <c r="G331" t="s">
        <v>138</v>
      </c>
      <c r="H331" t="s">
        <v>148</v>
      </c>
      <c r="I331" t="s">
        <v>151</v>
      </c>
      <c r="J331" t="s">
        <v>155</v>
      </c>
      <c r="K331" t="s">
        <v>164</v>
      </c>
      <c r="L331" t="s">
        <v>165</v>
      </c>
      <c r="M331" t="s">
        <v>167</v>
      </c>
      <c r="N331" t="s">
        <v>171</v>
      </c>
      <c r="O331">
        <v>725</v>
      </c>
      <c r="P331" s="1">
        <v>43537</v>
      </c>
      <c r="Q331" s="1">
        <v>43543</v>
      </c>
      <c r="R331" t="b">
        <v>1</v>
      </c>
      <c r="S331">
        <v>6</v>
      </c>
      <c r="T331" s="1">
        <v>43549</v>
      </c>
      <c r="V331">
        <v>0</v>
      </c>
      <c r="W331">
        <f ca="1">IF(Bravo[[#This Row],[TerminationDate]]="",DATEDIF(Bravo[[#This Row],[HireDate]],TODAY(),"m"),DATEDIF(Bravo[[#This Row],[HireDate]],Bravo[[#This Row],[TerminationDate]],"m"))</f>
        <v>76</v>
      </c>
      <c r="X331">
        <v>2328</v>
      </c>
      <c r="Y331">
        <v>6.38</v>
      </c>
      <c r="Z331">
        <v>3.4</v>
      </c>
      <c r="AA331" t="s">
        <v>174</v>
      </c>
      <c r="AB331">
        <v>6</v>
      </c>
      <c r="AC331">
        <v>1</v>
      </c>
      <c r="AD331" t="s">
        <v>178</v>
      </c>
      <c r="AF331" t="s">
        <v>186</v>
      </c>
    </row>
    <row r="332" spans="1:32" x14ac:dyDescent="0.25">
      <c r="A332">
        <v>1031</v>
      </c>
      <c r="B332" t="s">
        <v>426</v>
      </c>
      <c r="C332" t="s">
        <v>132</v>
      </c>
      <c r="D332">
        <v>28</v>
      </c>
      <c r="E332" s="1">
        <v>35316</v>
      </c>
      <c r="F332" t="s">
        <v>136</v>
      </c>
      <c r="G332" t="s">
        <v>146</v>
      </c>
      <c r="H332" t="s">
        <v>148</v>
      </c>
      <c r="I332" t="s">
        <v>151</v>
      </c>
      <c r="J332" t="s">
        <v>153</v>
      </c>
      <c r="K332" t="s">
        <v>164</v>
      </c>
      <c r="L332" t="s">
        <v>165</v>
      </c>
      <c r="M332" t="s">
        <v>169</v>
      </c>
      <c r="N332" t="s">
        <v>172</v>
      </c>
      <c r="O332">
        <v>741</v>
      </c>
      <c r="P332" s="1">
        <v>44140</v>
      </c>
      <c r="Q332" s="1">
        <v>44149</v>
      </c>
      <c r="R332" t="b">
        <v>1</v>
      </c>
      <c r="S332">
        <v>9</v>
      </c>
      <c r="T332" s="1">
        <v>44150</v>
      </c>
      <c r="V332">
        <v>0</v>
      </c>
      <c r="W332">
        <f ca="1">IF(Bravo[[#This Row],[TerminationDate]]="",DATEDIF(Bravo[[#This Row],[HireDate]],TODAY(),"m"),DATEDIF(Bravo[[#This Row],[HireDate]],Bravo[[#This Row],[TerminationDate]],"m"))</f>
        <v>56</v>
      </c>
      <c r="X332">
        <v>1727</v>
      </c>
      <c r="Y332">
        <v>4.7300000000000004</v>
      </c>
      <c r="Z332">
        <v>5</v>
      </c>
      <c r="AA332" t="s">
        <v>176</v>
      </c>
      <c r="AB332">
        <v>10</v>
      </c>
      <c r="AC332">
        <v>1</v>
      </c>
      <c r="AD332" t="s">
        <v>178</v>
      </c>
      <c r="AF332" t="s">
        <v>186</v>
      </c>
    </row>
    <row r="333" spans="1:32" x14ac:dyDescent="0.25">
      <c r="A333">
        <v>1032</v>
      </c>
      <c r="B333" t="s">
        <v>427</v>
      </c>
      <c r="C333" t="s">
        <v>132</v>
      </c>
      <c r="D333">
        <v>29</v>
      </c>
      <c r="E333" s="1">
        <v>34954</v>
      </c>
      <c r="F333" t="s">
        <v>136</v>
      </c>
      <c r="G333" t="s">
        <v>142</v>
      </c>
      <c r="H333" t="s">
        <v>148</v>
      </c>
      <c r="I333" t="s">
        <v>152</v>
      </c>
      <c r="J333" t="s">
        <v>156</v>
      </c>
      <c r="K333" t="s">
        <v>161</v>
      </c>
      <c r="L333" t="s">
        <v>165</v>
      </c>
      <c r="M333" t="s">
        <v>168</v>
      </c>
      <c r="N333" t="s">
        <v>173</v>
      </c>
      <c r="O333">
        <v>1193</v>
      </c>
      <c r="P333" s="1">
        <v>44320</v>
      </c>
      <c r="Q333" s="1">
        <v>44373</v>
      </c>
      <c r="R333" t="b">
        <v>1</v>
      </c>
      <c r="S333">
        <v>53</v>
      </c>
      <c r="T333" s="1">
        <v>44373</v>
      </c>
      <c r="V333">
        <v>0</v>
      </c>
      <c r="W333">
        <f ca="1">IF(Bravo[[#This Row],[TerminationDate]]="",DATEDIF(Bravo[[#This Row],[HireDate]],TODAY(),"m"),DATEDIF(Bravo[[#This Row],[HireDate]],Bravo[[#This Row],[TerminationDate]],"m"))</f>
        <v>49</v>
      </c>
      <c r="X333">
        <v>1504</v>
      </c>
      <c r="Y333">
        <v>4.12</v>
      </c>
      <c r="Z333">
        <v>3.5</v>
      </c>
      <c r="AA333" t="s">
        <v>175</v>
      </c>
      <c r="AB333">
        <v>5</v>
      </c>
      <c r="AC333">
        <v>1</v>
      </c>
      <c r="AD333" t="s">
        <v>178</v>
      </c>
      <c r="AF333" t="s">
        <v>185</v>
      </c>
    </row>
    <row r="334" spans="1:32" x14ac:dyDescent="0.25">
      <c r="A334">
        <v>1033</v>
      </c>
      <c r="B334" t="s">
        <v>428</v>
      </c>
      <c r="C334" t="s">
        <v>132</v>
      </c>
      <c r="D334">
        <v>56</v>
      </c>
      <c r="E334" s="1">
        <v>25203</v>
      </c>
      <c r="F334" t="s">
        <v>136</v>
      </c>
      <c r="G334" t="s">
        <v>145</v>
      </c>
      <c r="H334" t="s">
        <v>148</v>
      </c>
      <c r="I334" t="s">
        <v>151</v>
      </c>
      <c r="J334" t="s">
        <v>153</v>
      </c>
      <c r="K334" t="s">
        <v>164</v>
      </c>
      <c r="L334" t="s">
        <v>165</v>
      </c>
      <c r="M334" t="s">
        <v>168</v>
      </c>
      <c r="N334" t="s">
        <v>173</v>
      </c>
      <c r="O334">
        <v>546</v>
      </c>
      <c r="P334" s="1">
        <v>44056</v>
      </c>
      <c r="Q334" s="1">
        <v>44067</v>
      </c>
      <c r="R334" t="b">
        <v>1</v>
      </c>
      <c r="S334">
        <v>11</v>
      </c>
      <c r="T334" s="1">
        <v>44072</v>
      </c>
      <c r="V334">
        <v>0</v>
      </c>
      <c r="W334">
        <f ca="1">IF(Bravo[[#This Row],[TerminationDate]]="",DATEDIF(Bravo[[#This Row],[HireDate]],TODAY(),"m"),DATEDIF(Bravo[[#This Row],[HireDate]],Bravo[[#This Row],[TerminationDate]],"m"))</f>
        <v>59</v>
      </c>
      <c r="X334">
        <v>1805</v>
      </c>
      <c r="Y334">
        <v>4.95</v>
      </c>
      <c r="Z334">
        <v>3.8</v>
      </c>
      <c r="AA334" t="s">
        <v>175</v>
      </c>
      <c r="AB334">
        <v>9</v>
      </c>
      <c r="AC334">
        <v>4</v>
      </c>
      <c r="AD334" t="s">
        <v>178</v>
      </c>
      <c r="AF334" t="s">
        <v>187</v>
      </c>
    </row>
    <row r="335" spans="1:32" x14ac:dyDescent="0.25">
      <c r="A335">
        <v>1034</v>
      </c>
      <c r="B335" t="s">
        <v>429</v>
      </c>
      <c r="C335" t="s">
        <v>132</v>
      </c>
      <c r="D335">
        <v>31</v>
      </c>
      <c r="E335" s="1">
        <v>34401</v>
      </c>
      <c r="F335" t="s">
        <v>135</v>
      </c>
      <c r="G335" t="s">
        <v>145</v>
      </c>
      <c r="H335" t="s">
        <v>149</v>
      </c>
      <c r="I335" t="s">
        <v>150</v>
      </c>
      <c r="J335" t="s">
        <v>158</v>
      </c>
      <c r="K335" t="s">
        <v>162</v>
      </c>
      <c r="L335" t="s">
        <v>165</v>
      </c>
      <c r="M335" t="s">
        <v>168</v>
      </c>
      <c r="N335" t="s">
        <v>170</v>
      </c>
      <c r="O335">
        <v>571</v>
      </c>
      <c r="P335" s="1">
        <v>44259</v>
      </c>
      <c r="Q335" s="1">
        <v>44290</v>
      </c>
      <c r="R335" t="b">
        <v>1</v>
      </c>
      <c r="S335">
        <v>31</v>
      </c>
      <c r="T335" s="1">
        <v>44297</v>
      </c>
      <c r="V335">
        <v>0</v>
      </c>
      <c r="W335">
        <f ca="1">IF(Bravo[[#This Row],[TerminationDate]]="",DATEDIF(Bravo[[#This Row],[HireDate]],TODAY(),"m"),DATEDIF(Bravo[[#This Row],[HireDate]],Bravo[[#This Row],[TerminationDate]],"m"))</f>
        <v>51</v>
      </c>
      <c r="X335">
        <v>1580</v>
      </c>
      <c r="Y335">
        <v>4.33</v>
      </c>
      <c r="Z335">
        <v>3.3</v>
      </c>
      <c r="AA335" t="s">
        <v>174</v>
      </c>
      <c r="AB335">
        <v>5</v>
      </c>
      <c r="AC335">
        <v>2</v>
      </c>
      <c r="AD335" t="s">
        <v>178</v>
      </c>
      <c r="AF335" t="s">
        <v>188</v>
      </c>
    </row>
    <row r="336" spans="1:32" x14ac:dyDescent="0.25">
      <c r="A336">
        <v>1035</v>
      </c>
      <c r="B336" t="s">
        <v>430</v>
      </c>
      <c r="C336" t="s">
        <v>132</v>
      </c>
      <c r="D336">
        <v>35</v>
      </c>
      <c r="E336" s="1">
        <v>32765</v>
      </c>
      <c r="F336" t="s">
        <v>133</v>
      </c>
      <c r="G336" t="s">
        <v>143</v>
      </c>
      <c r="H336" t="s">
        <v>148</v>
      </c>
      <c r="I336" t="s">
        <v>151</v>
      </c>
      <c r="J336" t="s">
        <v>158</v>
      </c>
      <c r="K336" t="s">
        <v>159</v>
      </c>
      <c r="L336" t="s">
        <v>165</v>
      </c>
      <c r="M336" t="s">
        <v>167</v>
      </c>
      <c r="N336" t="s">
        <v>170</v>
      </c>
      <c r="O336">
        <v>1082</v>
      </c>
      <c r="P336" s="1">
        <v>44564</v>
      </c>
      <c r="Q336" s="1">
        <v>44599</v>
      </c>
      <c r="R336" t="b">
        <v>1</v>
      </c>
      <c r="S336">
        <v>35</v>
      </c>
      <c r="T336" s="1">
        <v>44600</v>
      </c>
      <c r="U336" s="1">
        <v>45434</v>
      </c>
      <c r="V336">
        <v>1</v>
      </c>
      <c r="W336">
        <f ca="1">IF(Bravo[[#This Row],[TerminationDate]]="",DATEDIF(Bravo[[#This Row],[HireDate]],TODAY(),"m"),DATEDIF(Bravo[[#This Row],[HireDate]],Bravo[[#This Row],[TerminationDate]],"m"))</f>
        <v>27</v>
      </c>
      <c r="X336">
        <v>834</v>
      </c>
      <c r="Y336">
        <v>2.2799999999999998</v>
      </c>
      <c r="Z336">
        <v>3.7</v>
      </c>
      <c r="AA336" t="s">
        <v>175</v>
      </c>
      <c r="AB336">
        <v>10</v>
      </c>
      <c r="AC336">
        <v>3</v>
      </c>
      <c r="AD336" t="s">
        <v>182</v>
      </c>
      <c r="AE336" t="s">
        <v>184</v>
      </c>
      <c r="AF336" t="s">
        <v>187</v>
      </c>
    </row>
    <row r="337" spans="1:32" x14ac:dyDescent="0.25">
      <c r="A337">
        <v>1036</v>
      </c>
      <c r="B337" t="s">
        <v>431</v>
      </c>
      <c r="C337" t="s">
        <v>132</v>
      </c>
      <c r="D337">
        <v>36</v>
      </c>
      <c r="E337" s="1">
        <v>32718</v>
      </c>
      <c r="F337" t="s">
        <v>134</v>
      </c>
      <c r="G337" t="s">
        <v>144</v>
      </c>
      <c r="H337" t="s">
        <v>148</v>
      </c>
      <c r="I337" t="s">
        <v>150</v>
      </c>
      <c r="J337" t="s">
        <v>154</v>
      </c>
      <c r="K337" t="s">
        <v>164</v>
      </c>
      <c r="L337" t="s">
        <v>165</v>
      </c>
      <c r="M337" t="s">
        <v>169</v>
      </c>
      <c r="N337" t="s">
        <v>170</v>
      </c>
      <c r="O337">
        <v>642</v>
      </c>
      <c r="P337" s="1">
        <v>43662</v>
      </c>
      <c r="Q337" s="1">
        <v>43707</v>
      </c>
      <c r="R337" t="b">
        <v>1</v>
      </c>
      <c r="S337">
        <v>45</v>
      </c>
      <c r="T337" s="1">
        <v>43707</v>
      </c>
      <c r="U337" s="1">
        <v>44515</v>
      </c>
      <c r="V337">
        <v>1</v>
      </c>
      <c r="W337">
        <f ca="1">IF(Bravo[[#This Row],[TerminationDate]]="",DATEDIF(Bravo[[#This Row],[HireDate]],TODAY(),"m"),DATEDIF(Bravo[[#This Row],[HireDate]],Bravo[[#This Row],[TerminationDate]],"m"))</f>
        <v>26</v>
      </c>
      <c r="X337">
        <v>808</v>
      </c>
      <c r="Y337">
        <v>2.21</v>
      </c>
      <c r="Z337">
        <v>3.7</v>
      </c>
      <c r="AA337" t="s">
        <v>175</v>
      </c>
      <c r="AB337">
        <v>16</v>
      </c>
      <c r="AC337">
        <v>4</v>
      </c>
      <c r="AD337" t="s">
        <v>180</v>
      </c>
      <c r="AE337" t="s">
        <v>184</v>
      </c>
      <c r="AF337" t="s">
        <v>188</v>
      </c>
    </row>
    <row r="338" spans="1:32" x14ac:dyDescent="0.25">
      <c r="A338">
        <v>1037</v>
      </c>
      <c r="B338" t="s">
        <v>432</v>
      </c>
      <c r="C338" t="s">
        <v>132</v>
      </c>
      <c r="D338">
        <v>33</v>
      </c>
      <c r="E338" s="1">
        <v>33537</v>
      </c>
      <c r="F338" t="s">
        <v>136</v>
      </c>
      <c r="G338" t="s">
        <v>145</v>
      </c>
      <c r="H338" t="s">
        <v>148</v>
      </c>
      <c r="I338" t="s">
        <v>150</v>
      </c>
      <c r="J338" t="s">
        <v>156</v>
      </c>
      <c r="K338" t="s">
        <v>160</v>
      </c>
      <c r="L338" t="s">
        <v>165</v>
      </c>
      <c r="M338" t="s">
        <v>169</v>
      </c>
      <c r="N338" t="s">
        <v>170</v>
      </c>
      <c r="O338">
        <v>465</v>
      </c>
      <c r="P338" s="1">
        <v>44608</v>
      </c>
      <c r="Q338" s="1">
        <v>44628</v>
      </c>
      <c r="R338" t="b">
        <v>1</v>
      </c>
      <c r="S338">
        <v>20</v>
      </c>
      <c r="T338" s="1">
        <v>44629</v>
      </c>
      <c r="V338">
        <v>0</v>
      </c>
      <c r="W338">
        <f ca="1">IF(Bravo[[#This Row],[TerminationDate]]="",DATEDIF(Bravo[[#This Row],[HireDate]],TODAY(),"m"),DATEDIF(Bravo[[#This Row],[HireDate]],Bravo[[#This Row],[TerminationDate]],"m"))</f>
        <v>41</v>
      </c>
      <c r="X338">
        <v>1248</v>
      </c>
      <c r="Y338">
        <v>3.42</v>
      </c>
      <c r="Z338">
        <v>4.2</v>
      </c>
      <c r="AA338" t="s">
        <v>175</v>
      </c>
      <c r="AB338">
        <v>6</v>
      </c>
      <c r="AC338">
        <v>6</v>
      </c>
      <c r="AD338" t="s">
        <v>178</v>
      </c>
      <c r="AF338" t="s">
        <v>189</v>
      </c>
    </row>
    <row r="339" spans="1:32" x14ac:dyDescent="0.25">
      <c r="A339">
        <v>1038</v>
      </c>
      <c r="B339" t="s">
        <v>433</v>
      </c>
      <c r="C339" t="s">
        <v>131</v>
      </c>
      <c r="D339">
        <v>28</v>
      </c>
      <c r="E339" s="1">
        <v>35358</v>
      </c>
      <c r="F339" t="s">
        <v>137</v>
      </c>
      <c r="G339" t="s">
        <v>141</v>
      </c>
      <c r="H339" t="s">
        <v>148</v>
      </c>
      <c r="I339" t="s">
        <v>151</v>
      </c>
      <c r="J339" t="s">
        <v>156</v>
      </c>
      <c r="K339" t="s">
        <v>159</v>
      </c>
      <c r="L339" t="s">
        <v>166</v>
      </c>
      <c r="M339" t="s">
        <v>169</v>
      </c>
      <c r="N339" t="s">
        <v>172</v>
      </c>
      <c r="O339">
        <v>620</v>
      </c>
      <c r="P339" s="1">
        <v>44154</v>
      </c>
      <c r="Q339" s="1">
        <v>44182</v>
      </c>
      <c r="R339" t="b">
        <v>1</v>
      </c>
      <c r="S339">
        <v>28</v>
      </c>
      <c r="T339" s="1">
        <v>44192</v>
      </c>
      <c r="V339">
        <v>0</v>
      </c>
      <c r="W339">
        <f ca="1">IF(Bravo[[#This Row],[TerminationDate]]="",DATEDIF(Bravo[[#This Row],[HireDate]],TODAY(),"m"),DATEDIF(Bravo[[#This Row],[HireDate]],Bravo[[#This Row],[TerminationDate]],"m"))</f>
        <v>55</v>
      </c>
      <c r="X339">
        <v>1685</v>
      </c>
      <c r="Y339">
        <v>4.62</v>
      </c>
      <c r="Z339">
        <v>3.5</v>
      </c>
      <c r="AA339" t="s">
        <v>175</v>
      </c>
      <c r="AB339">
        <v>4</v>
      </c>
      <c r="AC339">
        <v>2</v>
      </c>
      <c r="AD339" t="s">
        <v>178</v>
      </c>
      <c r="AF339" t="s">
        <v>185</v>
      </c>
    </row>
    <row r="340" spans="1:32" x14ac:dyDescent="0.25">
      <c r="A340">
        <v>1039</v>
      </c>
      <c r="B340" t="s">
        <v>434</v>
      </c>
      <c r="C340" t="s">
        <v>131</v>
      </c>
      <c r="D340">
        <v>47</v>
      </c>
      <c r="E340" s="1">
        <v>28718</v>
      </c>
      <c r="F340" t="s">
        <v>136</v>
      </c>
      <c r="G340" t="s">
        <v>138</v>
      </c>
      <c r="H340" t="s">
        <v>149</v>
      </c>
      <c r="I340" t="s">
        <v>150</v>
      </c>
      <c r="J340" t="s">
        <v>158</v>
      </c>
      <c r="K340" t="s">
        <v>161</v>
      </c>
      <c r="L340" t="s">
        <v>165</v>
      </c>
      <c r="M340" t="s">
        <v>168</v>
      </c>
      <c r="N340" t="s">
        <v>172</v>
      </c>
      <c r="O340">
        <v>918</v>
      </c>
      <c r="P340" s="1">
        <v>43139</v>
      </c>
      <c r="Q340" s="1">
        <v>43189</v>
      </c>
      <c r="R340" t="b">
        <v>1</v>
      </c>
      <c r="S340">
        <v>50</v>
      </c>
      <c r="T340" s="1">
        <v>43191</v>
      </c>
      <c r="V340">
        <v>0</v>
      </c>
      <c r="W340">
        <f ca="1">IF(Bravo[[#This Row],[TerminationDate]]="",DATEDIF(Bravo[[#This Row],[HireDate]],TODAY(),"m"),DATEDIF(Bravo[[#This Row],[HireDate]],Bravo[[#This Row],[TerminationDate]],"m"))</f>
        <v>88</v>
      </c>
      <c r="X340">
        <v>2686</v>
      </c>
      <c r="Y340">
        <v>7.36</v>
      </c>
      <c r="Z340">
        <v>2.9</v>
      </c>
      <c r="AA340" t="s">
        <v>174</v>
      </c>
      <c r="AB340">
        <v>5</v>
      </c>
      <c r="AC340">
        <v>4</v>
      </c>
      <c r="AD340" t="s">
        <v>178</v>
      </c>
      <c r="AF340" t="s">
        <v>186</v>
      </c>
    </row>
    <row r="341" spans="1:32" x14ac:dyDescent="0.25">
      <c r="A341">
        <v>1040</v>
      </c>
      <c r="B341" t="s">
        <v>435</v>
      </c>
      <c r="C341" t="s">
        <v>132</v>
      </c>
      <c r="D341">
        <v>26</v>
      </c>
      <c r="E341" s="1">
        <v>36042</v>
      </c>
      <c r="F341" t="s">
        <v>136</v>
      </c>
      <c r="G341" t="s">
        <v>147</v>
      </c>
      <c r="H341" t="s">
        <v>148</v>
      </c>
      <c r="I341" t="s">
        <v>151</v>
      </c>
      <c r="J341" t="s">
        <v>154</v>
      </c>
      <c r="K341" t="s">
        <v>161</v>
      </c>
      <c r="L341" t="s">
        <v>165</v>
      </c>
      <c r="M341" t="s">
        <v>169</v>
      </c>
      <c r="N341" t="s">
        <v>172</v>
      </c>
      <c r="O341">
        <v>909</v>
      </c>
      <c r="P341" s="1">
        <v>45786</v>
      </c>
      <c r="Q341" s="1">
        <v>45823</v>
      </c>
      <c r="R341" t="b">
        <v>1</v>
      </c>
      <c r="S341">
        <v>37</v>
      </c>
      <c r="T341" s="1">
        <v>45825</v>
      </c>
      <c r="U341" s="1">
        <v>45846</v>
      </c>
      <c r="V341">
        <v>1</v>
      </c>
      <c r="W341">
        <f ca="1">IF(Bravo[[#This Row],[TerminationDate]]="",DATEDIF(Bravo[[#This Row],[HireDate]],TODAY(),"m"),DATEDIF(Bravo[[#This Row],[HireDate]],Bravo[[#This Row],[TerminationDate]],"m"))</f>
        <v>0</v>
      </c>
      <c r="X341">
        <v>21</v>
      </c>
      <c r="Y341">
        <v>0.06</v>
      </c>
      <c r="Z341">
        <v>2.8</v>
      </c>
      <c r="AA341" t="s">
        <v>174</v>
      </c>
      <c r="AB341">
        <v>8</v>
      </c>
      <c r="AC341">
        <v>2</v>
      </c>
      <c r="AD341" t="s">
        <v>180</v>
      </c>
      <c r="AE341" t="s">
        <v>184</v>
      </c>
      <c r="AF341" t="s">
        <v>186</v>
      </c>
    </row>
    <row r="342" spans="1:32" x14ac:dyDescent="0.25">
      <c r="A342">
        <v>1041</v>
      </c>
      <c r="B342" t="s">
        <v>436</v>
      </c>
      <c r="C342" t="s">
        <v>131</v>
      </c>
      <c r="D342">
        <v>41</v>
      </c>
      <c r="E342" s="1">
        <v>30665</v>
      </c>
      <c r="F342" t="s">
        <v>136</v>
      </c>
      <c r="G342" t="s">
        <v>139</v>
      </c>
      <c r="H342" t="s">
        <v>148</v>
      </c>
      <c r="I342" t="s">
        <v>151</v>
      </c>
      <c r="J342" t="s">
        <v>156</v>
      </c>
      <c r="K342" t="s">
        <v>160</v>
      </c>
      <c r="L342" t="s">
        <v>165</v>
      </c>
      <c r="M342" t="s">
        <v>168</v>
      </c>
      <c r="N342" t="s">
        <v>170</v>
      </c>
      <c r="O342">
        <v>509</v>
      </c>
      <c r="P342" s="1">
        <v>44791</v>
      </c>
      <c r="Q342" s="1">
        <v>44829</v>
      </c>
      <c r="R342" t="b">
        <v>1</v>
      </c>
      <c r="S342">
        <v>38</v>
      </c>
      <c r="T342" s="1">
        <v>44829</v>
      </c>
      <c r="V342">
        <v>0</v>
      </c>
      <c r="W342">
        <f ca="1">IF(Bravo[[#This Row],[TerminationDate]]="",DATEDIF(Bravo[[#This Row],[HireDate]],TODAY(),"m"),DATEDIF(Bravo[[#This Row],[HireDate]],Bravo[[#This Row],[TerminationDate]],"m"))</f>
        <v>34</v>
      </c>
      <c r="X342">
        <v>1048</v>
      </c>
      <c r="Y342">
        <v>2.87</v>
      </c>
      <c r="Z342">
        <v>3.4</v>
      </c>
      <c r="AA342" t="s">
        <v>174</v>
      </c>
      <c r="AB342">
        <v>6</v>
      </c>
      <c r="AC342">
        <v>5</v>
      </c>
      <c r="AD342" t="s">
        <v>178</v>
      </c>
      <c r="AF342" t="s">
        <v>189</v>
      </c>
    </row>
    <row r="343" spans="1:32" x14ac:dyDescent="0.25">
      <c r="A343">
        <v>1042</v>
      </c>
      <c r="B343" t="s">
        <v>437</v>
      </c>
      <c r="C343" t="s">
        <v>132</v>
      </c>
      <c r="D343">
        <v>43</v>
      </c>
      <c r="E343" s="1">
        <v>30037</v>
      </c>
      <c r="F343" t="s">
        <v>134</v>
      </c>
      <c r="G343" t="s">
        <v>139</v>
      </c>
      <c r="H343" t="s">
        <v>149</v>
      </c>
      <c r="I343" t="s">
        <v>150</v>
      </c>
      <c r="J343" t="s">
        <v>156</v>
      </c>
      <c r="K343" t="s">
        <v>160</v>
      </c>
      <c r="L343" t="s">
        <v>166</v>
      </c>
      <c r="M343" t="s">
        <v>169</v>
      </c>
      <c r="N343" t="s">
        <v>170</v>
      </c>
      <c r="O343">
        <v>350</v>
      </c>
      <c r="P343" s="1">
        <v>43981</v>
      </c>
      <c r="Q343" s="1">
        <v>43991</v>
      </c>
      <c r="R343" t="b">
        <v>1</v>
      </c>
      <c r="S343">
        <v>10</v>
      </c>
      <c r="T343" s="1">
        <v>43995</v>
      </c>
      <c r="U343" s="1">
        <v>45073</v>
      </c>
      <c r="V343">
        <v>1</v>
      </c>
      <c r="W343">
        <f ca="1">IF(Bravo[[#This Row],[TerminationDate]]="",DATEDIF(Bravo[[#This Row],[HireDate]],TODAY(),"m"),DATEDIF(Bravo[[#This Row],[HireDate]],Bravo[[#This Row],[TerminationDate]],"m"))</f>
        <v>35</v>
      </c>
      <c r="X343">
        <v>1078</v>
      </c>
      <c r="Y343">
        <v>2.95</v>
      </c>
      <c r="Z343">
        <v>3.1</v>
      </c>
      <c r="AA343" t="s">
        <v>174</v>
      </c>
      <c r="AB343">
        <v>8</v>
      </c>
      <c r="AC343">
        <v>2</v>
      </c>
      <c r="AD343" t="s">
        <v>179</v>
      </c>
      <c r="AE343" t="s">
        <v>183</v>
      </c>
      <c r="AF343" t="s">
        <v>185</v>
      </c>
    </row>
    <row r="344" spans="1:32" x14ac:dyDescent="0.25">
      <c r="A344">
        <v>1043</v>
      </c>
      <c r="B344" t="s">
        <v>438</v>
      </c>
      <c r="C344" t="s">
        <v>132</v>
      </c>
      <c r="D344">
        <v>40</v>
      </c>
      <c r="E344" s="1">
        <v>31039</v>
      </c>
      <c r="F344" t="s">
        <v>133</v>
      </c>
      <c r="G344" t="s">
        <v>138</v>
      </c>
      <c r="H344" t="s">
        <v>149</v>
      </c>
      <c r="I344" t="s">
        <v>152</v>
      </c>
      <c r="J344" t="s">
        <v>153</v>
      </c>
      <c r="K344" t="s">
        <v>161</v>
      </c>
      <c r="L344" t="s">
        <v>165</v>
      </c>
      <c r="M344" t="s">
        <v>169</v>
      </c>
      <c r="N344" t="s">
        <v>170</v>
      </c>
      <c r="O344">
        <v>1044</v>
      </c>
      <c r="P344" s="1">
        <v>43446</v>
      </c>
      <c r="Q344" s="1">
        <v>43504</v>
      </c>
      <c r="R344" t="b">
        <v>0</v>
      </c>
      <c r="S344">
        <v>58</v>
      </c>
      <c r="V344">
        <v>0</v>
      </c>
      <c r="W344">
        <f ca="1">IF(Bravo[[#This Row],[TerminationDate]]="",DATEDIF(Bravo[[#This Row],[HireDate]],TODAY(),"m"),DATEDIF(Bravo[[#This Row],[HireDate]],Bravo[[#This Row],[TerminationDate]],"m"))</f>
        <v>1507</v>
      </c>
      <c r="Z344">
        <v>3.6</v>
      </c>
      <c r="AA344" t="s">
        <v>175</v>
      </c>
      <c r="AB344">
        <v>11</v>
      </c>
      <c r="AC344">
        <v>1</v>
      </c>
      <c r="AD344" t="s">
        <v>178</v>
      </c>
      <c r="AF344" t="s">
        <v>189</v>
      </c>
    </row>
    <row r="345" spans="1:32" x14ac:dyDescent="0.25">
      <c r="A345">
        <v>1044</v>
      </c>
      <c r="B345" t="s">
        <v>439</v>
      </c>
      <c r="C345" t="s">
        <v>132</v>
      </c>
      <c r="D345">
        <v>50</v>
      </c>
      <c r="E345" s="1">
        <v>27566</v>
      </c>
      <c r="F345" t="s">
        <v>137</v>
      </c>
      <c r="G345" t="s">
        <v>138</v>
      </c>
      <c r="H345" t="s">
        <v>148</v>
      </c>
      <c r="I345" t="s">
        <v>150</v>
      </c>
      <c r="J345" t="s">
        <v>155</v>
      </c>
      <c r="K345" t="s">
        <v>163</v>
      </c>
      <c r="L345" t="s">
        <v>165</v>
      </c>
      <c r="M345" t="s">
        <v>169</v>
      </c>
      <c r="N345" t="s">
        <v>173</v>
      </c>
      <c r="O345">
        <v>1819</v>
      </c>
      <c r="P345" s="1">
        <v>43439</v>
      </c>
      <c r="Q345" s="1">
        <v>43446</v>
      </c>
      <c r="R345" t="b">
        <v>1</v>
      </c>
      <c r="S345">
        <v>7</v>
      </c>
      <c r="T345" s="1">
        <v>43452</v>
      </c>
      <c r="V345">
        <v>0</v>
      </c>
      <c r="W345">
        <f ca="1">IF(Bravo[[#This Row],[TerminationDate]]="",DATEDIF(Bravo[[#This Row],[HireDate]],TODAY(),"m"),DATEDIF(Bravo[[#This Row],[HireDate]],Bravo[[#This Row],[TerminationDate]],"m"))</f>
        <v>79</v>
      </c>
      <c r="X345">
        <v>2425</v>
      </c>
      <c r="Y345">
        <v>6.64</v>
      </c>
      <c r="Z345">
        <v>4.0999999999999996</v>
      </c>
      <c r="AA345" t="s">
        <v>175</v>
      </c>
      <c r="AB345">
        <v>5</v>
      </c>
      <c r="AC345">
        <v>2</v>
      </c>
      <c r="AD345" t="s">
        <v>178</v>
      </c>
      <c r="AF345" t="s">
        <v>187</v>
      </c>
    </row>
    <row r="346" spans="1:32" x14ac:dyDescent="0.25">
      <c r="A346">
        <v>1045</v>
      </c>
      <c r="B346" t="s">
        <v>440</v>
      </c>
      <c r="C346" t="s">
        <v>131</v>
      </c>
      <c r="D346">
        <v>36</v>
      </c>
      <c r="E346" s="1">
        <v>32631</v>
      </c>
      <c r="F346" t="s">
        <v>136</v>
      </c>
      <c r="G346" t="s">
        <v>142</v>
      </c>
      <c r="H346" t="s">
        <v>149</v>
      </c>
      <c r="I346" t="s">
        <v>151</v>
      </c>
      <c r="J346" t="s">
        <v>154</v>
      </c>
      <c r="K346" t="s">
        <v>163</v>
      </c>
      <c r="L346" t="s">
        <v>165</v>
      </c>
      <c r="M346" t="s">
        <v>167</v>
      </c>
      <c r="N346" t="s">
        <v>173</v>
      </c>
      <c r="O346">
        <v>2113</v>
      </c>
      <c r="P346" s="1">
        <v>43626</v>
      </c>
      <c r="Q346" s="1">
        <v>43664</v>
      </c>
      <c r="R346" t="b">
        <v>0</v>
      </c>
      <c r="S346">
        <v>38</v>
      </c>
      <c r="V346">
        <v>0</v>
      </c>
      <c r="W346">
        <f ca="1">IF(Bravo[[#This Row],[TerminationDate]]="",DATEDIF(Bravo[[#This Row],[HireDate]],TODAY(),"m"),DATEDIF(Bravo[[#This Row],[HireDate]],Bravo[[#This Row],[TerminationDate]],"m"))</f>
        <v>1507</v>
      </c>
      <c r="Z346">
        <v>3.6</v>
      </c>
      <c r="AA346" t="s">
        <v>175</v>
      </c>
      <c r="AB346">
        <v>7</v>
      </c>
      <c r="AC346">
        <v>5</v>
      </c>
      <c r="AD346" t="s">
        <v>178</v>
      </c>
      <c r="AF346" t="s">
        <v>186</v>
      </c>
    </row>
    <row r="347" spans="1:32" x14ac:dyDescent="0.25">
      <c r="A347">
        <v>1046</v>
      </c>
      <c r="B347" t="s">
        <v>441</v>
      </c>
      <c r="C347" t="s">
        <v>132</v>
      </c>
      <c r="D347">
        <v>41</v>
      </c>
      <c r="E347" s="1">
        <v>30794</v>
      </c>
      <c r="F347" t="s">
        <v>134</v>
      </c>
      <c r="G347" t="s">
        <v>140</v>
      </c>
      <c r="H347" t="s">
        <v>148</v>
      </c>
      <c r="I347" t="s">
        <v>150</v>
      </c>
      <c r="J347" t="s">
        <v>157</v>
      </c>
      <c r="K347" t="s">
        <v>162</v>
      </c>
      <c r="L347" t="s">
        <v>165</v>
      </c>
      <c r="M347" t="s">
        <v>167</v>
      </c>
      <c r="N347" t="s">
        <v>171</v>
      </c>
      <c r="O347">
        <v>670</v>
      </c>
      <c r="P347" s="1">
        <v>45587</v>
      </c>
      <c r="Q347" s="1">
        <v>45602</v>
      </c>
      <c r="R347" t="b">
        <v>1</v>
      </c>
      <c r="S347">
        <v>15</v>
      </c>
      <c r="T347" s="1">
        <v>45611</v>
      </c>
      <c r="V347">
        <v>0</v>
      </c>
      <c r="W347">
        <f ca="1">IF(Bravo[[#This Row],[TerminationDate]]="",DATEDIF(Bravo[[#This Row],[HireDate]],TODAY(),"m"),DATEDIF(Bravo[[#This Row],[HireDate]],Bravo[[#This Row],[TerminationDate]],"m"))</f>
        <v>8</v>
      </c>
      <c r="X347">
        <v>266</v>
      </c>
      <c r="Y347">
        <v>0.73</v>
      </c>
      <c r="Z347">
        <v>3</v>
      </c>
      <c r="AA347" t="s">
        <v>174</v>
      </c>
      <c r="AB347">
        <v>14</v>
      </c>
      <c r="AC347">
        <v>4</v>
      </c>
      <c r="AD347" t="s">
        <v>178</v>
      </c>
      <c r="AF347" t="s">
        <v>185</v>
      </c>
    </row>
    <row r="348" spans="1:32" x14ac:dyDescent="0.25">
      <c r="A348">
        <v>1047</v>
      </c>
      <c r="B348" t="s">
        <v>442</v>
      </c>
      <c r="C348" t="s">
        <v>132</v>
      </c>
      <c r="D348">
        <v>32</v>
      </c>
      <c r="E348" s="1">
        <v>34130</v>
      </c>
      <c r="F348" t="s">
        <v>136</v>
      </c>
      <c r="G348" t="s">
        <v>142</v>
      </c>
      <c r="H348" t="s">
        <v>149</v>
      </c>
      <c r="I348" t="s">
        <v>151</v>
      </c>
      <c r="J348" t="s">
        <v>158</v>
      </c>
      <c r="K348" t="s">
        <v>162</v>
      </c>
      <c r="L348" t="s">
        <v>165</v>
      </c>
      <c r="M348" t="s">
        <v>169</v>
      </c>
      <c r="N348" t="s">
        <v>170</v>
      </c>
      <c r="O348">
        <v>743</v>
      </c>
      <c r="P348" s="1">
        <v>45008</v>
      </c>
      <c r="Q348" s="1">
        <v>45033</v>
      </c>
      <c r="R348" t="b">
        <v>1</v>
      </c>
      <c r="S348">
        <v>25</v>
      </c>
      <c r="T348" s="1">
        <v>45040</v>
      </c>
      <c r="U348" s="1">
        <v>45157</v>
      </c>
      <c r="V348">
        <v>1</v>
      </c>
      <c r="W348">
        <f ca="1">IF(Bravo[[#This Row],[TerminationDate]]="",DATEDIF(Bravo[[#This Row],[HireDate]],TODAY(),"m"),DATEDIF(Bravo[[#This Row],[HireDate]],Bravo[[#This Row],[TerminationDate]],"m"))</f>
        <v>3</v>
      </c>
      <c r="X348">
        <v>117</v>
      </c>
      <c r="Y348">
        <v>0.32</v>
      </c>
      <c r="Z348">
        <v>2.6</v>
      </c>
      <c r="AA348" t="s">
        <v>174</v>
      </c>
      <c r="AB348">
        <v>12</v>
      </c>
      <c r="AC348">
        <v>1</v>
      </c>
      <c r="AD348" t="s">
        <v>179</v>
      </c>
      <c r="AE348" t="s">
        <v>183</v>
      </c>
      <c r="AF348" t="s">
        <v>186</v>
      </c>
    </row>
    <row r="349" spans="1:32" x14ac:dyDescent="0.25">
      <c r="A349">
        <v>1048</v>
      </c>
      <c r="B349" t="s">
        <v>443</v>
      </c>
      <c r="C349" t="s">
        <v>131</v>
      </c>
      <c r="D349">
        <v>36</v>
      </c>
      <c r="E349" s="1">
        <v>32659</v>
      </c>
      <c r="F349" t="s">
        <v>134</v>
      </c>
      <c r="G349" t="s">
        <v>142</v>
      </c>
      <c r="H349" t="s">
        <v>148</v>
      </c>
      <c r="I349" t="s">
        <v>150</v>
      </c>
      <c r="J349" t="s">
        <v>155</v>
      </c>
      <c r="K349" t="s">
        <v>161</v>
      </c>
      <c r="L349" t="s">
        <v>165</v>
      </c>
      <c r="M349" t="s">
        <v>169</v>
      </c>
      <c r="N349" t="s">
        <v>171</v>
      </c>
      <c r="O349">
        <v>986</v>
      </c>
      <c r="P349" s="1">
        <v>43414</v>
      </c>
      <c r="Q349" s="1">
        <v>43457</v>
      </c>
      <c r="R349" t="b">
        <v>1</v>
      </c>
      <c r="S349">
        <v>43</v>
      </c>
      <c r="T349" s="1">
        <v>43461</v>
      </c>
      <c r="U349" s="1">
        <v>44548</v>
      </c>
      <c r="V349">
        <v>1</v>
      </c>
      <c r="W349">
        <f ca="1">IF(Bravo[[#This Row],[TerminationDate]]="",DATEDIF(Bravo[[#This Row],[HireDate]],TODAY(),"m"),DATEDIF(Bravo[[#This Row],[HireDate]],Bravo[[#This Row],[TerminationDate]],"m"))</f>
        <v>35</v>
      </c>
      <c r="X349">
        <v>1087</v>
      </c>
      <c r="Y349">
        <v>2.98</v>
      </c>
      <c r="Z349">
        <v>3.8</v>
      </c>
      <c r="AA349" t="s">
        <v>175</v>
      </c>
      <c r="AB349">
        <v>7</v>
      </c>
      <c r="AC349">
        <v>5</v>
      </c>
      <c r="AD349" t="s">
        <v>180</v>
      </c>
      <c r="AE349" t="s">
        <v>184</v>
      </c>
      <c r="AF349" t="s">
        <v>189</v>
      </c>
    </row>
    <row r="350" spans="1:32" x14ac:dyDescent="0.25">
      <c r="A350">
        <v>1049</v>
      </c>
      <c r="B350" t="s">
        <v>444</v>
      </c>
      <c r="C350" t="s">
        <v>132</v>
      </c>
      <c r="D350">
        <v>54</v>
      </c>
      <c r="E350" s="1">
        <v>26085</v>
      </c>
      <c r="F350" t="s">
        <v>135</v>
      </c>
      <c r="G350" t="s">
        <v>147</v>
      </c>
      <c r="H350" t="s">
        <v>148</v>
      </c>
      <c r="I350" t="s">
        <v>150</v>
      </c>
      <c r="J350" t="s">
        <v>153</v>
      </c>
      <c r="K350" t="s">
        <v>162</v>
      </c>
      <c r="L350" t="s">
        <v>166</v>
      </c>
      <c r="M350" t="s">
        <v>169</v>
      </c>
      <c r="N350" t="s">
        <v>170</v>
      </c>
      <c r="O350">
        <v>369</v>
      </c>
      <c r="P350" s="1">
        <v>43643</v>
      </c>
      <c r="Q350" s="1">
        <v>43689</v>
      </c>
      <c r="R350" t="b">
        <v>1</v>
      </c>
      <c r="S350">
        <v>46</v>
      </c>
      <c r="T350" s="1">
        <v>43696</v>
      </c>
      <c r="U350" s="1">
        <v>43885</v>
      </c>
      <c r="V350">
        <v>1</v>
      </c>
      <c r="W350">
        <f ca="1">IF(Bravo[[#This Row],[TerminationDate]]="",DATEDIF(Bravo[[#This Row],[HireDate]],TODAY(),"m"),DATEDIF(Bravo[[#This Row],[HireDate]],Bravo[[#This Row],[TerminationDate]],"m"))</f>
        <v>6</v>
      </c>
      <c r="X350">
        <v>189</v>
      </c>
      <c r="Y350">
        <v>0.52</v>
      </c>
      <c r="Z350">
        <v>2.1</v>
      </c>
      <c r="AA350" t="s">
        <v>177</v>
      </c>
      <c r="AB350">
        <v>14</v>
      </c>
      <c r="AC350">
        <v>5</v>
      </c>
      <c r="AD350" t="s">
        <v>181</v>
      </c>
      <c r="AE350" t="s">
        <v>184</v>
      </c>
      <c r="AF350" t="s">
        <v>185</v>
      </c>
    </row>
    <row r="351" spans="1:32" x14ac:dyDescent="0.25">
      <c r="A351">
        <v>1050</v>
      </c>
      <c r="B351" t="s">
        <v>445</v>
      </c>
      <c r="C351" t="s">
        <v>131</v>
      </c>
      <c r="D351">
        <v>23</v>
      </c>
      <c r="E351" s="1">
        <v>37229</v>
      </c>
      <c r="F351" t="s">
        <v>136</v>
      </c>
      <c r="G351" t="s">
        <v>147</v>
      </c>
      <c r="H351" t="s">
        <v>149</v>
      </c>
      <c r="I351" t="s">
        <v>151</v>
      </c>
      <c r="J351" t="s">
        <v>158</v>
      </c>
      <c r="K351" t="s">
        <v>163</v>
      </c>
      <c r="L351" t="s">
        <v>166</v>
      </c>
      <c r="M351" t="s">
        <v>169</v>
      </c>
      <c r="N351" t="s">
        <v>170</v>
      </c>
      <c r="O351">
        <v>962</v>
      </c>
      <c r="P351" s="1">
        <v>44771</v>
      </c>
      <c r="Q351" s="1">
        <v>44799</v>
      </c>
      <c r="R351" t="b">
        <v>1</v>
      </c>
      <c r="S351">
        <v>28</v>
      </c>
      <c r="T351" s="1">
        <v>44799</v>
      </c>
      <c r="V351">
        <v>0</v>
      </c>
      <c r="W351">
        <f ca="1">IF(Bravo[[#This Row],[TerminationDate]]="",DATEDIF(Bravo[[#This Row],[HireDate]],TODAY(),"m"),DATEDIF(Bravo[[#This Row],[HireDate]],Bravo[[#This Row],[TerminationDate]],"m"))</f>
        <v>35</v>
      </c>
      <c r="X351">
        <v>1078</v>
      </c>
      <c r="Y351">
        <v>2.95</v>
      </c>
      <c r="Z351">
        <v>2.7</v>
      </c>
      <c r="AA351" t="s">
        <v>174</v>
      </c>
      <c r="AB351">
        <v>5</v>
      </c>
      <c r="AC351">
        <v>4</v>
      </c>
      <c r="AD351" t="s">
        <v>178</v>
      </c>
      <c r="AF351" t="s">
        <v>188</v>
      </c>
    </row>
    <row r="352" spans="1:32" x14ac:dyDescent="0.25">
      <c r="A352">
        <v>1051</v>
      </c>
      <c r="B352" t="s">
        <v>446</v>
      </c>
      <c r="C352" t="s">
        <v>132</v>
      </c>
      <c r="D352">
        <v>58</v>
      </c>
      <c r="E352" s="1">
        <v>24538</v>
      </c>
      <c r="F352" t="s">
        <v>136</v>
      </c>
      <c r="G352" t="s">
        <v>141</v>
      </c>
      <c r="H352" t="s">
        <v>148</v>
      </c>
      <c r="I352" t="s">
        <v>151</v>
      </c>
      <c r="J352" t="s">
        <v>158</v>
      </c>
      <c r="K352" t="s">
        <v>164</v>
      </c>
      <c r="L352" t="s">
        <v>165</v>
      </c>
      <c r="M352" t="s">
        <v>168</v>
      </c>
      <c r="N352" t="s">
        <v>173</v>
      </c>
      <c r="O352">
        <v>698</v>
      </c>
      <c r="P352" s="1">
        <v>44379</v>
      </c>
      <c r="Q352" s="1">
        <v>44430</v>
      </c>
      <c r="R352" t="b">
        <v>1</v>
      </c>
      <c r="S352">
        <v>51</v>
      </c>
      <c r="T352" s="1">
        <v>44434</v>
      </c>
      <c r="V352">
        <v>0</v>
      </c>
      <c r="W352">
        <f ca="1">IF(Bravo[[#This Row],[TerminationDate]]="",DATEDIF(Bravo[[#This Row],[HireDate]],TODAY(),"m"),DATEDIF(Bravo[[#This Row],[HireDate]],Bravo[[#This Row],[TerminationDate]],"m"))</f>
        <v>47</v>
      </c>
      <c r="X352">
        <v>1443</v>
      </c>
      <c r="Y352">
        <v>3.95</v>
      </c>
      <c r="Z352">
        <v>3.7</v>
      </c>
      <c r="AA352" t="s">
        <v>175</v>
      </c>
      <c r="AB352">
        <v>8</v>
      </c>
      <c r="AC352">
        <v>2</v>
      </c>
      <c r="AD352" t="s">
        <v>178</v>
      </c>
      <c r="AF352" t="s">
        <v>187</v>
      </c>
    </row>
    <row r="353" spans="1:32" x14ac:dyDescent="0.25">
      <c r="A353">
        <v>1052</v>
      </c>
      <c r="B353" t="s">
        <v>447</v>
      </c>
      <c r="C353" t="s">
        <v>131</v>
      </c>
      <c r="D353">
        <v>60</v>
      </c>
      <c r="E353" s="1">
        <v>23647</v>
      </c>
      <c r="F353" t="s">
        <v>137</v>
      </c>
      <c r="G353" t="s">
        <v>140</v>
      </c>
      <c r="H353" t="s">
        <v>149</v>
      </c>
      <c r="I353" t="s">
        <v>151</v>
      </c>
      <c r="J353" t="s">
        <v>153</v>
      </c>
      <c r="K353" t="s">
        <v>159</v>
      </c>
      <c r="L353" t="s">
        <v>165</v>
      </c>
      <c r="M353" t="s">
        <v>167</v>
      </c>
      <c r="N353" t="s">
        <v>172</v>
      </c>
      <c r="O353">
        <v>1259</v>
      </c>
      <c r="P353" s="1">
        <v>44709</v>
      </c>
      <c r="Q353" s="1">
        <v>44715</v>
      </c>
      <c r="R353" t="b">
        <v>1</v>
      </c>
      <c r="S353">
        <v>6</v>
      </c>
      <c r="T353" s="1">
        <v>44720</v>
      </c>
      <c r="V353">
        <v>0</v>
      </c>
      <c r="W353">
        <f ca="1">IF(Bravo[[#This Row],[TerminationDate]]="",DATEDIF(Bravo[[#This Row],[HireDate]],TODAY(),"m"),DATEDIF(Bravo[[#This Row],[HireDate]],Bravo[[#This Row],[TerminationDate]],"m"))</f>
        <v>38</v>
      </c>
      <c r="X353">
        <v>1157</v>
      </c>
      <c r="Y353">
        <v>3.17</v>
      </c>
      <c r="Z353">
        <v>3.5</v>
      </c>
      <c r="AA353" t="s">
        <v>175</v>
      </c>
      <c r="AB353">
        <v>7</v>
      </c>
      <c r="AC353">
        <v>1</v>
      </c>
      <c r="AD353" t="s">
        <v>178</v>
      </c>
      <c r="AF353" t="s">
        <v>188</v>
      </c>
    </row>
    <row r="354" spans="1:32" x14ac:dyDescent="0.25">
      <c r="A354">
        <v>1053</v>
      </c>
      <c r="B354" t="s">
        <v>448</v>
      </c>
      <c r="C354" t="s">
        <v>131</v>
      </c>
      <c r="D354">
        <v>61</v>
      </c>
      <c r="E354" s="1">
        <v>23591</v>
      </c>
      <c r="F354" t="s">
        <v>134</v>
      </c>
      <c r="G354" t="s">
        <v>146</v>
      </c>
      <c r="H354" t="s">
        <v>148</v>
      </c>
      <c r="I354" t="s">
        <v>150</v>
      </c>
      <c r="J354" t="s">
        <v>157</v>
      </c>
      <c r="K354" t="s">
        <v>159</v>
      </c>
      <c r="L354" t="s">
        <v>165</v>
      </c>
      <c r="M354" t="s">
        <v>169</v>
      </c>
      <c r="N354" t="s">
        <v>172</v>
      </c>
      <c r="O354">
        <v>1060</v>
      </c>
      <c r="P354" s="1">
        <v>43736</v>
      </c>
      <c r="Q354" s="1">
        <v>43795</v>
      </c>
      <c r="R354" t="b">
        <v>1</v>
      </c>
      <c r="S354">
        <v>59</v>
      </c>
      <c r="T354" s="1">
        <v>43803</v>
      </c>
      <c r="U354" s="1">
        <v>45597</v>
      </c>
      <c r="V354">
        <v>1</v>
      </c>
      <c r="W354">
        <f ca="1">IF(Bravo[[#This Row],[TerminationDate]]="",DATEDIF(Bravo[[#This Row],[HireDate]],TODAY(),"m"),DATEDIF(Bravo[[#This Row],[HireDate]],Bravo[[#This Row],[TerminationDate]],"m"))</f>
        <v>58</v>
      </c>
      <c r="X354">
        <v>1794</v>
      </c>
      <c r="Y354">
        <v>4.92</v>
      </c>
      <c r="Z354">
        <v>4.0999999999999996</v>
      </c>
      <c r="AA354" t="s">
        <v>175</v>
      </c>
      <c r="AB354">
        <v>3</v>
      </c>
      <c r="AC354">
        <v>6</v>
      </c>
      <c r="AD354" t="s">
        <v>180</v>
      </c>
      <c r="AE354" t="s">
        <v>184</v>
      </c>
      <c r="AF354" t="s">
        <v>185</v>
      </c>
    </row>
    <row r="355" spans="1:32" x14ac:dyDescent="0.25">
      <c r="A355">
        <v>1054</v>
      </c>
      <c r="B355" t="s">
        <v>449</v>
      </c>
      <c r="C355" t="s">
        <v>132</v>
      </c>
      <c r="D355">
        <v>50</v>
      </c>
      <c r="E355" s="1">
        <v>27446</v>
      </c>
      <c r="F355" t="s">
        <v>137</v>
      </c>
      <c r="G355" t="s">
        <v>140</v>
      </c>
      <c r="H355" t="s">
        <v>148</v>
      </c>
      <c r="I355" t="s">
        <v>150</v>
      </c>
      <c r="J355" t="s">
        <v>157</v>
      </c>
      <c r="K355" t="s">
        <v>163</v>
      </c>
      <c r="L355" t="s">
        <v>165</v>
      </c>
      <c r="M355" t="s">
        <v>167</v>
      </c>
      <c r="N355" t="s">
        <v>173</v>
      </c>
      <c r="O355">
        <v>1756</v>
      </c>
      <c r="P355" s="1">
        <v>44250</v>
      </c>
      <c r="Q355" s="1">
        <v>44290</v>
      </c>
      <c r="R355" t="b">
        <v>1</v>
      </c>
      <c r="S355">
        <v>40</v>
      </c>
      <c r="T355" s="1">
        <v>44297</v>
      </c>
      <c r="U355" s="1">
        <v>45171</v>
      </c>
      <c r="V355">
        <v>1</v>
      </c>
      <c r="W355">
        <f ca="1">IF(Bravo[[#This Row],[TerminationDate]]="",DATEDIF(Bravo[[#This Row],[HireDate]],TODAY(),"m"),DATEDIF(Bravo[[#This Row],[HireDate]],Bravo[[#This Row],[TerminationDate]],"m"))</f>
        <v>28</v>
      </c>
      <c r="X355">
        <v>874</v>
      </c>
      <c r="Y355">
        <v>2.39</v>
      </c>
      <c r="Z355">
        <v>3.9</v>
      </c>
      <c r="AA355" t="s">
        <v>175</v>
      </c>
      <c r="AB355">
        <v>12</v>
      </c>
      <c r="AC355">
        <v>3</v>
      </c>
      <c r="AD355" t="s">
        <v>180</v>
      </c>
      <c r="AE355" t="s">
        <v>184</v>
      </c>
      <c r="AF355" t="s">
        <v>189</v>
      </c>
    </row>
    <row r="356" spans="1:32" x14ac:dyDescent="0.25">
      <c r="A356">
        <v>1055</v>
      </c>
      <c r="B356" t="s">
        <v>450</v>
      </c>
      <c r="C356" t="s">
        <v>132</v>
      </c>
      <c r="D356">
        <v>37</v>
      </c>
      <c r="E356" s="1">
        <v>32248</v>
      </c>
      <c r="F356" t="s">
        <v>135</v>
      </c>
      <c r="G356" t="s">
        <v>138</v>
      </c>
      <c r="H356" t="s">
        <v>148</v>
      </c>
      <c r="I356" t="s">
        <v>151</v>
      </c>
      <c r="J356" t="s">
        <v>156</v>
      </c>
      <c r="K356" t="s">
        <v>162</v>
      </c>
      <c r="L356" t="s">
        <v>165</v>
      </c>
      <c r="M356" t="s">
        <v>168</v>
      </c>
      <c r="N356" t="s">
        <v>171</v>
      </c>
      <c r="O356">
        <v>563</v>
      </c>
      <c r="P356" s="1">
        <v>44579</v>
      </c>
      <c r="Q356" s="1">
        <v>44613</v>
      </c>
      <c r="R356" t="b">
        <v>1</v>
      </c>
      <c r="S356">
        <v>34</v>
      </c>
      <c r="T356" s="1">
        <v>44616</v>
      </c>
      <c r="V356">
        <v>0</v>
      </c>
      <c r="W356">
        <f ca="1">IF(Bravo[[#This Row],[TerminationDate]]="",DATEDIF(Bravo[[#This Row],[HireDate]],TODAY(),"m"),DATEDIF(Bravo[[#This Row],[HireDate]],Bravo[[#This Row],[TerminationDate]],"m"))</f>
        <v>41</v>
      </c>
      <c r="X356">
        <v>1261</v>
      </c>
      <c r="Y356">
        <v>3.45</v>
      </c>
      <c r="Z356">
        <v>2.9</v>
      </c>
      <c r="AA356" t="s">
        <v>174</v>
      </c>
      <c r="AB356">
        <v>2</v>
      </c>
      <c r="AC356">
        <v>1</v>
      </c>
      <c r="AD356" t="s">
        <v>178</v>
      </c>
      <c r="AF356" t="s">
        <v>186</v>
      </c>
    </row>
    <row r="357" spans="1:32" x14ac:dyDescent="0.25">
      <c r="A357">
        <v>1056</v>
      </c>
      <c r="B357" t="s">
        <v>451</v>
      </c>
      <c r="C357" t="s">
        <v>132</v>
      </c>
      <c r="D357">
        <v>36</v>
      </c>
      <c r="E357" s="1">
        <v>32615</v>
      </c>
      <c r="F357" t="s">
        <v>136</v>
      </c>
      <c r="G357" t="s">
        <v>140</v>
      </c>
      <c r="H357" t="s">
        <v>149</v>
      </c>
      <c r="I357" t="s">
        <v>150</v>
      </c>
      <c r="J357" t="s">
        <v>157</v>
      </c>
      <c r="K357" t="s">
        <v>162</v>
      </c>
      <c r="L357" t="s">
        <v>165</v>
      </c>
      <c r="M357" t="s">
        <v>167</v>
      </c>
      <c r="N357" t="s">
        <v>173</v>
      </c>
      <c r="O357">
        <v>602</v>
      </c>
      <c r="P357" s="1">
        <v>45217</v>
      </c>
      <c r="Q357" s="1">
        <v>45248</v>
      </c>
      <c r="R357" t="b">
        <v>1</v>
      </c>
      <c r="S357">
        <v>31</v>
      </c>
      <c r="T357" s="1">
        <v>45257</v>
      </c>
      <c r="U357" s="1">
        <v>45755</v>
      </c>
      <c r="V357">
        <v>1</v>
      </c>
      <c r="W357">
        <f ca="1">IF(Bravo[[#This Row],[TerminationDate]]="",DATEDIF(Bravo[[#This Row],[HireDate]],TODAY(),"m"),DATEDIF(Bravo[[#This Row],[HireDate]],Bravo[[#This Row],[TerminationDate]],"m"))</f>
        <v>16</v>
      </c>
      <c r="X357">
        <v>498</v>
      </c>
      <c r="Y357">
        <v>1.36</v>
      </c>
      <c r="Z357">
        <v>4</v>
      </c>
      <c r="AA357" t="s">
        <v>175</v>
      </c>
      <c r="AB357">
        <v>7</v>
      </c>
      <c r="AC357">
        <v>0</v>
      </c>
      <c r="AD357" t="s">
        <v>180</v>
      </c>
      <c r="AE357" t="s">
        <v>184</v>
      </c>
      <c r="AF357" t="s">
        <v>189</v>
      </c>
    </row>
    <row r="358" spans="1:32" x14ac:dyDescent="0.25">
      <c r="A358">
        <v>1057</v>
      </c>
      <c r="B358" t="s">
        <v>452</v>
      </c>
      <c r="C358" t="s">
        <v>132</v>
      </c>
      <c r="D358">
        <v>32</v>
      </c>
      <c r="E358" s="1">
        <v>34086</v>
      </c>
      <c r="F358" t="s">
        <v>136</v>
      </c>
      <c r="G358" t="s">
        <v>144</v>
      </c>
      <c r="H358" t="s">
        <v>148</v>
      </c>
      <c r="I358" t="s">
        <v>152</v>
      </c>
      <c r="J358" t="s">
        <v>156</v>
      </c>
      <c r="K358" t="s">
        <v>161</v>
      </c>
      <c r="L358" t="s">
        <v>166</v>
      </c>
      <c r="M358" t="s">
        <v>169</v>
      </c>
      <c r="N358" t="s">
        <v>171</v>
      </c>
      <c r="O358">
        <v>645</v>
      </c>
      <c r="P358" s="1">
        <v>44850</v>
      </c>
      <c r="Q358" s="1">
        <v>44861</v>
      </c>
      <c r="R358" t="b">
        <v>1</v>
      </c>
      <c r="S358">
        <v>11</v>
      </c>
      <c r="T358" s="1">
        <v>44871</v>
      </c>
      <c r="V358">
        <v>0</v>
      </c>
      <c r="W358">
        <f ca="1">IF(Bravo[[#This Row],[TerminationDate]]="",DATEDIF(Bravo[[#This Row],[HireDate]],TODAY(),"m"),DATEDIF(Bravo[[#This Row],[HireDate]],Bravo[[#This Row],[TerminationDate]],"m"))</f>
        <v>33</v>
      </c>
      <c r="X358">
        <v>1006</v>
      </c>
      <c r="Y358">
        <v>2.76</v>
      </c>
      <c r="Z358">
        <v>2.8</v>
      </c>
      <c r="AA358" t="s">
        <v>174</v>
      </c>
      <c r="AB358">
        <v>8</v>
      </c>
      <c r="AC358">
        <v>5</v>
      </c>
      <c r="AD358" t="s">
        <v>178</v>
      </c>
      <c r="AF358" t="s">
        <v>185</v>
      </c>
    </row>
    <row r="359" spans="1:32" x14ac:dyDescent="0.25">
      <c r="A359">
        <v>1058</v>
      </c>
      <c r="B359" t="s">
        <v>453</v>
      </c>
      <c r="C359" t="s">
        <v>131</v>
      </c>
      <c r="D359">
        <v>57</v>
      </c>
      <c r="E359" s="1">
        <v>24863</v>
      </c>
      <c r="F359" t="s">
        <v>135</v>
      </c>
      <c r="G359" t="s">
        <v>147</v>
      </c>
      <c r="H359" t="s">
        <v>148</v>
      </c>
      <c r="I359" t="s">
        <v>150</v>
      </c>
      <c r="J359" t="s">
        <v>155</v>
      </c>
      <c r="K359" t="s">
        <v>159</v>
      </c>
      <c r="L359" t="s">
        <v>165</v>
      </c>
      <c r="M359" t="s">
        <v>169</v>
      </c>
      <c r="N359" t="s">
        <v>170</v>
      </c>
      <c r="O359">
        <v>1049</v>
      </c>
      <c r="P359" s="1">
        <v>44990</v>
      </c>
      <c r="Q359" s="1">
        <v>44995</v>
      </c>
      <c r="R359" t="b">
        <v>1</v>
      </c>
      <c r="S359">
        <v>5</v>
      </c>
      <c r="T359" s="1">
        <v>45003</v>
      </c>
      <c r="V359">
        <v>0</v>
      </c>
      <c r="W359">
        <f ca="1">IF(Bravo[[#This Row],[TerminationDate]]="",DATEDIF(Bravo[[#This Row],[HireDate]],TODAY(),"m"),DATEDIF(Bravo[[#This Row],[HireDate]],Bravo[[#This Row],[TerminationDate]],"m"))</f>
        <v>28</v>
      </c>
      <c r="X359">
        <v>874</v>
      </c>
      <c r="Y359">
        <v>2.39</v>
      </c>
      <c r="Z359">
        <v>2.8</v>
      </c>
      <c r="AA359" t="s">
        <v>174</v>
      </c>
      <c r="AB359">
        <v>12</v>
      </c>
      <c r="AC359">
        <v>3</v>
      </c>
      <c r="AD359" t="s">
        <v>178</v>
      </c>
      <c r="AF359" t="s">
        <v>188</v>
      </c>
    </row>
    <row r="360" spans="1:32" x14ac:dyDescent="0.25">
      <c r="A360">
        <v>1059</v>
      </c>
      <c r="B360" t="s">
        <v>454</v>
      </c>
      <c r="C360" t="s">
        <v>131</v>
      </c>
      <c r="D360">
        <v>47</v>
      </c>
      <c r="E360" s="1">
        <v>28617</v>
      </c>
      <c r="F360" t="s">
        <v>136</v>
      </c>
      <c r="G360" t="s">
        <v>140</v>
      </c>
      <c r="H360" t="s">
        <v>148</v>
      </c>
      <c r="I360" t="s">
        <v>151</v>
      </c>
      <c r="J360" t="s">
        <v>157</v>
      </c>
      <c r="K360" t="s">
        <v>164</v>
      </c>
      <c r="L360" t="s">
        <v>165</v>
      </c>
      <c r="M360" t="s">
        <v>168</v>
      </c>
      <c r="N360" t="s">
        <v>170</v>
      </c>
      <c r="O360">
        <v>586</v>
      </c>
      <c r="P360" s="1">
        <v>44332</v>
      </c>
      <c r="Q360" s="1">
        <v>44376</v>
      </c>
      <c r="R360" t="b">
        <v>1</v>
      </c>
      <c r="S360">
        <v>44</v>
      </c>
      <c r="T360" s="1">
        <v>44385</v>
      </c>
      <c r="V360">
        <v>0</v>
      </c>
      <c r="W360">
        <f ca="1">IF(Bravo[[#This Row],[TerminationDate]]="",DATEDIF(Bravo[[#This Row],[HireDate]],TODAY(),"m"),DATEDIF(Bravo[[#This Row],[HireDate]],Bravo[[#This Row],[TerminationDate]],"m"))</f>
        <v>49</v>
      </c>
      <c r="X360">
        <v>1492</v>
      </c>
      <c r="Y360">
        <v>4.09</v>
      </c>
      <c r="Z360">
        <v>2.9</v>
      </c>
      <c r="AA360" t="s">
        <v>174</v>
      </c>
      <c r="AB360">
        <v>9</v>
      </c>
      <c r="AC360">
        <v>6</v>
      </c>
      <c r="AD360" t="s">
        <v>178</v>
      </c>
      <c r="AF360" t="s">
        <v>185</v>
      </c>
    </row>
    <row r="361" spans="1:32" x14ac:dyDescent="0.25">
      <c r="A361">
        <v>1060</v>
      </c>
      <c r="B361" t="s">
        <v>455</v>
      </c>
      <c r="C361" t="s">
        <v>132</v>
      </c>
      <c r="D361">
        <v>24</v>
      </c>
      <c r="E361" s="1">
        <v>36886</v>
      </c>
      <c r="F361" t="s">
        <v>136</v>
      </c>
      <c r="G361" t="s">
        <v>146</v>
      </c>
      <c r="H361" t="s">
        <v>148</v>
      </c>
      <c r="I361" t="s">
        <v>152</v>
      </c>
      <c r="J361" t="s">
        <v>154</v>
      </c>
      <c r="K361" t="s">
        <v>164</v>
      </c>
      <c r="L361" t="s">
        <v>165</v>
      </c>
      <c r="M361" t="s">
        <v>169</v>
      </c>
      <c r="N361" t="s">
        <v>170</v>
      </c>
      <c r="O361">
        <v>717</v>
      </c>
      <c r="P361" s="1">
        <v>43306</v>
      </c>
      <c r="Q361" s="1">
        <v>43333</v>
      </c>
      <c r="R361" t="b">
        <v>1</v>
      </c>
      <c r="S361">
        <v>27</v>
      </c>
      <c r="T361" s="1">
        <v>43338</v>
      </c>
      <c r="V361">
        <v>0</v>
      </c>
      <c r="W361">
        <f ca="1">IF(Bravo[[#This Row],[TerminationDate]]="",DATEDIF(Bravo[[#This Row],[HireDate]],TODAY(),"m"),DATEDIF(Bravo[[#This Row],[HireDate]],Bravo[[#This Row],[TerminationDate]],"m"))</f>
        <v>83</v>
      </c>
      <c r="X361">
        <v>2539</v>
      </c>
      <c r="Y361">
        <v>6.96</v>
      </c>
      <c r="Z361">
        <v>2.9</v>
      </c>
      <c r="AA361" t="s">
        <v>174</v>
      </c>
      <c r="AB361">
        <v>6</v>
      </c>
      <c r="AC361">
        <v>2</v>
      </c>
      <c r="AD361" t="s">
        <v>178</v>
      </c>
      <c r="AF361" t="s">
        <v>188</v>
      </c>
    </row>
    <row r="362" spans="1:32" x14ac:dyDescent="0.25">
      <c r="A362">
        <v>1061</v>
      </c>
      <c r="B362" t="s">
        <v>456</v>
      </c>
      <c r="C362" t="s">
        <v>131</v>
      </c>
      <c r="D362">
        <v>53</v>
      </c>
      <c r="E362" s="1">
        <v>26454</v>
      </c>
      <c r="F362" t="s">
        <v>136</v>
      </c>
      <c r="G362" t="s">
        <v>138</v>
      </c>
      <c r="H362" t="s">
        <v>149</v>
      </c>
      <c r="I362" t="s">
        <v>152</v>
      </c>
      <c r="J362" t="s">
        <v>156</v>
      </c>
      <c r="K362" t="s">
        <v>161</v>
      </c>
      <c r="L362" t="s">
        <v>165</v>
      </c>
      <c r="M362" t="s">
        <v>169</v>
      </c>
      <c r="N362" t="s">
        <v>173</v>
      </c>
      <c r="O362">
        <v>1171</v>
      </c>
      <c r="P362" s="1">
        <v>45592</v>
      </c>
      <c r="Q362" s="1">
        <v>45603</v>
      </c>
      <c r="R362" t="b">
        <v>1</v>
      </c>
      <c r="S362">
        <v>11</v>
      </c>
      <c r="T362" s="1">
        <v>45603</v>
      </c>
      <c r="V362">
        <v>0</v>
      </c>
      <c r="W362">
        <f ca="1">IF(Bravo[[#This Row],[TerminationDate]]="",DATEDIF(Bravo[[#This Row],[HireDate]],TODAY(),"m"),DATEDIF(Bravo[[#This Row],[HireDate]],Bravo[[#This Row],[TerminationDate]],"m"))</f>
        <v>9</v>
      </c>
      <c r="X362">
        <v>274</v>
      </c>
      <c r="Y362">
        <v>0.75</v>
      </c>
      <c r="Z362">
        <v>3.6</v>
      </c>
      <c r="AA362" t="s">
        <v>175</v>
      </c>
      <c r="AB362">
        <v>7</v>
      </c>
      <c r="AC362">
        <v>2</v>
      </c>
      <c r="AD362" t="s">
        <v>178</v>
      </c>
      <c r="AF362" t="s">
        <v>189</v>
      </c>
    </row>
    <row r="363" spans="1:32" x14ac:dyDescent="0.25">
      <c r="A363">
        <v>1062</v>
      </c>
      <c r="B363" t="s">
        <v>457</v>
      </c>
      <c r="C363" t="s">
        <v>131</v>
      </c>
      <c r="D363">
        <v>23</v>
      </c>
      <c r="E363" s="1">
        <v>37463</v>
      </c>
      <c r="F363" t="s">
        <v>136</v>
      </c>
      <c r="G363" t="s">
        <v>145</v>
      </c>
      <c r="H363" t="s">
        <v>148</v>
      </c>
      <c r="I363" t="s">
        <v>150</v>
      </c>
      <c r="J363" t="s">
        <v>154</v>
      </c>
      <c r="K363" t="s">
        <v>164</v>
      </c>
      <c r="L363" t="s">
        <v>165</v>
      </c>
      <c r="M363" t="s">
        <v>169</v>
      </c>
      <c r="N363" t="s">
        <v>172</v>
      </c>
      <c r="O363">
        <v>597</v>
      </c>
      <c r="P363" s="1">
        <v>45666</v>
      </c>
      <c r="Q363" s="1">
        <v>45687</v>
      </c>
      <c r="R363" t="b">
        <v>1</v>
      </c>
      <c r="S363">
        <v>21</v>
      </c>
      <c r="T363" s="1">
        <v>45693</v>
      </c>
      <c r="V363">
        <v>0</v>
      </c>
      <c r="W363">
        <f ca="1">IF(Bravo[[#This Row],[TerminationDate]]="",DATEDIF(Bravo[[#This Row],[HireDate]],TODAY(),"m"),DATEDIF(Bravo[[#This Row],[HireDate]],Bravo[[#This Row],[TerminationDate]],"m"))</f>
        <v>6</v>
      </c>
      <c r="X363">
        <v>184</v>
      </c>
      <c r="Y363">
        <v>0.5</v>
      </c>
      <c r="Z363">
        <v>4.3</v>
      </c>
      <c r="AA363" t="s">
        <v>175</v>
      </c>
      <c r="AB363">
        <v>6</v>
      </c>
      <c r="AC363">
        <v>4</v>
      </c>
      <c r="AD363" t="s">
        <v>178</v>
      </c>
      <c r="AF363" t="s">
        <v>187</v>
      </c>
    </row>
    <row r="364" spans="1:32" x14ac:dyDescent="0.25">
      <c r="A364">
        <v>1063</v>
      </c>
      <c r="B364" t="s">
        <v>458</v>
      </c>
      <c r="C364" t="s">
        <v>131</v>
      </c>
      <c r="D364">
        <v>42</v>
      </c>
      <c r="E364" s="1">
        <v>30515</v>
      </c>
      <c r="F364" t="s">
        <v>134</v>
      </c>
      <c r="G364" t="s">
        <v>139</v>
      </c>
      <c r="H364" t="s">
        <v>148</v>
      </c>
      <c r="I364" t="s">
        <v>150</v>
      </c>
      <c r="J364" t="s">
        <v>158</v>
      </c>
      <c r="K364" t="s">
        <v>160</v>
      </c>
      <c r="L364" t="s">
        <v>166</v>
      </c>
      <c r="M364" t="s">
        <v>169</v>
      </c>
      <c r="N364" t="s">
        <v>172</v>
      </c>
      <c r="O364">
        <v>350</v>
      </c>
      <c r="P364" s="1">
        <v>44553</v>
      </c>
      <c r="Q364" s="1">
        <v>44585</v>
      </c>
      <c r="R364" t="b">
        <v>1</v>
      </c>
      <c r="S364">
        <v>32</v>
      </c>
      <c r="T364" s="1">
        <v>44595</v>
      </c>
      <c r="V364">
        <v>0</v>
      </c>
      <c r="W364">
        <f ca="1">IF(Bravo[[#This Row],[TerminationDate]]="",DATEDIF(Bravo[[#This Row],[HireDate]],TODAY(),"m"),DATEDIF(Bravo[[#This Row],[HireDate]],Bravo[[#This Row],[TerminationDate]],"m"))</f>
        <v>42</v>
      </c>
      <c r="X364">
        <v>1282</v>
      </c>
      <c r="Y364">
        <v>3.51</v>
      </c>
      <c r="Z364">
        <v>3.2</v>
      </c>
      <c r="AA364" t="s">
        <v>174</v>
      </c>
      <c r="AB364">
        <v>4</v>
      </c>
      <c r="AC364">
        <v>2</v>
      </c>
      <c r="AD364" t="s">
        <v>178</v>
      </c>
      <c r="AF364" t="s">
        <v>187</v>
      </c>
    </row>
    <row r="365" spans="1:32" x14ac:dyDescent="0.25">
      <c r="A365">
        <v>1064</v>
      </c>
      <c r="B365" t="s">
        <v>459</v>
      </c>
      <c r="C365" t="s">
        <v>131</v>
      </c>
      <c r="D365">
        <v>42</v>
      </c>
      <c r="E365" s="1">
        <v>30389</v>
      </c>
      <c r="F365" t="s">
        <v>136</v>
      </c>
      <c r="G365" t="s">
        <v>147</v>
      </c>
      <c r="H365" t="s">
        <v>148</v>
      </c>
      <c r="I365" t="s">
        <v>152</v>
      </c>
      <c r="J365" t="s">
        <v>153</v>
      </c>
      <c r="K365" t="s">
        <v>163</v>
      </c>
      <c r="L365" t="s">
        <v>166</v>
      </c>
      <c r="M365" t="s">
        <v>169</v>
      </c>
      <c r="N365" t="s">
        <v>172</v>
      </c>
      <c r="O365">
        <v>1372</v>
      </c>
      <c r="P365" s="1">
        <v>43475</v>
      </c>
      <c r="Q365" s="1">
        <v>43499</v>
      </c>
      <c r="R365" t="b">
        <v>1</v>
      </c>
      <c r="S365">
        <v>24</v>
      </c>
      <c r="T365" s="1">
        <v>43507</v>
      </c>
      <c r="V365">
        <v>0</v>
      </c>
      <c r="W365">
        <f ca="1">IF(Bravo[[#This Row],[TerminationDate]]="",DATEDIF(Bravo[[#This Row],[HireDate]],TODAY(),"m"),DATEDIF(Bravo[[#This Row],[HireDate]],Bravo[[#This Row],[TerminationDate]],"m"))</f>
        <v>77</v>
      </c>
      <c r="X365">
        <v>2370</v>
      </c>
      <c r="Y365">
        <v>6.49</v>
      </c>
      <c r="Z365">
        <v>2.2000000000000002</v>
      </c>
      <c r="AA365" t="s">
        <v>177</v>
      </c>
      <c r="AB365">
        <v>11</v>
      </c>
      <c r="AC365">
        <v>2</v>
      </c>
      <c r="AD365" t="s">
        <v>178</v>
      </c>
      <c r="AF365" t="s">
        <v>190</v>
      </c>
    </row>
    <row r="366" spans="1:32" x14ac:dyDescent="0.25">
      <c r="A366">
        <v>1065</v>
      </c>
      <c r="B366" t="s">
        <v>460</v>
      </c>
      <c r="C366" t="s">
        <v>131</v>
      </c>
      <c r="D366">
        <v>57</v>
      </c>
      <c r="E366" s="1">
        <v>24759</v>
      </c>
      <c r="F366" t="s">
        <v>133</v>
      </c>
      <c r="G366" t="s">
        <v>140</v>
      </c>
      <c r="H366" t="s">
        <v>148</v>
      </c>
      <c r="I366" t="s">
        <v>152</v>
      </c>
      <c r="J366" t="s">
        <v>155</v>
      </c>
      <c r="K366" t="s">
        <v>159</v>
      </c>
      <c r="L366" t="s">
        <v>165</v>
      </c>
      <c r="M366" t="s">
        <v>167</v>
      </c>
      <c r="N366" t="s">
        <v>173</v>
      </c>
      <c r="O366">
        <v>1370</v>
      </c>
      <c r="P366" s="1">
        <v>43713</v>
      </c>
      <c r="Q366" s="1">
        <v>43748</v>
      </c>
      <c r="R366" t="b">
        <v>1</v>
      </c>
      <c r="S366">
        <v>35</v>
      </c>
      <c r="T366" s="1">
        <v>43754</v>
      </c>
      <c r="V366">
        <v>0</v>
      </c>
      <c r="W366">
        <f ca="1">IF(Bravo[[#This Row],[TerminationDate]]="",DATEDIF(Bravo[[#This Row],[HireDate]],TODAY(),"m"),DATEDIF(Bravo[[#This Row],[HireDate]],Bravo[[#This Row],[TerminationDate]],"m"))</f>
        <v>69</v>
      </c>
      <c r="X366">
        <v>2123</v>
      </c>
      <c r="Y366">
        <v>5.82</v>
      </c>
      <c r="Z366">
        <v>3.6</v>
      </c>
      <c r="AA366" t="s">
        <v>175</v>
      </c>
      <c r="AB366">
        <v>6</v>
      </c>
      <c r="AC366">
        <v>2</v>
      </c>
      <c r="AD366" t="s">
        <v>178</v>
      </c>
      <c r="AF366" t="s">
        <v>190</v>
      </c>
    </row>
    <row r="367" spans="1:32" x14ac:dyDescent="0.25">
      <c r="A367">
        <v>1066</v>
      </c>
      <c r="B367" t="s">
        <v>461</v>
      </c>
      <c r="C367" t="s">
        <v>132</v>
      </c>
      <c r="D367">
        <v>64</v>
      </c>
      <c r="E367" s="1">
        <v>22357</v>
      </c>
      <c r="F367" t="s">
        <v>137</v>
      </c>
      <c r="G367" t="s">
        <v>141</v>
      </c>
      <c r="H367" t="s">
        <v>148</v>
      </c>
      <c r="I367" t="s">
        <v>152</v>
      </c>
      <c r="J367" t="s">
        <v>156</v>
      </c>
      <c r="K367" t="s">
        <v>160</v>
      </c>
      <c r="L367" t="s">
        <v>165</v>
      </c>
      <c r="M367" t="s">
        <v>168</v>
      </c>
      <c r="N367" t="s">
        <v>173</v>
      </c>
      <c r="O367">
        <v>656</v>
      </c>
      <c r="P367" s="1">
        <v>43987</v>
      </c>
      <c r="Q367" s="1">
        <v>44023</v>
      </c>
      <c r="R367" t="b">
        <v>1</v>
      </c>
      <c r="S367">
        <v>36</v>
      </c>
      <c r="T367" s="1">
        <v>44033</v>
      </c>
      <c r="V367">
        <v>0</v>
      </c>
      <c r="W367">
        <f ca="1">IF(Bravo[[#This Row],[TerminationDate]]="",DATEDIF(Bravo[[#This Row],[HireDate]],TODAY(),"m"),DATEDIF(Bravo[[#This Row],[HireDate]],Bravo[[#This Row],[TerminationDate]],"m"))</f>
        <v>60</v>
      </c>
      <c r="X367">
        <v>1844</v>
      </c>
      <c r="Y367">
        <v>5.05</v>
      </c>
      <c r="Z367">
        <v>3.1</v>
      </c>
      <c r="AA367" t="s">
        <v>174</v>
      </c>
      <c r="AB367">
        <v>9</v>
      </c>
      <c r="AC367">
        <v>3</v>
      </c>
      <c r="AD367" t="s">
        <v>178</v>
      </c>
      <c r="AF367" t="s">
        <v>188</v>
      </c>
    </row>
    <row r="368" spans="1:32" x14ac:dyDescent="0.25">
      <c r="A368">
        <v>1067</v>
      </c>
      <c r="B368" t="s">
        <v>462</v>
      </c>
      <c r="C368" t="s">
        <v>131</v>
      </c>
      <c r="D368">
        <v>52</v>
      </c>
      <c r="E368" s="1">
        <v>26634</v>
      </c>
      <c r="F368" t="s">
        <v>134</v>
      </c>
      <c r="G368" t="s">
        <v>138</v>
      </c>
      <c r="H368" t="s">
        <v>148</v>
      </c>
      <c r="I368" t="s">
        <v>151</v>
      </c>
      <c r="J368" t="s">
        <v>155</v>
      </c>
      <c r="K368" t="s">
        <v>162</v>
      </c>
      <c r="L368" t="s">
        <v>165</v>
      </c>
      <c r="M368" t="s">
        <v>167</v>
      </c>
      <c r="N368" t="s">
        <v>173</v>
      </c>
      <c r="O368">
        <v>824</v>
      </c>
      <c r="P368" s="1">
        <v>44933</v>
      </c>
      <c r="Q368" s="1">
        <v>44975</v>
      </c>
      <c r="R368" t="b">
        <v>1</v>
      </c>
      <c r="S368">
        <v>42</v>
      </c>
      <c r="T368" s="1">
        <v>44983</v>
      </c>
      <c r="V368">
        <v>0</v>
      </c>
      <c r="W368">
        <f ca="1">IF(Bravo[[#This Row],[TerminationDate]]="",DATEDIF(Bravo[[#This Row],[HireDate]],TODAY(),"m"),DATEDIF(Bravo[[#This Row],[HireDate]],Bravo[[#This Row],[TerminationDate]],"m"))</f>
        <v>29</v>
      </c>
      <c r="X368">
        <v>894</v>
      </c>
      <c r="Y368">
        <v>2.4500000000000002</v>
      </c>
      <c r="Z368">
        <v>3.5</v>
      </c>
      <c r="AA368" t="s">
        <v>175</v>
      </c>
      <c r="AB368">
        <v>9</v>
      </c>
      <c r="AC368">
        <v>5</v>
      </c>
      <c r="AD368" t="s">
        <v>178</v>
      </c>
      <c r="AF368" t="s">
        <v>186</v>
      </c>
    </row>
    <row r="369" spans="1:32" x14ac:dyDescent="0.25">
      <c r="A369">
        <v>1068</v>
      </c>
      <c r="B369" t="s">
        <v>463</v>
      </c>
      <c r="C369" t="s">
        <v>132</v>
      </c>
      <c r="D369">
        <v>33</v>
      </c>
      <c r="E369" s="1">
        <v>33687</v>
      </c>
      <c r="F369" t="s">
        <v>134</v>
      </c>
      <c r="G369" t="s">
        <v>147</v>
      </c>
      <c r="H369" t="s">
        <v>149</v>
      </c>
      <c r="I369" t="s">
        <v>151</v>
      </c>
      <c r="J369" t="s">
        <v>154</v>
      </c>
      <c r="K369" t="s">
        <v>163</v>
      </c>
      <c r="L369" t="s">
        <v>165</v>
      </c>
      <c r="M369" t="s">
        <v>169</v>
      </c>
      <c r="N369" t="s">
        <v>173</v>
      </c>
      <c r="O369">
        <v>1773</v>
      </c>
      <c r="P369" s="1">
        <v>44382</v>
      </c>
      <c r="Q369" s="1">
        <v>44389</v>
      </c>
      <c r="R369" t="b">
        <v>1</v>
      </c>
      <c r="S369">
        <v>7</v>
      </c>
      <c r="T369" s="1">
        <v>44399</v>
      </c>
      <c r="U369" s="1">
        <v>45578</v>
      </c>
      <c r="V369">
        <v>1</v>
      </c>
      <c r="W369">
        <f ca="1">IF(Bravo[[#This Row],[TerminationDate]]="",DATEDIF(Bravo[[#This Row],[HireDate]],TODAY(),"m"),DATEDIF(Bravo[[#This Row],[HireDate]],Bravo[[#This Row],[TerminationDate]],"m"))</f>
        <v>38</v>
      </c>
      <c r="X369">
        <v>1179</v>
      </c>
      <c r="Y369">
        <v>3.23</v>
      </c>
      <c r="Z369">
        <v>2.8</v>
      </c>
      <c r="AA369" t="s">
        <v>174</v>
      </c>
      <c r="AB369">
        <v>8</v>
      </c>
      <c r="AC369">
        <v>1</v>
      </c>
      <c r="AD369" t="s">
        <v>180</v>
      </c>
      <c r="AE369" t="s">
        <v>184</v>
      </c>
      <c r="AF369" t="s">
        <v>186</v>
      </c>
    </row>
    <row r="370" spans="1:32" x14ac:dyDescent="0.25">
      <c r="A370">
        <v>1069</v>
      </c>
      <c r="B370" t="s">
        <v>464</v>
      </c>
      <c r="C370" t="s">
        <v>132</v>
      </c>
      <c r="D370">
        <v>53</v>
      </c>
      <c r="E370" s="1">
        <v>26271</v>
      </c>
      <c r="F370" t="s">
        <v>137</v>
      </c>
      <c r="G370" t="s">
        <v>141</v>
      </c>
      <c r="H370" t="s">
        <v>148</v>
      </c>
      <c r="I370" t="s">
        <v>150</v>
      </c>
      <c r="J370" t="s">
        <v>157</v>
      </c>
      <c r="K370" t="s">
        <v>163</v>
      </c>
      <c r="L370" t="s">
        <v>166</v>
      </c>
      <c r="M370" t="s">
        <v>168</v>
      </c>
      <c r="N370" t="s">
        <v>172</v>
      </c>
      <c r="O370">
        <v>1006</v>
      </c>
      <c r="P370" s="1">
        <v>43988</v>
      </c>
      <c r="Q370" s="1">
        <v>44009</v>
      </c>
      <c r="R370" t="b">
        <v>1</v>
      </c>
      <c r="S370">
        <v>21</v>
      </c>
      <c r="T370" s="1">
        <v>44019</v>
      </c>
      <c r="V370">
        <v>0</v>
      </c>
      <c r="W370">
        <f ca="1">IF(Bravo[[#This Row],[TerminationDate]]="",DATEDIF(Bravo[[#This Row],[HireDate]],TODAY(),"m"),DATEDIF(Bravo[[#This Row],[HireDate]],Bravo[[#This Row],[TerminationDate]],"m"))</f>
        <v>61</v>
      </c>
      <c r="X370">
        <v>1858</v>
      </c>
      <c r="Y370">
        <v>5.09</v>
      </c>
      <c r="Z370">
        <v>3.7</v>
      </c>
      <c r="AA370" t="s">
        <v>175</v>
      </c>
      <c r="AB370">
        <v>5</v>
      </c>
      <c r="AC370">
        <v>4</v>
      </c>
      <c r="AD370" t="s">
        <v>178</v>
      </c>
      <c r="AF370" t="s">
        <v>186</v>
      </c>
    </row>
    <row r="371" spans="1:32" x14ac:dyDescent="0.25">
      <c r="A371">
        <v>1070</v>
      </c>
      <c r="B371" t="s">
        <v>465</v>
      </c>
      <c r="C371" t="s">
        <v>131</v>
      </c>
      <c r="D371">
        <v>49</v>
      </c>
      <c r="E371" s="1">
        <v>27647</v>
      </c>
      <c r="F371" t="s">
        <v>136</v>
      </c>
      <c r="G371" t="s">
        <v>138</v>
      </c>
      <c r="H371" t="s">
        <v>148</v>
      </c>
      <c r="I371" t="s">
        <v>151</v>
      </c>
      <c r="J371" t="s">
        <v>157</v>
      </c>
      <c r="K371" t="s">
        <v>164</v>
      </c>
      <c r="L371" t="s">
        <v>166</v>
      </c>
      <c r="M371" t="s">
        <v>168</v>
      </c>
      <c r="N371" t="s">
        <v>172</v>
      </c>
      <c r="O371">
        <v>401</v>
      </c>
      <c r="P371" s="1">
        <v>43671</v>
      </c>
      <c r="Q371" s="1">
        <v>43718</v>
      </c>
      <c r="R371" t="b">
        <v>1</v>
      </c>
      <c r="S371">
        <v>47</v>
      </c>
      <c r="T371" s="1">
        <v>43727</v>
      </c>
      <c r="V371">
        <v>0</v>
      </c>
      <c r="W371">
        <f ca="1">IF(Bravo[[#This Row],[TerminationDate]]="",DATEDIF(Bravo[[#This Row],[HireDate]],TODAY(),"m"),DATEDIF(Bravo[[#This Row],[HireDate]],Bravo[[#This Row],[TerminationDate]],"m"))</f>
        <v>70</v>
      </c>
      <c r="X371">
        <v>2150</v>
      </c>
      <c r="Y371">
        <v>5.89</v>
      </c>
      <c r="Z371">
        <v>3.5</v>
      </c>
      <c r="AA371" t="s">
        <v>175</v>
      </c>
      <c r="AB371">
        <v>8</v>
      </c>
      <c r="AC371">
        <v>2</v>
      </c>
      <c r="AD371" t="s">
        <v>178</v>
      </c>
      <c r="AF371" t="s">
        <v>186</v>
      </c>
    </row>
    <row r="372" spans="1:32" x14ac:dyDescent="0.25">
      <c r="A372">
        <v>1071</v>
      </c>
      <c r="B372" t="s">
        <v>466</v>
      </c>
      <c r="C372" t="s">
        <v>132</v>
      </c>
      <c r="D372">
        <v>35</v>
      </c>
      <c r="E372" s="1">
        <v>32874</v>
      </c>
      <c r="F372" t="s">
        <v>136</v>
      </c>
      <c r="G372" t="s">
        <v>141</v>
      </c>
      <c r="H372" t="s">
        <v>149</v>
      </c>
      <c r="I372" t="s">
        <v>152</v>
      </c>
      <c r="J372" t="s">
        <v>153</v>
      </c>
      <c r="K372" t="s">
        <v>162</v>
      </c>
      <c r="L372" t="s">
        <v>165</v>
      </c>
      <c r="M372" t="s">
        <v>167</v>
      </c>
      <c r="N372" t="s">
        <v>172</v>
      </c>
      <c r="O372">
        <v>780</v>
      </c>
      <c r="P372" s="1">
        <v>43912</v>
      </c>
      <c r="Q372" s="1">
        <v>43936</v>
      </c>
      <c r="R372" t="b">
        <v>1</v>
      </c>
      <c r="S372">
        <v>24</v>
      </c>
      <c r="T372" s="1">
        <v>43943</v>
      </c>
      <c r="V372">
        <v>0</v>
      </c>
      <c r="W372">
        <f ca="1">IF(Bravo[[#This Row],[TerminationDate]]="",DATEDIF(Bravo[[#This Row],[HireDate]],TODAY(),"m"),DATEDIF(Bravo[[#This Row],[HireDate]],Bravo[[#This Row],[TerminationDate]],"m"))</f>
        <v>63</v>
      </c>
      <c r="X372">
        <v>1934</v>
      </c>
      <c r="Y372">
        <v>5.3</v>
      </c>
      <c r="Z372">
        <v>3.3</v>
      </c>
      <c r="AA372" t="s">
        <v>174</v>
      </c>
      <c r="AB372">
        <v>9</v>
      </c>
      <c r="AC372">
        <v>1</v>
      </c>
      <c r="AD372" t="s">
        <v>178</v>
      </c>
      <c r="AF372" t="s">
        <v>190</v>
      </c>
    </row>
    <row r="373" spans="1:32" x14ac:dyDescent="0.25">
      <c r="A373">
        <v>1072</v>
      </c>
      <c r="B373" t="s">
        <v>467</v>
      </c>
      <c r="C373" t="s">
        <v>131</v>
      </c>
      <c r="D373">
        <v>50</v>
      </c>
      <c r="E373" s="1">
        <v>27377</v>
      </c>
      <c r="F373" t="s">
        <v>136</v>
      </c>
      <c r="G373" t="s">
        <v>146</v>
      </c>
      <c r="H373" t="s">
        <v>148</v>
      </c>
      <c r="I373" t="s">
        <v>150</v>
      </c>
      <c r="J373" t="s">
        <v>154</v>
      </c>
      <c r="K373" t="s">
        <v>160</v>
      </c>
      <c r="L373" t="s">
        <v>166</v>
      </c>
      <c r="M373" t="s">
        <v>168</v>
      </c>
      <c r="N373" t="s">
        <v>171</v>
      </c>
      <c r="O373">
        <v>350</v>
      </c>
      <c r="P373" s="1">
        <v>43398</v>
      </c>
      <c r="Q373" s="1">
        <v>43433</v>
      </c>
      <c r="R373" t="b">
        <v>1</v>
      </c>
      <c r="S373">
        <v>35</v>
      </c>
      <c r="T373" s="1">
        <v>43441</v>
      </c>
      <c r="V373">
        <v>0</v>
      </c>
      <c r="W373">
        <f ca="1">IF(Bravo[[#This Row],[TerminationDate]]="",DATEDIF(Bravo[[#This Row],[HireDate]],TODAY(),"m"),DATEDIF(Bravo[[#This Row],[HireDate]],Bravo[[#This Row],[TerminationDate]],"m"))</f>
        <v>80</v>
      </c>
      <c r="X373">
        <v>2436</v>
      </c>
      <c r="Y373">
        <v>6.67</v>
      </c>
      <c r="Z373">
        <v>2.5</v>
      </c>
      <c r="AA373" t="s">
        <v>174</v>
      </c>
      <c r="AB373">
        <v>7</v>
      </c>
      <c r="AC373">
        <v>1</v>
      </c>
      <c r="AD373" t="s">
        <v>178</v>
      </c>
      <c r="AF373" t="s">
        <v>187</v>
      </c>
    </row>
    <row r="374" spans="1:32" x14ac:dyDescent="0.25">
      <c r="A374">
        <v>1073</v>
      </c>
      <c r="B374" t="s">
        <v>468</v>
      </c>
      <c r="C374" t="s">
        <v>131</v>
      </c>
      <c r="D374">
        <v>34</v>
      </c>
      <c r="E374" s="1">
        <v>33111</v>
      </c>
      <c r="F374" t="s">
        <v>134</v>
      </c>
      <c r="G374" t="s">
        <v>143</v>
      </c>
      <c r="H374" t="s">
        <v>149</v>
      </c>
      <c r="I374" t="s">
        <v>152</v>
      </c>
      <c r="J374" t="s">
        <v>155</v>
      </c>
      <c r="K374" t="s">
        <v>159</v>
      </c>
      <c r="L374" t="s">
        <v>165</v>
      </c>
      <c r="M374" t="s">
        <v>167</v>
      </c>
      <c r="N374" t="s">
        <v>170</v>
      </c>
      <c r="O374">
        <v>1353</v>
      </c>
      <c r="P374" s="1">
        <v>43590</v>
      </c>
      <c r="Q374" s="1">
        <v>43603</v>
      </c>
      <c r="R374" t="b">
        <v>1</v>
      </c>
      <c r="S374">
        <v>13</v>
      </c>
      <c r="T374" s="1">
        <v>43613</v>
      </c>
      <c r="V374">
        <v>0</v>
      </c>
      <c r="W374">
        <f ca="1">IF(Bravo[[#This Row],[TerminationDate]]="",DATEDIF(Bravo[[#This Row],[HireDate]],TODAY(),"m"),DATEDIF(Bravo[[#This Row],[HireDate]],Bravo[[#This Row],[TerminationDate]],"m"))</f>
        <v>74</v>
      </c>
      <c r="X374">
        <v>2264</v>
      </c>
      <c r="Y374">
        <v>6.2</v>
      </c>
      <c r="Z374">
        <v>2.6</v>
      </c>
      <c r="AA374" t="s">
        <v>174</v>
      </c>
      <c r="AB374">
        <v>10</v>
      </c>
      <c r="AC374">
        <v>3</v>
      </c>
      <c r="AD374" t="s">
        <v>178</v>
      </c>
      <c r="AF374" t="s">
        <v>188</v>
      </c>
    </row>
    <row r="375" spans="1:32" x14ac:dyDescent="0.25">
      <c r="A375">
        <v>1074</v>
      </c>
      <c r="B375" t="s">
        <v>469</v>
      </c>
      <c r="C375" t="s">
        <v>131</v>
      </c>
      <c r="D375">
        <v>55</v>
      </c>
      <c r="E375" s="1">
        <v>25490</v>
      </c>
      <c r="F375" t="s">
        <v>137</v>
      </c>
      <c r="G375" t="s">
        <v>141</v>
      </c>
      <c r="H375" t="s">
        <v>148</v>
      </c>
      <c r="I375" t="s">
        <v>151</v>
      </c>
      <c r="J375" t="s">
        <v>158</v>
      </c>
      <c r="K375" t="s">
        <v>163</v>
      </c>
      <c r="L375" t="s">
        <v>165</v>
      </c>
      <c r="M375" t="s">
        <v>169</v>
      </c>
      <c r="N375" t="s">
        <v>173</v>
      </c>
      <c r="O375">
        <v>2011</v>
      </c>
      <c r="P375" s="1">
        <v>43865</v>
      </c>
      <c r="Q375" s="1">
        <v>43892</v>
      </c>
      <c r="R375" t="b">
        <v>1</v>
      </c>
      <c r="S375">
        <v>27</v>
      </c>
      <c r="T375" s="1">
        <v>43898</v>
      </c>
      <c r="V375">
        <v>0</v>
      </c>
      <c r="W375">
        <f ca="1">IF(Bravo[[#This Row],[TerminationDate]]="",DATEDIF(Bravo[[#This Row],[HireDate]],TODAY(),"m"),DATEDIF(Bravo[[#This Row],[HireDate]],Bravo[[#This Row],[TerminationDate]],"m"))</f>
        <v>65</v>
      </c>
      <c r="X375">
        <v>1979</v>
      </c>
      <c r="Y375">
        <v>5.42</v>
      </c>
      <c r="Z375">
        <v>3.5</v>
      </c>
      <c r="AA375" t="s">
        <v>175</v>
      </c>
      <c r="AB375">
        <v>5</v>
      </c>
      <c r="AC375">
        <v>1</v>
      </c>
      <c r="AD375" t="s">
        <v>178</v>
      </c>
      <c r="AF375" t="s">
        <v>186</v>
      </c>
    </row>
    <row r="376" spans="1:32" x14ac:dyDescent="0.25">
      <c r="A376">
        <v>1075</v>
      </c>
      <c r="B376" t="s">
        <v>470</v>
      </c>
      <c r="C376" t="s">
        <v>132</v>
      </c>
      <c r="D376">
        <v>36</v>
      </c>
      <c r="E376" s="1">
        <v>32588</v>
      </c>
      <c r="F376" t="s">
        <v>137</v>
      </c>
      <c r="G376" t="s">
        <v>143</v>
      </c>
      <c r="H376" t="s">
        <v>149</v>
      </c>
      <c r="I376" t="s">
        <v>151</v>
      </c>
      <c r="J376" t="s">
        <v>157</v>
      </c>
      <c r="K376" t="s">
        <v>160</v>
      </c>
      <c r="L376" t="s">
        <v>165</v>
      </c>
      <c r="M376" t="s">
        <v>167</v>
      </c>
      <c r="N376" t="s">
        <v>172</v>
      </c>
      <c r="O376">
        <v>509</v>
      </c>
      <c r="P376" s="1">
        <v>45359</v>
      </c>
      <c r="Q376" s="1">
        <v>45395</v>
      </c>
      <c r="R376" t="b">
        <v>1</v>
      </c>
      <c r="S376">
        <v>36</v>
      </c>
      <c r="T376" s="1">
        <v>45400</v>
      </c>
      <c r="V376">
        <v>0</v>
      </c>
      <c r="W376">
        <f ca="1">IF(Bravo[[#This Row],[TerminationDate]]="",DATEDIF(Bravo[[#This Row],[HireDate]],TODAY(),"m"),DATEDIF(Bravo[[#This Row],[HireDate]],Bravo[[#This Row],[TerminationDate]],"m"))</f>
        <v>15</v>
      </c>
      <c r="X376">
        <v>477</v>
      </c>
      <c r="Y376">
        <v>1.31</v>
      </c>
      <c r="Z376">
        <v>4</v>
      </c>
      <c r="AA376" t="s">
        <v>175</v>
      </c>
      <c r="AB376">
        <v>5</v>
      </c>
      <c r="AC376">
        <v>3</v>
      </c>
      <c r="AD376" t="s">
        <v>178</v>
      </c>
      <c r="AF376" t="s">
        <v>188</v>
      </c>
    </row>
    <row r="377" spans="1:32" x14ac:dyDescent="0.25">
      <c r="A377">
        <v>1076</v>
      </c>
      <c r="B377" t="s">
        <v>471</v>
      </c>
      <c r="C377" t="s">
        <v>131</v>
      </c>
      <c r="D377">
        <v>39</v>
      </c>
      <c r="E377" s="1">
        <v>31444</v>
      </c>
      <c r="F377" t="s">
        <v>136</v>
      </c>
      <c r="G377" t="s">
        <v>141</v>
      </c>
      <c r="H377" t="s">
        <v>148</v>
      </c>
      <c r="I377" t="s">
        <v>151</v>
      </c>
      <c r="J377" t="s">
        <v>158</v>
      </c>
      <c r="K377" t="s">
        <v>164</v>
      </c>
      <c r="L377" t="s">
        <v>166</v>
      </c>
      <c r="M377" t="s">
        <v>167</v>
      </c>
      <c r="N377" t="s">
        <v>171</v>
      </c>
      <c r="O377">
        <v>388</v>
      </c>
      <c r="P377" s="1">
        <v>45320</v>
      </c>
      <c r="Q377" s="1">
        <v>45348</v>
      </c>
      <c r="R377" t="b">
        <v>0</v>
      </c>
      <c r="S377">
        <v>28</v>
      </c>
      <c r="V377">
        <v>0</v>
      </c>
      <c r="W377">
        <f ca="1">IF(Bravo[[#This Row],[TerminationDate]]="",DATEDIF(Bravo[[#This Row],[HireDate]],TODAY(),"m"),DATEDIF(Bravo[[#This Row],[HireDate]],Bravo[[#This Row],[TerminationDate]],"m"))</f>
        <v>1507</v>
      </c>
      <c r="Z377">
        <v>4.9000000000000004</v>
      </c>
      <c r="AA377" t="s">
        <v>176</v>
      </c>
      <c r="AB377">
        <v>5</v>
      </c>
      <c r="AC377">
        <v>1</v>
      </c>
      <c r="AD377" t="s">
        <v>178</v>
      </c>
      <c r="AF377" t="s">
        <v>190</v>
      </c>
    </row>
    <row r="378" spans="1:32" x14ac:dyDescent="0.25">
      <c r="A378">
        <v>1077</v>
      </c>
      <c r="B378" t="s">
        <v>472</v>
      </c>
      <c r="C378" t="s">
        <v>131</v>
      </c>
      <c r="D378">
        <v>23</v>
      </c>
      <c r="E378" s="1">
        <v>37235</v>
      </c>
      <c r="F378" t="s">
        <v>136</v>
      </c>
      <c r="G378" t="s">
        <v>145</v>
      </c>
      <c r="H378" t="s">
        <v>148</v>
      </c>
      <c r="I378" t="s">
        <v>152</v>
      </c>
      <c r="J378" t="s">
        <v>154</v>
      </c>
      <c r="K378" t="s">
        <v>162</v>
      </c>
      <c r="L378" t="s">
        <v>166</v>
      </c>
      <c r="M378" t="s">
        <v>167</v>
      </c>
      <c r="N378" t="s">
        <v>170</v>
      </c>
      <c r="O378">
        <v>477</v>
      </c>
      <c r="P378" s="1">
        <v>44333</v>
      </c>
      <c r="Q378" s="1">
        <v>44346</v>
      </c>
      <c r="R378" t="b">
        <v>1</v>
      </c>
      <c r="S378">
        <v>13</v>
      </c>
      <c r="T378" s="1">
        <v>44354</v>
      </c>
      <c r="U378" s="1">
        <v>45451</v>
      </c>
      <c r="V378">
        <v>1</v>
      </c>
      <c r="W378">
        <f ca="1">IF(Bravo[[#This Row],[TerminationDate]]="",DATEDIF(Bravo[[#This Row],[HireDate]],TODAY(),"m"),DATEDIF(Bravo[[#This Row],[HireDate]],Bravo[[#This Row],[TerminationDate]],"m"))</f>
        <v>36</v>
      </c>
      <c r="X378">
        <v>1097</v>
      </c>
      <c r="Y378">
        <v>3.01</v>
      </c>
      <c r="Z378">
        <v>2.6</v>
      </c>
      <c r="AA378" t="s">
        <v>174</v>
      </c>
      <c r="AB378">
        <v>7</v>
      </c>
      <c r="AC378">
        <v>3</v>
      </c>
      <c r="AD378" t="s">
        <v>180</v>
      </c>
      <c r="AE378" t="s">
        <v>184</v>
      </c>
      <c r="AF378" t="s">
        <v>187</v>
      </c>
    </row>
    <row r="379" spans="1:32" x14ac:dyDescent="0.25">
      <c r="A379">
        <v>1078</v>
      </c>
      <c r="B379" t="s">
        <v>473</v>
      </c>
      <c r="C379" t="s">
        <v>132</v>
      </c>
      <c r="D379">
        <v>40</v>
      </c>
      <c r="E379" s="1">
        <v>30963</v>
      </c>
      <c r="F379" t="s">
        <v>133</v>
      </c>
      <c r="G379" t="s">
        <v>139</v>
      </c>
      <c r="H379" t="s">
        <v>148</v>
      </c>
      <c r="I379" t="s">
        <v>151</v>
      </c>
      <c r="J379" t="s">
        <v>153</v>
      </c>
      <c r="K379" t="s">
        <v>163</v>
      </c>
      <c r="L379" t="s">
        <v>165</v>
      </c>
      <c r="M379" t="s">
        <v>169</v>
      </c>
      <c r="N379" t="s">
        <v>170</v>
      </c>
      <c r="O379">
        <v>1686</v>
      </c>
      <c r="P379" s="1">
        <v>44957</v>
      </c>
      <c r="Q379" s="1">
        <v>44991</v>
      </c>
      <c r="R379" t="b">
        <v>1</v>
      </c>
      <c r="S379">
        <v>34</v>
      </c>
      <c r="T379" s="1">
        <v>44991</v>
      </c>
      <c r="V379">
        <v>0</v>
      </c>
      <c r="W379">
        <f ca="1">IF(Bravo[[#This Row],[TerminationDate]]="",DATEDIF(Bravo[[#This Row],[HireDate]],TODAY(),"m"),DATEDIF(Bravo[[#This Row],[HireDate]],Bravo[[#This Row],[TerminationDate]],"m"))</f>
        <v>29</v>
      </c>
      <c r="X379">
        <v>886</v>
      </c>
      <c r="Y379">
        <v>2.4300000000000002</v>
      </c>
      <c r="Z379">
        <v>2</v>
      </c>
      <c r="AA379" t="s">
        <v>177</v>
      </c>
      <c r="AB379">
        <v>7</v>
      </c>
      <c r="AC379">
        <v>1</v>
      </c>
      <c r="AD379" t="s">
        <v>178</v>
      </c>
      <c r="AF379" t="s">
        <v>187</v>
      </c>
    </row>
    <row r="380" spans="1:32" x14ac:dyDescent="0.25">
      <c r="A380">
        <v>1079</v>
      </c>
      <c r="B380" t="s">
        <v>474</v>
      </c>
      <c r="C380" t="s">
        <v>132</v>
      </c>
      <c r="D380">
        <v>63</v>
      </c>
      <c r="E380" s="1">
        <v>22528</v>
      </c>
      <c r="F380" t="s">
        <v>136</v>
      </c>
      <c r="G380" t="s">
        <v>147</v>
      </c>
      <c r="H380" t="s">
        <v>148</v>
      </c>
      <c r="I380" t="s">
        <v>152</v>
      </c>
      <c r="J380" t="s">
        <v>154</v>
      </c>
      <c r="K380" t="s">
        <v>160</v>
      </c>
      <c r="L380" t="s">
        <v>165</v>
      </c>
      <c r="M380" t="s">
        <v>167</v>
      </c>
      <c r="N380" t="s">
        <v>173</v>
      </c>
      <c r="O380">
        <v>577</v>
      </c>
      <c r="P380" s="1">
        <v>43104</v>
      </c>
      <c r="Q380" s="1">
        <v>43129</v>
      </c>
      <c r="R380" t="b">
        <v>1</v>
      </c>
      <c r="S380">
        <v>25</v>
      </c>
      <c r="T380" s="1">
        <v>43139</v>
      </c>
      <c r="U380" s="1">
        <v>45144</v>
      </c>
      <c r="V380">
        <v>1</v>
      </c>
      <c r="W380">
        <f ca="1">IF(Bravo[[#This Row],[TerminationDate]]="",DATEDIF(Bravo[[#This Row],[HireDate]],TODAY(),"m"),DATEDIF(Bravo[[#This Row],[HireDate]],Bravo[[#This Row],[TerminationDate]],"m"))</f>
        <v>65</v>
      </c>
      <c r="X380">
        <v>2005</v>
      </c>
      <c r="Y380">
        <v>5.49</v>
      </c>
      <c r="Z380">
        <v>2.9</v>
      </c>
      <c r="AA380" t="s">
        <v>174</v>
      </c>
      <c r="AB380">
        <v>11</v>
      </c>
      <c r="AC380">
        <v>3</v>
      </c>
      <c r="AD380" t="s">
        <v>181</v>
      </c>
      <c r="AE380" t="s">
        <v>184</v>
      </c>
      <c r="AF380" t="s">
        <v>187</v>
      </c>
    </row>
    <row r="381" spans="1:32" x14ac:dyDescent="0.25">
      <c r="A381">
        <v>1080</v>
      </c>
      <c r="B381" t="s">
        <v>475</v>
      </c>
      <c r="C381" t="s">
        <v>131</v>
      </c>
      <c r="D381">
        <v>46</v>
      </c>
      <c r="E381" s="1">
        <v>28960</v>
      </c>
      <c r="F381" t="s">
        <v>136</v>
      </c>
      <c r="G381" t="s">
        <v>141</v>
      </c>
      <c r="H381" t="s">
        <v>148</v>
      </c>
      <c r="I381" t="s">
        <v>152</v>
      </c>
      <c r="J381" t="s">
        <v>156</v>
      </c>
      <c r="K381" t="s">
        <v>161</v>
      </c>
      <c r="L381" t="s">
        <v>165</v>
      </c>
      <c r="M381" t="s">
        <v>168</v>
      </c>
      <c r="N381" t="s">
        <v>170</v>
      </c>
      <c r="O381">
        <v>1103</v>
      </c>
      <c r="P381" s="1">
        <v>44887</v>
      </c>
      <c r="Q381" s="1">
        <v>44943</v>
      </c>
      <c r="R381" t="b">
        <v>1</v>
      </c>
      <c r="S381">
        <v>56</v>
      </c>
      <c r="T381" s="1">
        <v>44945</v>
      </c>
      <c r="U381" s="1">
        <v>45784</v>
      </c>
      <c r="V381">
        <v>1</v>
      </c>
      <c r="W381">
        <f ca="1">IF(Bravo[[#This Row],[TerminationDate]]="",DATEDIF(Bravo[[#This Row],[HireDate]],TODAY(),"m"),DATEDIF(Bravo[[#This Row],[HireDate]],Bravo[[#This Row],[TerminationDate]],"m"))</f>
        <v>27</v>
      </c>
      <c r="X381">
        <v>839</v>
      </c>
      <c r="Y381">
        <v>2.2999999999999998</v>
      </c>
      <c r="Z381">
        <v>4.3</v>
      </c>
      <c r="AA381" t="s">
        <v>175</v>
      </c>
      <c r="AB381">
        <v>7</v>
      </c>
      <c r="AC381">
        <v>2</v>
      </c>
      <c r="AD381" t="s">
        <v>180</v>
      </c>
      <c r="AE381" t="s">
        <v>184</v>
      </c>
      <c r="AF381" t="s">
        <v>188</v>
      </c>
    </row>
    <row r="382" spans="1:32" x14ac:dyDescent="0.25">
      <c r="A382">
        <v>1081</v>
      </c>
      <c r="B382" t="s">
        <v>476</v>
      </c>
      <c r="C382" t="s">
        <v>132</v>
      </c>
      <c r="D382">
        <v>53</v>
      </c>
      <c r="E382" s="1">
        <v>26337</v>
      </c>
      <c r="F382" t="s">
        <v>136</v>
      </c>
      <c r="G382" t="s">
        <v>143</v>
      </c>
      <c r="H382" t="s">
        <v>149</v>
      </c>
      <c r="I382" t="s">
        <v>152</v>
      </c>
      <c r="J382" t="s">
        <v>153</v>
      </c>
      <c r="K382" t="s">
        <v>163</v>
      </c>
      <c r="L382" t="s">
        <v>165</v>
      </c>
      <c r="M382" t="s">
        <v>167</v>
      </c>
      <c r="N382" t="s">
        <v>172</v>
      </c>
      <c r="O382">
        <v>1784</v>
      </c>
      <c r="P382" s="1">
        <v>43777</v>
      </c>
      <c r="Q382" s="1">
        <v>43804</v>
      </c>
      <c r="R382" t="b">
        <v>1</v>
      </c>
      <c r="S382">
        <v>27</v>
      </c>
      <c r="T382" s="1">
        <v>43805</v>
      </c>
      <c r="V382">
        <v>0</v>
      </c>
      <c r="W382">
        <f ca="1">IF(Bravo[[#This Row],[TerminationDate]]="",DATEDIF(Bravo[[#This Row],[HireDate]],TODAY(),"m"),DATEDIF(Bravo[[#This Row],[HireDate]],Bravo[[#This Row],[TerminationDate]],"m"))</f>
        <v>68</v>
      </c>
      <c r="X382">
        <v>2072</v>
      </c>
      <c r="Y382">
        <v>5.68</v>
      </c>
      <c r="Z382">
        <v>3.1</v>
      </c>
      <c r="AA382" t="s">
        <v>174</v>
      </c>
      <c r="AB382">
        <v>11</v>
      </c>
      <c r="AC382">
        <v>2</v>
      </c>
      <c r="AD382" t="s">
        <v>178</v>
      </c>
      <c r="AF382" t="s">
        <v>190</v>
      </c>
    </row>
    <row r="383" spans="1:32" x14ac:dyDescent="0.25">
      <c r="A383">
        <v>1082</v>
      </c>
      <c r="B383" t="s">
        <v>477</v>
      </c>
      <c r="C383" t="s">
        <v>131</v>
      </c>
      <c r="D383">
        <v>45</v>
      </c>
      <c r="E383" s="1">
        <v>29196</v>
      </c>
      <c r="F383" t="s">
        <v>136</v>
      </c>
      <c r="G383" t="s">
        <v>140</v>
      </c>
      <c r="H383" t="s">
        <v>148</v>
      </c>
      <c r="I383" t="s">
        <v>151</v>
      </c>
      <c r="J383" t="s">
        <v>153</v>
      </c>
      <c r="K383" t="s">
        <v>163</v>
      </c>
      <c r="L383" t="s">
        <v>165</v>
      </c>
      <c r="M383" t="s">
        <v>168</v>
      </c>
      <c r="N383" t="s">
        <v>173</v>
      </c>
      <c r="O383">
        <v>1743</v>
      </c>
      <c r="P383" s="1">
        <v>43786</v>
      </c>
      <c r="Q383" s="1">
        <v>43818</v>
      </c>
      <c r="R383" t="b">
        <v>1</v>
      </c>
      <c r="S383">
        <v>32</v>
      </c>
      <c r="T383" s="1">
        <v>43825</v>
      </c>
      <c r="V383">
        <v>0</v>
      </c>
      <c r="W383">
        <f ca="1">IF(Bravo[[#This Row],[TerminationDate]]="",DATEDIF(Bravo[[#This Row],[HireDate]],TODAY(),"m"),DATEDIF(Bravo[[#This Row],[HireDate]],Bravo[[#This Row],[TerminationDate]],"m"))</f>
        <v>67</v>
      </c>
      <c r="X383">
        <v>2052</v>
      </c>
      <c r="Y383">
        <v>5.62</v>
      </c>
      <c r="Z383">
        <v>3.5</v>
      </c>
      <c r="AA383" t="s">
        <v>175</v>
      </c>
      <c r="AB383">
        <v>7</v>
      </c>
      <c r="AC383">
        <v>4</v>
      </c>
      <c r="AD383" t="s">
        <v>178</v>
      </c>
      <c r="AF383" t="s">
        <v>188</v>
      </c>
    </row>
    <row r="384" spans="1:32" x14ac:dyDescent="0.25">
      <c r="A384">
        <v>1083</v>
      </c>
      <c r="B384" t="s">
        <v>478</v>
      </c>
      <c r="C384" t="s">
        <v>131</v>
      </c>
      <c r="D384">
        <v>36</v>
      </c>
      <c r="E384" s="1">
        <v>32468</v>
      </c>
      <c r="F384" t="s">
        <v>136</v>
      </c>
      <c r="G384" t="s">
        <v>141</v>
      </c>
      <c r="H384" t="s">
        <v>148</v>
      </c>
      <c r="I384" t="s">
        <v>151</v>
      </c>
      <c r="J384" t="s">
        <v>154</v>
      </c>
      <c r="K384" t="s">
        <v>163</v>
      </c>
      <c r="L384" t="s">
        <v>165</v>
      </c>
      <c r="M384" t="s">
        <v>168</v>
      </c>
      <c r="N384" t="s">
        <v>170</v>
      </c>
      <c r="O384">
        <v>1733</v>
      </c>
      <c r="P384" s="1">
        <v>43770</v>
      </c>
      <c r="Q384" s="1">
        <v>43820</v>
      </c>
      <c r="R384" t="b">
        <v>1</v>
      </c>
      <c r="S384">
        <v>50</v>
      </c>
      <c r="T384" s="1">
        <v>43830</v>
      </c>
      <c r="U384" s="1">
        <v>45663</v>
      </c>
      <c r="V384">
        <v>1</v>
      </c>
      <c r="W384">
        <f ca="1">IF(Bravo[[#This Row],[TerminationDate]]="",DATEDIF(Bravo[[#This Row],[HireDate]],TODAY(),"m"),DATEDIF(Bravo[[#This Row],[HireDate]],Bravo[[#This Row],[TerminationDate]],"m"))</f>
        <v>60</v>
      </c>
      <c r="X384">
        <v>1833</v>
      </c>
      <c r="Y384">
        <v>5.0199999999999996</v>
      </c>
      <c r="Z384">
        <v>3.3</v>
      </c>
      <c r="AA384" t="s">
        <v>174</v>
      </c>
      <c r="AB384">
        <v>10</v>
      </c>
      <c r="AC384">
        <v>4</v>
      </c>
      <c r="AD384" t="s">
        <v>180</v>
      </c>
      <c r="AE384" t="s">
        <v>184</v>
      </c>
      <c r="AF384" t="s">
        <v>190</v>
      </c>
    </row>
    <row r="385" spans="1:32" x14ac:dyDescent="0.25">
      <c r="A385">
        <v>1084</v>
      </c>
      <c r="B385" t="s">
        <v>479</v>
      </c>
      <c r="C385" t="s">
        <v>132</v>
      </c>
      <c r="D385">
        <v>36</v>
      </c>
      <c r="E385" s="1">
        <v>32728</v>
      </c>
      <c r="F385" t="s">
        <v>136</v>
      </c>
      <c r="G385" t="s">
        <v>140</v>
      </c>
      <c r="H385" t="s">
        <v>148</v>
      </c>
      <c r="I385" t="s">
        <v>151</v>
      </c>
      <c r="J385" t="s">
        <v>153</v>
      </c>
      <c r="K385" t="s">
        <v>159</v>
      </c>
      <c r="L385" t="s">
        <v>166</v>
      </c>
      <c r="M385" t="s">
        <v>169</v>
      </c>
      <c r="N385" t="s">
        <v>170</v>
      </c>
      <c r="O385">
        <v>671</v>
      </c>
      <c r="P385" s="1">
        <v>45334</v>
      </c>
      <c r="Q385" s="1">
        <v>45344</v>
      </c>
      <c r="R385" t="b">
        <v>1</v>
      </c>
      <c r="S385">
        <v>10</v>
      </c>
      <c r="T385" s="1">
        <v>45348</v>
      </c>
      <c r="V385">
        <v>0</v>
      </c>
      <c r="W385">
        <f ca="1">IF(Bravo[[#This Row],[TerminationDate]]="",DATEDIF(Bravo[[#This Row],[HireDate]],TODAY(),"m"),DATEDIF(Bravo[[#This Row],[HireDate]],Bravo[[#This Row],[TerminationDate]],"m"))</f>
        <v>17</v>
      </c>
      <c r="X385">
        <v>529</v>
      </c>
      <c r="Y385">
        <v>1.45</v>
      </c>
      <c r="Z385">
        <v>4.2</v>
      </c>
      <c r="AA385" t="s">
        <v>175</v>
      </c>
      <c r="AB385">
        <v>7</v>
      </c>
      <c r="AC385">
        <v>5</v>
      </c>
      <c r="AD385" t="s">
        <v>178</v>
      </c>
      <c r="AF385" t="s">
        <v>189</v>
      </c>
    </row>
    <row r="386" spans="1:32" x14ac:dyDescent="0.25">
      <c r="A386">
        <v>1085</v>
      </c>
      <c r="B386" t="s">
        <v>480</v>
      </c>
      <c r="C386" t="s">
        <v>131</v>
      </c>
      <c r="D386">
        <v>24</v>
      </c>
      <c r="E386" s="1">
        <v>36901</v>
      </c>
      <c r="F386" t="s">
        <v>136</v>
      </c>
      <c r="G386" t="s">
        <v>141</v>
      </c>
      <c r="H386" t="s">
        <v>148</v>
      </c>
      <c r="I386" t="s">
        <v>151</v>
      </c>
      <c r="J386" t="s">
        <v>158</v>
      </c>
      <c r="K386" t="s">
        <v>164</v>
      </c>
      <c r="L386" t="s">
        <v>165</v>
      </c>
      <c r="M386" t="s">
        <v>167</v>
      </c>
      <c r="N386" t="s">
        <v>171</v>
      </c>
      <c r="O386">
        <v>561</v>
      </c>
      <c r="P386" s="1">
        <v>44281</v>
      </c>
      <c r="Q386" s="1">
        <v>44305</v>
      </c>
      <c r="R386" t="b">
        <v>0</v>
      </c>
      <c r="S386">
        <v>24</v>
      </c>
      <c r="V386">
        <v>0</v>
      </c>
      <c r="W386">
        <f ca="1">IF(Bravo[[#This Row],[TerminationDate]]="",DATEDIF(Bravo[[#This Row],[HireDate]],TODAY(),"m"),DATEDIF(Bravo[[#This Row],[HireDate]],Bravo[[#This Row],[TerminationDate]],"m"))</f>
        <v>1507</v>
      </c>
      <c r="Z386">
        <v>3</v>
      </c>
      <c r="AA386" t="s">
        <v>174</v>
      </c>
      <c r="AB386">
        <v>13</v>
      </c>
      <c r="AC386">
        <v>7</v>
      </c>
      <c r="AD386" t="s">
        <v>178</v>
      </c>
      <c r="AF386" t="s">
        <v>189</v>
      </c>
    </row>
    <row r="387" spans="1:32" x14ac:dyDescent="0.25">
      <c r="A387">
        <v>1086</v>
      </c>
      <c r="B387" t="s">
        <v>481</v>
      </c>
      <c r="C387" t="s">
        <v>131</v>
      </c>
      <c r="D387">
        <v>28</v>
      </c>
      <c r="E387" s="1">
        <v>35422</v>
      </c>
      <c r="F387" t="s">
        <v>136</v>
      </c>
      <c r="G387" t="s">
        <v>139</v>
      </c>
      <c r="H387" t="s">
        <v>148</v>
      </c>
      <c r="I387" t="s">
        <v>152</v>
      </c>
      <c r="J387" t="s">
        <v>155</v>
      </c>
      <c r="K387" t="s">
        <v>160</v>
      </c>
      <c r="L387" t="s">
        <v>165</v>
      </c>
      <c r="M387" t="s">
        <v>167</v>
      </c>
      <c r="N387" t="s">
        <v>172</v>
      </c>
      <c r="O387">
        <v>536</v>
      </c>
      <c r="P387" s="1">
        <v>44081</v>
      </c>
      <c r="Q387" s="1">
        <v>44100</v>
      </c>
      <c r="R387" t="b">
        <v>1</v>
      </c>
      <c r="S387">
        <v>19</v>
      </c>
      <c r="T387" s="1">
        <v>44102</v>
      </c>
      <c r="V387">
        <v>0</v>
      </c>
      <c r="W387">
        <f ca="1">IF(Bravo[[#This Row],[TerminationDate]]="",DATEDIF(Bravo[[#This Row],[HireDate]],TODAY(),"m"),DATEDIF(Bravo[[#This Row],[HireDate]],Bravo[[#This Row],[TerminationDate]],"m"))</f>
        <v>58</v>
      </c>
      <c r="X387">
        <v>1775</v>
      </c>
      <c r="Y387">
        <v>4.8600000000000003</v>
      </c>
      <c r="Z387">
        <v>4</v>
      </c>
      <c r="AA387" t="s">
        <v>175</v>
      </c>
      <c r="AB387">
        <v>10</v>
      </c>
      <c r="AC387">
        <v>2</v>
      </c>
      <c r="AD387" t="s">
        <v>178</v>
      </c>
      <c r="AF387" t="s">
        <v>190</v>
      </c>
    </row>
    <row r="388" spans="1:32" x14ac:dyDescent="0.25">
      <c r="A388">
        <v>1087</v>
      </c>
      <c r="B388" t="s">
        <v>482</v>
      </c>
      <c r="C388" t="s">
        <v>132</v>
      </c>
      <c r="D388">
        <v>29</v>
      </c>
      <c r="E388" s="1">
        <v>35201</v>
      </c>
      <c r="F388" t="s">
        <v>133</v>
      </c>
      <c r="G388" t="s">
        <v>141</v>
      </c>
      <c r="H388" t="s">
        <v>148</v>
      </c>
      <c r="I388" t="s">
        <v>151</v>
      </c>
      <c r="J388" t="s">
        <v>158</v>
      </c>
      <c r="K388" t="s">
        <v>162</v>
      </c>
      <c r="L388" t="s">
        <v>165</v>
      </c>
      <c r="M388" t="s">
        <v>168</v>
      </c>
      <c r="N388" t="s">
        <v>171</v>
      </c>
      <c r="O388">
        <v>758</v>
      </c>
      <c r="P388" s="1">
        <v>45471</v>
      </c>
      <c r="Q388" s="1">
        <v>45525</v>
      </c>
      <c r="R388" t="b">
        <v>1</v>
      </c>
      <c r="S388">
        <v>54</v>
      </c>
      <c r="T388" s="1">
        <v>45530</v>
      </c>
      <c r="V388">
        <v>0</v>
      </c>
      <c r="W388">
        <f ca="1">IF(Bravo[[#This Row],[TerminationDate]]="",DATEDIF(Bravo[[#This Row],[HireDate]],TODAY(),"m"),DATEDIF(Bravo[[#This Row],[HireDate]],Bravo[[#This Row],[TerminationDate]],"m"))</f>
        <v>11</v>
      </c>
      <c r="X388">
        <v>347</v>
      </c>
      <c r="Y388">
        <v>0.95</v>
      </c>
      <c r="Z388">
        <v>4</v>
      </c>
      <c r="AA388" t="s">
        <v>175</v>
      </c>
      <c r="AB388">
        <v>9</v>
      </c>
      <c r="AC388">
        <v>3</v>
      </c>
      <c r="AD388" t="s">
        <v>178</v>
      </c>
      <c r="AF388" t="s">
        <v>186</v>
      </c>
    </row>
    <row r="389" spans="1:32" x14ac:dyDescent="0.25">
      <c r="A389">
        <v>1088</v>
      </c>
      <c r="B389" t="s">
        <v>483</v>
      </c>
      <c r="C389" t="s">
        <v>132</v>
      </c>
      <c r="D389">
        <v>35</v>
      </c>
      <c r="E389" s="1">
        <v>32829</v>
      </c>
      <c r="F389" t="s">
        <v>137</v>
      </c>
      <c r="G389" t="s">
        <v>144</v>
      </c>
      <c r="H389" t="s">
        <v>149</v>
      </c>
      <c r="I389" t="s">
        <v>151</v>
      </c>
      <c r="J389" t="s">
        <v>153</v>
      </c>
      <c r="K389" t="s">
        <v>160</v>
      </c>
      <c r="L389" t="s">
        <v>165</v>
      </c>
      <c r="M389" t="s">
        <v>168</v>
      </c>
      <c r="N389" t="s">
        <v>171</v>
      </c>
      <c r="O389">
        <v>545</v>
      </c>
      <c r="P389" s="1">
        <v>44942</v>
      </c>
      <c r="Q389" s="1">
        <v>44998</v>
      </c>
      <c r="R389" t="b">
        <v>1</v>
      </c>
      <c r="S389">
        <v>56</v>
      </c>
      <c r="T389" s="1">
        <v>45003</v>
      </c>
      <c r="V389">
        <v>0</v>
      </c>
      <c r="W389">
        <f ca="1">IF(Bravo[[#This Row],[TerminationDate]]="",DATEDIF(Bravo[[#This Row],[HireDate]],TODAY(),"m"),DATEDIF(Bravo[[#This Row],[HireDate]],Bravo[[#This Row],[TerminationDate]],"m"))</f>
        <v>28</v>
      </c>
      <c r="X389">
        <v>874</v>
      </c>
      <c r="Y389">
        <v>2.39</v>
      </c>
      <c r="Z389">
        <v>3.9</v>
      </c>
      <c r="AA389" t="s">
        <v>175</v>
      </c>
      <c r="AB389">
        <v>7</v>
      </c>
      <c r="AC389">
        <v>2</v>
      </c>
      <c r="AD389" t="s">
        <v>178</v>
      </c>
      <c r="AF389" t="s">
        <v>187</v>
      </c>
    </row>
    <row r="390" spans="1:32" x14ac:dyDescent="0.25">
      <c r="A390">
        <v>1089</v>
      </c>
      <c r="B390" t="s">
        <v>484</v>
      </c>
      <c r="C390" t="s">
        <v>132</v>
      </c>
      <c r="D390">
        <v>51</v>
      </c>
      <c r="E390" s="1">
        <v>27105</v>
      </c>
      <c r="F390" t="s">
        <v>137</v>
      </c>
      <c r="G390" t="s">
        <v>145</v>
      </c>
      <c r="H390" t="s">
        <v>148</v>
      </c>
      <c r="I390" t="s">
        <v>151</v>
      </c>
      <c r="J390" t="s">
        <v>155</v>
      </c>
      <c r="K390" t="s">
        <v>164</v>
      </c>
      <c r="L390" t="s">
        <v>165</v>
      </c>
      <c r="M390" t="s">
        <v>168</v>
      </c>
      <c r="N390" t="s">
        <v>173</v>
      </c>
      <c r="O390">
        <v>808</v>
      </c>
      <c r="P390" s="1">
        <v>45621</v>
      </c>
      <c r="Q390" s="1">
        <v>45680</v>
      </c>
      <c r="R390" t="b">
        <v>0</v>
      </c>
      <c r="S390">
        <v>59</v>
      </c>
      <c r="V390">
        <v>0</v>
      </c>
      <c r="W390">
        <f ca="1">IF(Bravo[[#This Row],[TerminationDate]]="",DATEDIF(Bravo[[#This Row],[HireDate]],TODAY(),"m"),DATEDIF(Bravo[[#This Row],[HireDate]],Bravo[[#This Row],[TerminationDate]],"m"))</f>
        <v>1507</v>
      </c>
      <c r="Z390">
        <v>3.7</v>
      </c>
      <c r="AA390" t="s">
        <v>175</v>
      </c>
      <c r="AB390">
        <v>9</v>
      </c>
      <c r="AC390">
        <v>4</v>
      </c>
      <c r="AD390" t="s">
        <v>178</v>
      </c>
      <c r="AF390" t="s">
        <v>189</v>
      </c>
    </row>
    <row r="391" spans="1:32" x14ac:dyDescent="0.25">
      <c r="A391">
        <v>1090</v>
      </c>
      <c r="B391" t="s">
        <v>485</v>
      </c>
      <c r="C391" t="s">
        <v>132</v>
      </c>
      <c r="D391">
        <v>35</v>
      </c>
      <c r="E391" s="1">
        <v>32792</v>
      </c>
      <c r="F391" t="s">
        <v>136</v>
      </c>
      <c r="G391" t="s">
        <v>144</v>
      </c>
      <c r="H391" t="s">
        <v>148</v>
      </c>
      <c r="I391" t="s">
        <v>151</v>
      </c>
      <c r="J391" t="s">
        <v>156</v>
      </c>
      <c r="K391" t="s">
        <v>161</v>
      </c>
      <c r="L391" t="s">
        <v>165</v>
      </c>
      <c r="M391" t="s">
        <v>167</v>
      </c>
      <c r="N391" t="s">
        <v>173</v>
      </c>
      <c r="O391">
        <v>912</v>
      </c>
      <c r="P391" s="1">
        <v>44995</v>
      </c>
      <c r="Q391" s="1">
        <v>45026</v>
      </c>
      <c r="R391" t="b">
        <v>1</v>
      </c>
      <c r="S391">
        <v>31</v>
      </c>
      <c r="T391" s="1">
        <v>45034</v>
      </c>
      <c r="V391">
        <v>0</v>
      </c>
      <c r="W391">
        <f ca="1">IF(Bravo[[#This Row],[TerminationDate]]="",DATEDIF(Bravo[[#This Row],[HireDate]],TODAY(),"m"),DATEDIF(Bravo[[#This Row],[HireDate]],Bravo[[#This Row],[TerminationDate]],"m"))</f>
        <v>27</v>
      </c>
      <c r="X391">
        <v>843</v>
      </c>
      <c r="Y391">
        <v>2.31</v>
      </c>
      <c r="Z391">
        <v>4.4000000000000004</v>
      </c>
      <c r="AA391" t="s">
        <v>175</v>
      </c>
      <c r="AB391">
        <v>7</v>
      </c>
      <c r="AC391">
        <v>2</v>
      </c>
      <c r="AD391" t="s">
        <v>178</v>
      </c>
      <c r="AF391" t="s">
        <v>189</v>
      </c>
    </row>
    <row r="392" spans="1:32" x14ac:dyDescent="0.25">
      <c r="A392">
        <v>1091</v>
      </c>
      <c r="B392" t="s">
        <v>486</v>
      </c>
      <c r="C392" t="s">
        <v>131</v>
      </c>
      <c r="D392">
        <v>33</v>
      </c>
      <c r="E392" s="1">
        <v>33573</v>
      </c>
      <c r="F392" t="s">
        <v>134</v>
      </c>
      <c r="G392" t="s">
        <v>145</v>
      </c>
      <c r="H392" t="s">
        <v>149</v>
      </c>
      <c r="I392" t="s">
        <v>152</v>
      </c>
      <c r="J392" t="s">
        <v>154</v>
      </c>
      <c r="K392" t="s">
        <v>160</v>
      </c>
      <c r="L392" t="s">
        <v>166</v>
      </c>
      <c r="M392" t="s">
        <v>169</v>
      </c>
      <c r="N392" t="s">
        <v>171</v>
      </c>
      <c r="O392">
        <v>355</v>
      </c>
      <c r="P392" s="1">
        <v>45132</v>
      </c>
      <c r="Q392" s="1">
        <v>45171</v>
      </c>
      <c r="R392" t="b">
        <v>1</v>
      </c>
      <c r="S392">
        <v>39</v>
      </c>
      <c r="T392" s="1">
        <v>45177</v>
      </c>
      <c r="U392" s="1">
        <v>45479</v>
      </c>
      <c r="V392">
        <v>1</v>
      </c>
      <c r="W392">
        <f ca="1">IF(Bravo[[#This Row],[TerminationDate]]="",DATEDIF(Bravo[[#This Row],[HireDate]],TODAY(),"m"),DATEDIF(Bravo[[#This Row],[HireDate]],Bravo[[#This Row],[TerminationDate]],"m"))</f>
        <v>9</v>
      </c>
      <c r="X392">
        <v>302</v>
      </c>
      <c r="Y392">
        <v>0.83</v>
      </c>
      <c r="Z392">
        <v>2.6</v>
      </c>
      <c r="AA392" t="s">
        <v>174</v>
      </c>
      <c r="AB392">
        <v>7</v>
      </c>
      <c r="AC392">
        <v>5</v>
      </c>
      <c r="AD392" t="s">
        <v>180</v>
      </c>
      <c r="AE392" t="s">
        <v>184</v>
      </c>
      <c r="AF392" t="s">
        <v>187</v>
      </c>
    </row>
    <row r="393" spans="1:32" x14ac:dyDescent="0.25">
      <c r="A393">
        <v>1092</v>
      </c>
      <c r="B393" t="s">
        <v>487</v>
      </c>
      <c r="C393" t="s">
        <v>131</v>
      </c>
      <c r="D393">
        <v>28</v>
      </c>
      <c r="E393" s="1">
        <v>35435</v>
      </c>
      <c r="F393" t="s">
        <v>136</v>
      </c>
      <c r="G393" t="s">
        <v>139</v>
      </c>
      <c r="H393" t="s">
        <v>149</v>
      </c>
      <c r="I393" t="s">
        <v>150</v>
      </c>
      <c r="J393" t="s">
        <v>157</v>
      </c>
      <c r="K393" t="s">
        <v>161</v>
      </c>
      <c r="L393" t="s">
        <v>165</v>
      </c>
      <c r="M393" t="s">
        <v>167</v>
      </c>
      <c r="N393" t="s">
        <v>172</v>
      </c>
      <c r="O393">
        <v>894</v>
      </c>
      <c r="P393" s="1">
        <v>44033</v>
      </c>
      <c r="Q393" s="1">
        <v>44058</v>
      </c>
      <c r="R393" t="b">
        <v>1</v>
      </c>
      <c r="S393">
        <v>25</v>
      </c>
      <c r="T393" s="1">
        <v>44059</v>
      </c>
      <c r="V393">
        <v>0</v>
      </c>
      <c r="W393">
        <f ca="1">IF(Bravo[[#This Row],[TerminationDate]]="",DATEDIF(Bravo[[#This Row],[HireDate]],TODAY(),"m"),DATEDIF(Bravo[[#This Row],[HireDate]],Bravo[[#This Row],[TerminationDate]],"m"))</f>
        <v>59</v>
      </c>
      <c r="X393">
        <v>1818</v>
      </c>
      <c r="Y393">
        <v>4.9800000000000004</v>
      </c>
      <c r="Z393">
        <v>4.4000000000000004</v>
      </c>
      <c r="AA393" t="s">
        <v>175</v>
      </c>
      <c r="AB393">
        <v>6</v>
      </c>
      <c r="AC393">
        <v>1</v>
      </c>
      <c r="AD393" t="s">
        <v>178</v>
      </c>
      <c r="AF393" t="s">
        <v>189</v>
      </c>
    </row>
    <row r="394" spans="1:32" x14ac:dyDescent="0.25">
      <c r="A394">
        <v>1093</v>
      </c>
      <c r="B394" t="s">
        <v>488</v>
      </c>
      <c r="C394" t="s">
        <v>132</v>
      </c>
      <c r="D394">
        <v>34</v>
      </c>
      <c r="E394" s="1">
        <v>33431</v>
      </c>
      <c r="F394" t="s">
        <v>136</v>
      </c>
      <c r="G394" t="s">
        <v>142</v>
      </c>
      <c r="H394" t="s">
        <v>148</v>
      </c>
      <c r="I394" t="s">
        <v>150</v>
      </c>
      <c r="J394" t="s">
        <v>153</v>
      </c>
      <c r="K394" t="s">
        <v>164</v>
      </c>
      <c r="L394" t="s">
        <v>165</v>
      </c>
      <c r="M394" t="s">
        <v>168</v>
      </c>
      <c r="N394" t="s">
        <v>171</v>
      </c>
      <c r="O394">
        <v>546</v>
      </c>
      <c r="P394" s="1">
        <v>44593</v>
      </c>
      <c r="Q394" s="1">
        <v>44637</v>
      </c>
      <c r="R394" t="b">
        <v>1</v>
      </c>
      <c r="S394">
        <v>44</v>
      </c>
      <c r="T394" s="1">
        <v>44644</v>
      </c>
      <c r="U394" s="1">
        <v>45107</v>
      </c>
      <c r="V394">
        <v>1</v>
      </c>
      <c r="W394">
        <f ca="1">IF(Bravo[[#This Row],[TerminationDate]]="",DATEDIF(Bravo[[#This Row],[HireDate]],TODAY(),"m"),DATEDIF(Bravo[[#This Row],[HireDate]],Bravo[[#This Row],[TerminationDate]],"m"))</f>
        <v>15</v>
      </c>
      <c r="X394">
        <v>463</v>
      </c>
      <c r="Y394">
        <v>1.27</v>
      </c>
      <c r="Z394">
        <v>2.5</v>
      </c>
      <c r="AA394" t="s">
        <v>174</v>
      </c>
      <c r="AB394">
        <v>11</v>
      </c>
      <c r="AC394">
        <v>1</v>
      </c>
      <c r="AD394" t="s">
        <v>180</v>
      </c>
      <c r="AE394" t="s">
        <v>184</v>
      </c>
      <c r="AF394" t="s">
        <v>185</v>
      </c>
    </row>
    <row r="395" spans="1:32" x14ac:dyDescent="0.25">
      <c r="A395">
        <v>1094</v>
      </c>
      <c r="B395" t="s">
        <v>489</v>
      </c>
      <c r="C395" t="s">
        <v>131</v>
      </c>
      <c r="D395">
        <v>50</v>
      </c>
      <c r="E395" s="1">
        <v>27576</v>
      </c>
      <c r="F395" t="s">
        <v>136</v>
      </c>
      <c r="G395" t="s">
        <v>140</v>
      </c>
      <c r="H395" t="s">
        <v>149</v>
      </c>
      <c r="I395" t="s">
        <v>151</v>
      </c>
      <c r="J395" t="s">
        <v>154</v>
      </c>
      <c r="K395" t="s">
        <v>163</v>
      </c>
      <c r="L395" t="s">
        <v>166</v>
      </c>
      <c r="M395" t="s">
        <v>169</v>
      </c>
      <c r="N395" t="s">
        <v>173</v>
      </c>
      <c r="O395">
        <v>1007</v>
      </c>
      <c r="P395" s="1">
        <v>44202</v>
      </c>
      <c r="Q395" s="1">
        <v>44258</v>
      </c>
      <c r="R395" t="b">
        <v>1</v>
      </c>
      <c r="S395">
        <v>56</v>
      </c>
      <c r="T395" s="1">
        <v>44264</v>
      </c>
      <c r="V395">
        <v>0</v>
      </c>
      <c r="W395">
        <f ca="1">IF(Bravo[[#This Row],[TerminationDate]]="",DATEDIF(Bravo[[#This Row],[HireDate]],TODAY(),"m"),DATEDIF(Bravo[[#This Row],[HireDate]],Bravo[[#This Row],[TerminationDate]],"m"))</f>
        <v>53</v>
      </c>
      <c r="X395">
        <v>1613</v>
      </c>
      <c r="Y395">
        <v>4.42</v>
      </c>
      <c r="Z395">
        <v>3.3</v>
      </c>
      <c r="AA395" t="s">
        <v>174</v>
      </c>
      <c r="AB395">
        <v>3</v>
      </c>
      <c r="AC395">
        <v>3</v>
      </c>
      <c r="AD395" t="s">
        <v>178</v>
      </c>
      <c r="AF395" t="s">
        <v>185</v>
      </c>
    </row>
    <row r="396" spans="1:32" x14ac:dyDescent="0.25">
      <c r="A396">
        <v>1095</v>
      </c>
      <c r="B396" t="s">
        <v>490</v>
      </c>
      <c r="C396" t="s">
        <v>131</v>
      </c>
      <c r="D396">
        <v>31</v>
      </c>
      <c r="E396" s="1">
        <v>34526</v>
      </c>
      <c r="F396" t="s">
        <v>137</v>
      </c>
      <c r="G396" t="s">
        <v>147</v>
      </c>
      <c r="H396" t="s">
        <v>149</v>
      </c>
      <c r="I396" t="s">
        <v>150</v>
      </c>
      <c r="J396" t="s">
        <v>157</v>
      </c>
      <c r="K396" t="s">
        <v>160</v>
      </c>
      <c r="L396" t="s">
        <v>166</v>
      </c>
      <c r="M396" t="s">
        <v>169</v>
      </c>
      <c r="N396" t="s">
        <v>173</v>
      </c>
      <c r="O396">
        <v>350</v>
      </c>
      <c r="P396" s="1">
        <v>44124</v>
      </c>
      <c r="Q396" s="1">
        <v>44140</v>
      </c>
      <c r="R396" t="b">
        <v>1</v>
      </c>
      <c r="S396">
        <v>16</v>
      </c>
      <c r="T396" s="1">
        <v>44149</v>
      </c>
      <c r="V396">
        <v>0</v>
      </c>
      <c r="W396">
        <f ca="1">IF(Bravo[[#This Row],[TerminationDate]]="",DATEDIF(Bravo[[#This Row],[HireDate]],TODAY(),"m"),DATEDIF(Bravo[[#This Row],[HireDate]],Bravo[[#This Row],[TerminationDate]],"m"))</f>
        <v>56</v>
      </c>
      <c r="X396">
        <v>1728</v>
      </c>
      <c r="Y396">
        <v>4.7300000000000004</v>
      </c>
      <c r="Z396">
        <v>4.5999999999999996</v>
      </c>
      <c r="AA396" t="s">
        <v>176</v>
      </c>
      <c r="AB396">
        <v>8</v>
      </c>
      <c r="AC396">
        <v>3</v>
      </c>
      <c r="AD396" t="s">
        <v>178</v>
      </c>
      <c r="AF396" t="s">
        <v>189</v>
      </c>
    </row>
    <row r="397" spans="1:32" x14ac:dyDescent="0.25">
      <c r="A397">
        <v>1096</v>
      </c>
      <c r="B397" t="s">
        <v>491</v>
      </c>
      <c r="C397" t="s">
        <v>131</v>
      </c>
      <c r="D397">
        <v>34</v>
      </c>
      <c r="E397" s="1">
        <v>33190</v>
      </c>
      <c r="F397" t="s">
        <v>136</v>
      </c>
      <c r="G397" t="s">
        <v>143</v>
      </c>
      <c r="H397" t="s">
        <v>148</v>
      </c>
      <c r="I397" t="s">
        <v>150</v>
      </c>
      <c r="J397" t="s">
        <v>155</v>
      </c>
      <c r="K397" t="s">
        <v>159</v>
      </c>
      <c r="L397" t="s">
        <v>165</v>
      </c>
      <c r="M397" t="s">
        <v>167</v>
      </c>
      <c r="N397" t="s">
        <v>170</v>
      </c>
      <c r="O397">
        <v>1074</v>
      </c>
      <c r="P397" s="1">
        <v>45635</v>
      </c>
      <c r="Q397" s="1">
        <v>45661</v>
      </c>
      <c r="R397" t="b">
        <v>1</v>
      </c>
      <c r="S397">
        <v>26</v>
      </c>
      <c r="T397" s="1">
        <v>45666</v>
      </c>
      <c r="V397">
        <v>0</v>
      </c>
      <c r="W397">
        <f ca="1">IF(Bravo[[#This Row],[TerminationDate]]="",DATEDIF(Bravo[[#This Row],[HireDate]],TODAY(),"m"),DATEDIF(Bravo[[#This Row],[HireDate]],Bravo[[#This Row],[TerminationDate]],"m"))</f>
        <v>7</v>
      </c>
      <c r="X397">
        <v>211</v>
      </c>
      <c r="Y397">
        <v>0.57999999999999996</v>
      </c>
      <c r="Z397">
        <v>3.4</v>
      </c>
      <c r="AA397" t="s">
        <v>174</v>
      </c>
      <c r="AB397">
        <v>6</v>
      </c>
      <c r="AC397">
        <v>5</v>
      </c>
      <c r="AD397" t="s">
        <v>178</v>
      </c>
      <c r="AF397" t="s">
        <v>186</v>
      </c>
    </row>
    <row r="398" spans="1:32" x14ac:dyDescent="0.25">
      <c r="A398">
        <v>1097</v>
      </c>
      <c r="B398" t="s">
        <v>492</v>
      </c>
      <c r="C398" t="s">
        <v>132</v>
      </c>
      <c r="D398">
        <v>38</v>
      </c>
      <c r="E398" s="1">
        <v>31872</v>
      </c>
      <c r="F398" t="s">
        <v>136</v>
      </c>
      <c r="G398" t="s">
        <v>140</v>
      </c>
      <c r="H398" t="s">
        <v>148</v>
      </c>
      <c r="I398" t="s">
        <v>151</v>
      </c>
      <c r="J398" t="s">
        <v>154</v>
      </c>
      <c r="K398" t="s">
        <v>159</v>
      </c>
      <c r="L398" t="s">
        <v>165</v>
      </c>
      <c r="M398" t="s">
        <v>167</v>
      </c>
      <c r="N398" t="s">
        <v>173</v>
      </c>
      <c r="O398">
        <v>1117</v>
      </c>
      <c r="P398" s="1">
        <v>44791</v>
      </c>
      <c r="Q398" s="1">
        <v>44800</v>
      </c>
      <c r="R398" t="b">
        <v>1</v>
      </c>
      <c r="S398">
        <v>9</v>
      </c>
      <c r="T398" s="1">
        <v>44800</v>
      </c>
      <c r="V398">
        <v>0</v>
      </c>
      <c r="W398">
        <f ca="1">IF(Bravo[[#This Row],[TerminationDate]]="",DATEDIF(Bravo[[#This Row],[HireDate]],TODAY(),"m"),DATEDIF(Bravo[[#This Row],[HireDate]],Bravo[[#This Row],[TerminationDate]],"m"))</f>
        <v>35</v>
      </c>
      <c r="X398">
        <v>1077</v>
      </c>
      <c r="Y398">
        <v>2.95</v>
      </c>
      <c r="Z398">
        <v>2.5</v>
      </c>
      <c r="AA398" t="s">
        <v>174</v>
      </c>
      <c r="AB398">
        <v>5</v>
      </c>
      <c r="AC398">
        <v>3</v>
      </c>
      <c r="AD398" t="s">
        <v>178</v>
      </c>
      <c r="AF398" t="s">
        <v>185</v>
      </c>
    </row>
    <row r="399" spans="1:32" x14ac:dyDescent="0.25">
      <c r="A399">
        <v>1098</v>
      </c>
      <c r="B399" t="s">
        <v>493</v>
      </c>
      <c r="C399" t="s">
        <v>132</v>
      </c>
      <c r="D399">
        <v>60</v>
      </c>
      <c r="E399" s="1">
        <v>23711</v>
      </c>
      <c r="F399" t="s">
        <v>136</v>
      </c>
      <c r="G399" t="s">
        <v>140</v>
      </c>
      <c r="H399" t="s">
        <v>148</v>
      </c>
      <c r="I399" t="s">
        <v>151</v>
      </c>
      <c r="J399" t="s">
        <v>157</v>
      </c>
      <c r="K399" t="s">
        <v>163</v>
      </c>
      <c r="L399" t="s">
        <v>166</v>
      </c>
      <c r="M399" t="s">
        <v>168</v>
      </c>
      <c r="N399" t="s">
        <v>173</v>
      </c>
      <c r="O399">
        <v>974</v>
      </c>
      <c r="P399" s="1">
        <v>43565</v>
      </c>
      <c r="Q399" s="1">
        <v>43570</v>
      </c>
      <c r="R399" t="b">
        <v>1</v>
      </c>
      <c r="S399">
        <v>5</v>
      </c>
      <c r="T399" s="1">
        <v>43573</v>
      </c>
      <c r="U399" s="1">
        <v>44355</v>
      </c>
      <c r="V399">
        <v>1</v>
      </c>
      <c r="W399">
        <f ca="1">IF(Bravo[[#This Row],[TerminationDate]]="",DATEDIF(Bravo[[#This Row],[HireDate]],TODAY(),"m"),DATEDIF(Bravo[[#This Row],[HireDate]],Bravo[[#This Row],[TerminationDate]],"m"))</f>
        <v>25</v>
      </c>
      <c r="X399">
        <v>782</v>
      </c>
      <c r="Y399">
        <v>2.14</v>
      </c>
      <c r="Z399">
        <v>3.5</v>
      </c>
      <c r="AA399" t="s">
        <v>175</v>
      </c>
      <c r="AB399">
        <v>11</v>
      </c>
      <c r="AC399">
        <v>4</v>
      </c>
      <c r="AD399" t="s">
        <v>180</v>
      </c>
      <c r="AE399" t="s">
        <v>184</v>
      </c>
      <c r="AF399" t="s">
        <v>186</v>
      </c>
    </row>
    <row r="400" spans="1:32" x14ac:dyDescent="0.25">
      <c r="A400">
        <v>1099</v>
      </c>
      <c r="B400" t="s">
        <v>494</v>
      </c>
      <c r="C400" t="s">
        <v>132</v>
      </c>
      <c r="D400">
        <v>37</v>
      </c>
      <c r="E400" s="1">
        <v>32076</v>
      </c>
      <c r="F400" t="s">
        <v>137</v>
      </c>
      <c r="G400" t="s">
        <v>138</v>
      </c>
      <c r="H400" t="s">
        <v>148</v>
      </c>
      <c r="I400" t="s">
        <v>150</v>
      </c>
      <c r="J400" t="s">
        <v>153</v>
      </c>
      <c r="K400" t="s">
        <v>162</v>
      </c>
      <c r="L400" t="s">
        <v>165</v>
      </c>
      <c r="M400" t="s">
        <v>169</v>
      </c>
      <c r="N400" t="s">
        <v>170</v>
      </c>
      <c r="O400">
        <v>604</v>
      </c>
      <c r="P400" s="1">
        <v>44543</v>
      </c>
      <c r="Q400" s="1">
        <v>44588</v>
      </c>
      <c r="R400" t="b">
        <v>1</v>
      </c>
      <c r="S400">
        <v>45</v>
      </c>
      <c r="T400" s="1">
        <v>44597</v>
      </c>
      <c r="V400">
        <v>0</v>
      </c>
      <c r="W400">
        <f ca="1">IF(Bravo[[#This Row],[TerminationDate]]="",DATEDIF(Bravo[[#This Row],[HireDate]],TODAY(),"m"),DATEDIF(Bravo[[#This Row],[HireDate]],Bravo[[#This Row],[TerminationDate]],"m"))</f>
        <v>42</v>
      </c>
      <c r="X400">
        <v>1280</v>
      </c>
      <c r="Y400">
        <v>3.51</v>
      </c>
      <c r="Z400">
        <v>3.8</v>
      </c>
      <c r="AA400" t="s">
        <v>175</v>
      </c>
      <c r="AB400">
        <v>8</v>
      </c>
      <c r="AC400">
        <v>1</v>
      </c>
      <c r="AD400" t="s">
        <v>178</v>
      </c>
      <c r="AF400" t="s">
        <v>190</v>
      </c>
    </row>
    <row r="401" spans="1:32" x14ac:dyDescent="0.25">
      <c r="A401">
        <v>1100</v>
      </c>
      <c r="B401" t="s">
        <v>495</v>
      </c>
      <c r="C401" t="s">
        <v>132</v>
      </c>
      <c r="D401">
        <v>24</v>
      </c>
      <c r="E401" s="1">
        <v>37043</v>
      </c>
      <c r="F401" t="s">
        <v>136</v>
      </c>
      <c r="G401" t="s">
        <v>141</v>
      </c>
      <c r="H401" t="s">
        <v>148</v>
      </c>
      <c r="I401" t="s">
        <v>152</v>
      </c>
      <c r="J401" t="s">
        <v>153</v>
      </c>
      <c r="K401" t="s">
        <v>163</v>
      </c>
      <c r="L401" t="s">
        <v>165</v>
      </c>
      <c r="M401" t="s">
        <v>169</v>
      </c>
      <c r="N401" t="s">
        <v>170</v>
      </c>
      <c r="O401">
        <v>1850</v>
      </c>
      <c r="P401" s="1">
        <v>45335</v>
      </c>
      <c r="Q401" s="1">
        <v>45388</v>
      </c>
      <c r="R401" t="b">
        <v>1</v>
      </c>
      <c r="S401">
        <v>53</v>
      </c>
      <c r="T401" s="1">
        <v>45389</v>
      </c>
      <c r="V401">
        <v>0</v>
      </c>
      <c r="W401">
        <f ca="1">IF(Bravo[[#This Row],[TerminationDate]]="",DATEDIF(Bravo[[#This Row],[HireDate]],TODAY(),"m"),DATEDIF(Bravo[[#This Row],[HireDate]],Bravo[[#This Row],[TerminationDate]],"m"))</f>
        <v>16</v>
      </c>
      <c r="X401">
        <v>488</v>
      </c>
      <c r="Y401">
        <v>1.34</v>
      </c>
      <c r="Z401">
        <v>4</v>
      </c>
      <c r="AA401" t="s">
        <v>175</v>
      </c>
      <c r="AB401">
        <v>5</v>
      </c>
      <c r="AC401">
        <v>2</v>
      </c>
      <c r="AD401" t="s">
        <v>178</v>
      </c>
      <c r="AF401" t="s">
        <v>187</v>
      </c>
    </row>
    <row r="402" spans="1:32" x14ac:dyDescent="0.25">
      <c r="A402">
        <v>1001</v>
      </c>
      <c r="B402" t="s">
        <v>496</v>
      </c>
      <c r="C402" t="s">
        <v>131</v>
      </c>
      <c r="D402">
        <v>44</v>
      </c>
      <c r="E402" s="1">
        <v>29577</v>
      </c>
      <c r="F402" t="s">
        <v>133</v>
      </c>
      <c r="G402" t="s">
        <v>138</v>
      </c>
      <c r="H402" t="s">
        <v>148</v>
      </c>
      <c r="I402" t="s">
        <v>150</v>
      </c>
      <c r="J402" t="s">
        <v>153</v>
      </c>
      <c r="K402" t="s">
        <v>159</v>
      </c>
      <c r="L402" t="s">
        <v>165</v>
      </c>
      <c r="M402" t="s">
        <v>167</v>
      </c>
      <c r="N402" t="s">
        <v>170</v>
      </c>
      <c r="O402">
        <v>1234</v>
      </c>
      <c r="P402" s="1">
        <v>44502</v>
      </c>
      <c r="Q402" s="1">
        <v>44561</v>
      </c>
      <c r="R402" t="b">
        <v>1</v>
      </c>
      <c r="S402">
        <v>59</v>
      </c>
      <c r="T402" s="1">
        <v>44561</v>
      </c>
      <c r="V402">
        <v>0</v>
      </c>
      <c r="W402">
        <f ca="1">IF(Bravo[[#This Row],[TerminationDate]]="",DATEDIF(Bravo[[#This Row],[HireDate]],TODAY(),"m"),DATEDIF(Bravo[[#This Row],[HireDate]],Bravo[[#This Row],[TerminationDate]],"m"))</f>
        <v>43</v>
      </c>
      <c r="X402">
        <v>1316</v>
      </c>
      <c r="Y402">
        <v>3.61</v>
      </c>
      <c r="Z402">
        <v>3.3</v>
      </c>
      <c r="AA402" t="s">
        <v>174</v>
      </c>
      <c r="AB402">
        <v>7</v>
      </c>
      <c r="AC402">
        <v>3</v>
      </c>
      <c r="AD402" t="s">
        <v>178</v>
      </c>
      <c r="AF402" t="s">
        <v>185</v>
      </c>
    </row>
    <row r="403" spans="1:32" x14ac:dyDescent="0.25">
      <c r="A403">
        <v>1002</v>
      </c>
      <c r="B403" t="s">
        <v>497</v>
      </c>
      <c r="C403" t="s">
        <v>132</v>
      </c>
      <c r="D403">
        <v>54</v>
      </c>
      <c r="E403" s="1">
        <v>26089</v>
      </c>
      <c r="F403" t="s">
        <v>134</v>
      </c>
      <c r="G403" t="s">
        <v>139</v>
      </c>
      <c r="H403" t="s">
        <v>149</v>
      </c>
      <c r="I403" t="s">
        <v>150</v>
      </c>
      <c r="J403" t="s">
        <v>154</v>
      </c>
      <c r="K403" t="s">
        <v>160</v>
      </c>
      <c r="L403" t="s">
        <v>165</v>
      </c>
      <c r="M403" t="s">
        <v>168</v>
      </c>
      <c r="N403" t="s">
        <v>171</v>
      </c>
      <c r="O403">
        <v>437</v>
      </c>
      <c r="P403" s="1">
        <v>44786</v>
      </c>
      <c r="Q403" s="1">
        <v>44809</v>
      </c>
      <c r="R403" t="b">
        <v>1</v>
      </c>
      <c r="S403">
        <v>23</v>
      </c>
      <c r="T403" s="1">
        <v>44813</v>
      </c>
      <c r="V403">
        <v>0</v>
      </c>
      <c r="W403">
        <f ca="1">IF(Bravo[[#This Row],[TerminationDate]]="",DATEDIF(Bravo[[#This Row],[HireDate]],TODAY(),"m"),DATEDIF(Bravo[[#This Row],[HireDate]],Bravo[[#This Row],[TerminationDate]],"m"))</f>
        <v>35</v>
      </c>
      <c r="X403">
        <v>1064</v>
      </c>
      <c r="Y403">
        <v>2.92</v>
      </c>
      <c r="Z403">
        <v>2.8</v>
      </c>
      <c r="AA403" t="s">
        <v>174</v>
      </c>
      <c r="AB403">
        <v>9</v>
      </c>
      <c r="AC403">
        <v>5</v>
      </c>
      <c r="AD403" t="s">
        <v>178</v>
      </c>
      <c r="AF403" t="s">
        <v>185</v>
      </c>
    </row>
    <row r="404" spans="1:32" x14ac:dyDescent="0.25">
      <c r="A404">
        <v>1003</v>
      </c>
      <c r="B404" t="s">
        <v>498</v>
      </c>
      <c r="C404" t="s">
        <v>132</v>
      </c>
      <c r="D404">
        <v>37</v>
      </c>
      <c r="E404" s="1">
        <v>32164</v>
      </c>
      <c r="F404" t="s">
        <v>135</v>
      </c>
      <c r="G404" t="s">
        <v>140</v>
      </c>
      <c r="H404" t="s">
        <v>148</v>
      </c>
      <c r="I404" t="s">
        <v>151</v>
      </c>
      <c r="J404" t="s">
        <v>155</v>
      </c>
      <c r="K404" t="s">
        <v>160</v>
      </c>
      <c r="L404" t="s">
        <v>166</v>
      </c>
      <c r="M404" t="s">
        <v>169</v>
      </c>
      <c r="N404" t="s">
        <v>170</v>
      </c>
      <c r="O404">
        <v>350</v>
      </c>
      <c r="P404" s="1">
        <v>45672</v>
      </c>
      <c r="Q404" s="1">
        <v>45710</v>
      </c>
      <c r="R404" t="b">
        <v>0</v>
      </c>
      <c r="S404">
        <v>38</v>
      </c>
      <c r="V404">
        <v>0</v>
      </c>
      <c r="W404">
        <f ca="1">IF(Bravo[[#This Row],[TerminationDate]]="",DATEDIF(Bravo[[#This Row],[HireDate]],TODAY(),"m"),DATEDIF(Bravo[[#This Row],[HireDate]],Bravo[[#This Row],[TerminationDate]],"m"))</f>
        <v>1507</v>
      </c>
      <c r="Z404">
        <v>4.3</v>
      </c>
      <c r="AA404" t="s">
        <v>175</v>
      </c>
      <c r="AB404">
        <v>8</v>
      </c>
      <c r="AC404">
        <v>4</v>
      </c>
      <c r="AD404" t="s">
        <v>178</v>
      </c>
      <c r="AF404" t="s">
        <v>186</v>
      </c>
    </row>
    <row r="405" spans="1:32" x14ac:dyDescent="0.25">
      <c r="A405">
        <v>1004</v>
      </c>
      <c r="B405" t="s">
        <v>499</v>
      </c>
      <c r="C405" t="s">
        <v>131</v>
      </c>
      <c r="D405">
        <v>23</v>
      </c>
      <c r="E405" s="1">
        <v>37482</v>
      </c>
      <c r="F405" t="s">
        <v>136</v>
      </c>
      <c r="G405" t="s">
        <v>138</v>
      </c>
      <c r="H405" t="s">
        <v>148</v>
      </c>
      <c r="I405" t="s">
        <v>150</v>
      </c>
      <c r="J405" t="s">
        <v>153</v>
      </c>
      <c r="K405" t="s">
        <v>159</v>
      </c>
      <c r="L405" t="s">
        <v>165</v>
      </c>
      <c r="M405" t="s">
        <v>167</v>
      </c>
      <c r="N405" t="s">
        <v>171</v>
      </c>
      <c r="O405">
        <v>855</v>
      </c>
      <c r="P405" s="1">
        <v>44275</v>
      </c>
      <c r="Q405" s="1">
        <v>44282</v>
      </c>
      <c r="R405" t="b">
        <v>1</v>
      </c>
      <c r="S405">
        <v>7</v>
      </c>
      <c r="T405" s="1">
        <v>44283</v>
      </c>
      <c r="V405">
        <v>0</v>
      </c>
      <c r="W405">
        <f ca="1">IF(Bravo[[#This Row],[TerminationDate]]="",DATEDIF(Bravo[[#This Row],[HireDate]],TODAY(),"m"),DATEDIF(Bravo[[#This Row],[HireDate]],Bravo[[#This Row],[TerminationDate]],"m"))</f>
        <v>52</v>
      </c>
      <c r="X405">
        <v>1594</v>
      </c>
      <c r="Y405">
        <v>4.37</v>
      </c>
      <c r="Z405">
        <v>3.2</v>
      </c>
      <c r="AA405" t="s">
        <v>174</v>
      </c>
      <c r="AB405">
        <v>9</v>
      </c>
      <c r="AC405">
        <v>3</v>
      </c>
      <c r="AD405" t="s">
        <v>178</v>
      </c>
      <c r="AF405" t="s">
        <v>187</v>
      </c>
    </row>
    <row r="406" spans="1:32" x14ac:dyDescent="0.25">
      <c r="A406">
        <v>1005</v>
      </c>
      <c r="B406" t="s">
        <v>500</v>
      </c>
      <c r="C406" t="s">
        <v>131</v>
      </c>
      <c r="D406">
        <v>53</v>
      </c>
      <c r="E406" s="1">
        <v>26402</v>
      </c>
      <c r="F406" t="s">
        <v>136</v>
      </c>
      <c r="G406" t="s">
        <v>141</v>
      </c>
      <c r="H406" t="s">
        <v>148</v>
      </c>
      <c r="I406" t="s">
        <v>152</v>
      </c>
      <c r="J406" t="s">
        <v>155</v>
      </c>
      <c r="K406" t="s">
        <v>159</v>
      </c>
      <c r="L406" t="s">
        <v>166</v>
      </c>
      <c r="M406" t="s">
        <v>169</v>
      </c>
      <c r="N406" t="s">
        <v>172</v>
      </c>
      <c r="O406">
        <v>822</v>
      </c>
      <c r="P406" s="1">
        <v>43864</v>
      </c>
      <c r="Q406" s="1">
        <v>43923</v>
      </c>
      <c r="R406" t="b">
        <v>1</v>
      </c>
      <c r="S406">
        <v>59</v>
      </c>
      <c r="T406" s="1">
        <v>43929</v>
      </c>
      <c r="V406">
        <v>0</v>
      </c>
      <c r="W406">
        <f ca="1">IF(Bravo[[#This Row],[TerminationDate]]="",DATEDIF(Bravo[[#This Row],[HireDate]],TODAY(),"m"),DATEDIF(Bravo[[#This Row],[HireDate]],Bravo[[#This Row],[TerminationDate]],"m"))</f>
        <v>64</v>
      </c>
      <c r="X406">
        <v>1948</v>
      </c>
      <c r="Y406">
        <v>5.34</v>
      </c>
      <c r="Z406">
        <v>2.7</v>
      </c>
      <c r="AA406" t="s">
        <v>174</v>
      </c>
      <c r="AB406">
        <v>4</v>
      </c>
      <c r="AC406">
        <v>2</v>
      </c>
      <c r="AD406" t="s">
        <v>178</v>
      </c>
      <c r="AF406" t="s">
        <v>187</v>
      </c>
    </row>
    <row r="407" spans="1:32" x14ac:dyDescent="0.25">
      <c r="A407">
        <v>1006</v>
      </c>
      <c r="B407" t="s">
        <v>501</v>
      </c>
      <c r="C407" t="s">
        <v>132</v>
      </c>
      <c r="D407">
        <v>45</v>
      </c>
      <c r="E407" s="1">
        <v>29149</v>
      </c>
      <c r="F407" t="s">
        <v>136</v>
      </c>
      <c r="G407" t="s">
        <v>139</v>
      </c>
      <c r="H407" t="s">
        <v>149</v>
      </c>
      <c r="I407" t="s">
        <v>150</v>
      </c>
      <c r="J407" t="s">
        <v>156</v>
      </c>
      <c r="K407" t="s">
        <v>161</v>
      </c>
      <c r="L407" t="s">
        <v>165</v>
      </c>
      <c r="M407" t="s">
        <v>167</v>
      </c>
      <c r="N407" t="s">
        <v>170</v>
      </c>
      <c r="O407">
        <v>902</v>
      </c>
      <c r="P407" s="1">
        <v>43334</v>
      </c>
      <c r="Q407" s="1">
        <v>43356</v>
      </c>
      <c r="R407" t="b">
        <v>1</v>
      </c>
      <c r="S407">
        <v>22</v>
      </c>
      <c r="T407" s="1">
        <v>43360</v>
      </c>
      <c r="V407">
        <v>0</v>
      </c>
      <c r="W407">
        <f ca="1">IF(Bravo[[#This Row],[TerminationDate]]="",DATEDIF(Bravo[[#This Row],[HireDate]],TODAY(),"m"),DATEDIF(Bravo[[#This Row],[HireDate]],Bravo[[#This Row],[TerminationDate]],"m"))</f>
        <v>82</v>
      </c>
      <c r="X407">
        <v>2517</v>
      </c>
      <c r="Y407">
        <v>6.9</v>
      </c>
      <c r="Z407">
        <v>2.5</v>
      </c>
      <c r="AA407" t="s">
        <v>174</v>
      </c>
      <c r="AB407">
        <v>3</v>
      </c>
      <c r="AC407">
        <v>2</v>
      </c>
      <c r="AD407" t="s">
        <v>178</v>
      </c>
      <c r="AF407" t="s">
        <v>187</v>
      </c>
    </row>
    <row r="408" spans="1:32" x14ac:dyDescent="0.25">
      <c r="A408">
        <v>1007</v>
      </c>
      <c r="B408" t="s">
        <v>502</v>
      </c>
      <c r="C408" t="s">
        <v>131</v>
      </c>
      <c r="D408">
        <v>51</v>
      </c>
      <c r="E408" s="1">
        <v>27258</v>
      </c>
      <c r="F408" t="s">
        <v>137</v>
      </c>
      <c r="G408" t="s">
        <v>142</v>
      </c>
      <c r="H408" t="s">
        <v>148</v>
      </c>
      <c r="I408" t="s">
        <v>151</v>
      </c>
      <c r="J408" t="s">
        <v>155</v>
      </c>
      <c r="K408" t="s">
        <v>160</v>
      </c>
      <c r="L408" t="s">
        <v>165</v>
      </c>
      <c r="M408" t="s">
        <v>168</v>
      </c>
      <c r="N408" t="s">
        <v>173</v>
      </c>
      <c r="O408">
        <v>456</v>
      </c>
      <c r="P408" s="1">
        <v>43583</v>
      </c>
      <c r="Q408" s="1">
        <v>43618</v>
      </c>
      <c r="R408" t="b">
        <v>1</v>
      </c>
      <c r="S408">
        <v>35</v>
      </c>
      <c r="T408" s="1">
        <v>43619</v>
      </c>
      <c r="V408">
        <v>0</v>
      </c>
      <c r="W408">
        <f ca="1">IF(Bravo[[#This Row],[TerminationDate]]="",DATEDIF(Bravo[[#This Row],[HireDate]],TODAY(),"m"),DATEDIF(Bravo[[#This Row],[HireDate]],Bravo[[#This Row],[TerminationDate]],"m"))</f>
        <v>74</v>
      </c>
      <c r="X408">
        <v>2258</v>
      </c>
      <c r="Y408">
        <v>6.19</v>
      </c>
      <c r="Z408">
        <v>2.8</v>
      </c>
      <c r="AA408" t="s">
        <v>174</v>
      </c>
      <c r="AB408">
        <v>10</v>
      </c>
      <c r="AC408">
        <v>2</v>
      </c>
      <c r="AD408" t="s">
        <v>178</v>
      </c>
      <c r="AF408" t="s">
        <v>188</v>
      </c>
    </row>
    <row r="409" spans="1:32" x14ac:dyDescent="0.25">
      <c r="A409">
        <v>1008</v>
      </c>
      <c r="B409" t="s">
        <v>503</v>
      </c>
      <c r="C409" t="s">
        <v>131</v>
      </c>
      <c r="D409">
        <v>51</v>
      </c>
      <c r="E409" s="1">
        <v>27234</v>
      </c>
      <c r="F409" t="s">
        <v>136</v>
      </c>
      <c r="G409" t="s">
        <v>143</v>
      </c>
      <c r="H409" t="s">
        <v>148</v>
      </c>
      <c r="I409" t="s">
        <v>151</v>
      </c>
      <c r="J409" t="s">
        <v>153</v>
      </c>
      <c r="K409" t="s">
        <v>162</v>
      </c>
      <c r="L409" t="s">
        <v>165</v>
      </c>
      <c r="M409" t="s">
        <v>169</v>
      </c>
      <c r="N409" t="s">
        <v>172</v>
      </c>
      <c r="O409">
        <v>668</v>
      </c>
      <c r="P409" s="1">
        <v>44261</v>
      </c>
      <c r="Q409" s="1">
        <v>44280</v>
      </c>
      <c r="R409" t="b">
        <v>0</v>
      </c>
      <c r="S409">
        <v>19</v>
      </c>
      <c r="V409">
        <v>0</v>
      </c>
      <c r="W409">
        <f ca="1">IF(Bravo[[#This Row],[TerminationDate]]="",DATEDIF(Bravo[[#This Row],[HireDate]],TODAY(),"m"),DATEDIF(Bravo[[#This Row],[HireDate]],Bravo[[#This Row],[TerminationDate]],"m"))</f>
        <v>1507</v>
      </c>
      <c r="Z409">
        <v>3.9</v>
      </c>
      <c r="AA409" t="s">
        <v>175</v>
      </c>
      <c r="AB409">
        <v>9</v>
      </c>
      <c r="AC409">
        <v>2</v>
      </c>
      <c r="AD409" t="s">
        <v>178</v>
      </c>
      <c r="AF409" t="s">
        <v>187</v>
      </c>
    </row>
    <row r="410" spans="1:32" x14ac:dyDescent="0.25">
      <c r="A410">
        <v>1009</v>
      </c>
      <c r="B410" t="s">
        <v>504</v>
      </c>
      <c r="C410" t="s">
        <v>132</v>
      </c>
      <c r="D410">
        <v>52</v>
      </c>
      <c r="E410" s="1">
        <v>26564</v>
      </c>
      <c r="F410" t="s">
        <v>136</v>
      </c>
      <c r="G410" t="s">
        <v>144</v>
      </c>
      <c r="H410" t="s">
        <v>149</v>
      </c>
      <c r="I410" t="s">
        <v>151</v>
      </c>
      <c r="J410" t="s">
        <v>157</v>
      </c>
      <c r="K410" t="s">
        <v>162</v>
      </c>
      <c r="L410" t="s">
        <v>166</v>
      </c>
      <c r="M410" t="s">
        <v>169</v>
      </c>
      <c r="N410" t="s">
        <v>172</v>
      </c>
      <c r="O410">
        <v>427</v>
      </c>
      <c r="P410" s="1">
        <v>44337</v>
      </c>
      <c r="Q410" s="1">
        <v>44388</v>
      </c>
      <c r="R410" t="b">
        <v>1</v>
      </c>
      <c r="S410">
        <v>51</v>
      </c>
      <c r="T410" s="1">
        <v>44388</v>
      </c>
      <c r="U410" s="1">
        <v>45227</v>
      </c>
      <c r="V410">
        <v>1</v>
      </c>
      <c r="W410">
        <f ca="1">IF(Bravo[[#This Row],[TerminationDate]]="",DATEDIF(Bravo[[#This Row],[HireDate]],TODAY(),"m"),DATEDIF(Bravo[[#This Row],[HireDate]],Bravo[[#This Row],[TerminationDate]],"m"))</f>
        <v>27</v>
      </c>
      <c r="X410">
        <v>839</v>
      </c>
      <c r="Y410">
        <v>2.2999999999999998</v>
      </c>
      <c r="Z410">
        <v>4.5</v>
      </c>
      <c r="AA410" t="s">
        <v>176</v>
      </c>
      <c r="AB410">
        <v>7</v>
      </c>
      <c r="AC410">
        <v>4</v>
      </c>
      <c r="AD410" t="s">
        <v>179</v>
      </c>
      <c r="AE410" t="s">
        <v>183</v>
      </c>
      <c r="AF410" t="s">
        <v>189</v>
      </c>
    </row>
    <row r="411" spans="1:32" x14ac:dyDescent="0.25">
      <c r="A411">
        <v>1010</v>
      </c>
      <c r="B411" t="s">
        <v>505</v>
      </c>
      <c r="C411" t="s">
        <v>132</v>
      </c>
      <c r="D411">
        <v>32</v>
      </c>
      <c r="E411" s="1">
        <v>34067</v>
      </c>
      <c r="F411" t="s">
        <v>136</v>
      </c>
      <c r="G411" t="s">
        <v>139</v>
      </c>
      <c r="H411" t="s">
        <v>149</v>
      </c>
      <c r="I411" t="s">
        <v>151</v>
      </c>
      <c r="J411" t="s">
        <v>158</v>
      </c>
      <c r="K411" t="s">
        <v>163</v>
      </c>
      <c r="L411" t="s">
        <v>166</v>
      </c>
      <c r="M411" t="s">
        <v>169</v>
      </c>
      <c r="N411" t="s">
        <v>173</v>
      </c>
      <c r="O411">
        <v>1215</v>
      </c>
      <c r="P411" s="1">
        <v>44653</v>
      </c>
      <c r="Q411" s="1">
        <v>44683</v>
      </c>
      <c r="R411" t="b">
        <v>1</v>
      </c>
      <c r="S411">
        <v>30</v>
      </c>
      <c r="T411" s="1">
        <v>44689</v>
      </c>
      <c r="U411" s="1">
        <v>45098</v>
      </c>
      <c r="V411">
        <v>1</v>
      </c>
      <c r="W411">
        <f ca="1">IF(Bravo[[#This Row],[TerminationDate]]="",DATEDIF(Bravo[[#This Row],[HireDate]],TODAY(),"m"),DATEDIF(Bravo[[#This Row],[HireDate]],Bravo[[#This Row],[TerminationDate]],"m"))</f>
        <v>13</v>
      </c>
      <c r="X411">
        <v>409</v>
      </c>
      <c r="Y411">
        <v>1.1200000000000001</v>
      </c>
      <c r="Z411">
        <v>4</v>
      </c>
      <c r="AA411" t="s">
        <v>175</v>
      </c>
      <c r="AB411">
        <v>6</v>
      </c>
      <c r="AC411">
        <v>0</v>
      </c>
      <c r="AD411" t="s">
        <v>180</v>
      </c>
      <c r="AE411" t="s">
        <v>184</v>
      </c>
      <c r="AF411" t="s">
        <v>185</v>
      </c>
    </row>
    <row r="412" spans="1:32" x14ac:dyDescent="0.25">
      <c r="A412">
        <v>1011</v>
      </c>
      <c r="B412" t="s">
        <v>506</v>
      </c>
      <c r="C412" t="s">
        <v>132</v>
      </c>
      <c r="D412">
        <v>60</v>
      </c>
      <c r="E412" s="1">
        <v>23910</v>
      </c>
      <c r="F412" t="s">
        <v>137</v>
      </c>
      <c r="G412" t="s">
        <v>141</v>
      </c>
      <c r="H412" t="s">
        <v>148</v>
      </c>
      <c r="I412" t="s">
        <v>152</v>
      </c>
      <c r="J412" t="s">
        <v>156</v>
      </c>
      <c r="K412" t="s">
        <v>159</v>
      </c>
      <c r="L412" t="s">
        <v>165</v>
      </c>
      <c r="M412" t="s">
        <v>169</v>
      </c>
      <c r="N412" t="s">
        <v>171</v>
      </c>
      <c r="O412">
        <v>1429</v>
      </c>
      <c r="P412" s="1">
        <v>45150</v>
      </c>
      <c r="Q412" s="1">
        <v>45195</v>
      </c>
      <c r="R412" t="b">
        <v>1</v>
      </c>
      <c r="S412">
        <v>45</v>
      </c>
      <c r="T412" s="1">
        <v>45203</v>
      </c>
      <c r="V412">
        <v>0</v>
      </c>
      <c r="W412">
        <f ca="1">IF(Bravo[[#This Row],[TerminationDate]]="",DATEDIF(Bravo[[#This Row],[HireDate]],TODAY(),"m"),DATEDIF(Bravo[[#This Row],[HireDate]],Bravo[[#This Row],[TerminationDate]],"m"))</f>
        <v>22</v>
      </c>
      <c r="X412">
        <v>674</v>
      </c>
      <c r="Y412">
        <v>1.85</v>
      </c>
      <c r="Z412">
        <v>3</v>
      </c>
      <c r="AA412" t="s">
        <v>174</v>
      </c>
      <c r="AB412">
        <v>8</v>
      </c>
      <c r="AC412">
        <v>2</v>
      </c>
      <c r="AD412" t="s">
        <v>178</v>
      </c>
      <c r="AF412" t="s">
        <v>187</v>
      </c>
    </row>
    <row r="413" spans="1:32" x14ac:dyDescent="0.25">
      <c r="A413">
        <v>1012</v>
      </c>
      <c r="B413" t="s">
        <v>507</v>
      </c>
      <c r="C413" t="s">
        <v>131</v>
      </c>
      <c r="D413">
        <v>45</v>
      </c>
      <c r="E413" s="1">
        <v>29160</v>
      </c>
      <c r="F413" t="s">
        <v>136</v>
      </c>
      <c r="G413" t="s">
        <v>145</v>
      </c>
      <c r="H413" t="s">
        <v>148</v>
      </c>
      <c r="I413" t="s">
        <v>150</v>
      </c>
      <c r="J413" t="s">
        <v>157</v>
      </c>
      <c r="K413" t="s">
        <v>162</v>
      </c>
      <c r="L413" t="s">
        <v>165</v>
      </c>
      <c r="M413" t="s">
        <v>168</v>
      </c>
      <c r="N413" t="s">
        <v>172</v>
      </c>
      <c r="O413">
        <v>680</v>
      </c>
      <c r="P413" s="1">
        <v>44929</v>
      </c>
      <c r="Q413" s="1">
        <v>44978</v>
      </c>
      <c r="R413" t="b">
        <v>0</v>
      </c>
      <c r="S413">
        <v>49</v>
      </c>
      <c r="V413">
        <v>0</v>
      </c>
      <c r="W413">
        <f ca="1">IF(Bravo[[#This Row],[TerminationDate]]="",DATEDIF(Bravo[[#This Row],[HireDate]],TODAY(),"m"),DATEDIF(Bravo[[#This Row],[HireDate]],Bravo[[#This Row],[TerminationDate]],"m"))</f>
        <v>1507</v>
      </c>
      <c r="Z413">
        <v>2.9</v>
      </c>
      <c r="AA413" t="s">
        <v>174</v>
      </c>
      <c r="AB413">
        <v>10</v>
      </c>
      <c r="AC413">
        <v>6</v>
      </c>
      <c r="AD413" t="s">
        <v>178</v>
      </c>
      <c r="AF413" t="s">
        <v>190</v>
      </c>
    </row>
    <row r="414" spans="1:32" x14ac:dyDescent="0.25">
      <c r="A414">
        <v>1013</v>
      </c>
      <c r="B414" t="s">
        <v>508</v>
      </c>
      <c r="C414" t="s">
        <v>132</v>
      </c>
      <c r="D414">
        <v>41</v>
      </c>
      <c r="E414" s="1">
        <v>30568</v>
      </c>
      <c r="F414" t="s">
        <v>133</v>
      </c>
      <c r="G414" t="s">
        <v>145</v>
      </c>
      <c r="H414" t="s">
        <v>148</v>
      </c>
      <c r="I414" t="s">
        <v>150</v>
      </c>
      <c r="J414" t="s">
        <v>156</v>
      </c>
      <c r="K414" t="s">
        <v>164</v>
      </c>
      <c r="L414" t="s">
        <v>165</v>
      </c>
      <c r="M414" t="s">
        <v>167</v>
      </c>
      <c r="N414" t="s">
        <v>170</v>
      </c>
      <c r="O414">
        <v>496</v>
      </c>
      <c r="P414" s="1">
        <v>45849</v>
      </c>
      <c r="Q414" s="1">
        <v>45870</v>
      </c>
      <c r="R414" t="b">
        <v>1</v>
      </c>
      <c r="S414">
        <v>21</v>
      </c>
      <c r="T414" s="1">
        <v>45878</v>
      </c>
      <c r="V414">
        <v>0</v>
      </c>
      <c r="W414">
        <f ca="1">IF(Bravo[[#This Row],[TerminationDate]]="",DATEDIF(Bravo[[#This Row],[HireDate]],TODAY(),"m"),DATEDIF(Bravo[[#This Row],[HireDate]],Bravo[[#This Row],[TerminationDate]],"m"))</f>
        <v>0</v>
      </c>
      <c r="X414">
        <v>-1</v>
      </c>
      <c r="Y414">
        <v>0</v>
      </c>
      <c r="Z414">
        <v>4.2</v>
      </c>
      <c r="AA414" t="s">
        <v>175</v>
      </c>
      <c r="AB414">
        <v>8</v>
      </c>
      <c r="AC414">
        <v>2</v>
      </c>
      <c r="AD414" t="s">
        <v>178</v>
      </c>
      <c r="AF414" t="s">
        <v>190</v>
      </c>
    </row>
    <row r="415" spans="1:32" x14ac:dyDescent="0.25">
      <c r="A415">
        <v>1014</v>
      </c>
      <c r="B415" t="s">
        <v>509</v>
      </c>
      <c r="C415" t="s">
        <v>132</v>
      </c>
      <c r="D415">
        <v>32</v>
      </c>
      <c r="E415" s="1">
        <v>33845</v>
      </c>
      <c r="F415" t="s">
        <v>137</v>
      </c>
      <c r="G415" t="s">
        <v>146</v>
      </c>
      <c r="H415" t="s">
        <v>148</v>
      </c>
      <c r="I415" t="s">
        <v>152</v>
      </c>
      <c r="J415" t="s">
        <v>153</v>
      </c>
      <c r="K415" t="s">
        <v>164</v>
      </c>
      <c r="L415" t="s">
        <v>165</v>
      </c>
      <c r="M415" t="s">
        <v>168</v>
      </c>
      <c r="N415" t="s">
        <v>170</v>
      </c>
      <c r="O415">
        <v>630</v>
      </c>
      <c r="P415" s="1">
        <v>44455</v>
      </c>
      <c r="Q415" s="1">
        <v>44472</v>
      </c>
      <c r="R415" t="b">
        <v>1</v>
      </c>
      <c r="S415">
        <v>17</v>
      </c>
      <c r="T415" s="1">
        <v>44477</v>
      </c>
      <c r="U415" s="1">
        <v>44949</v>
      </c>
      <c r="V415">
        <v>1</v>
      </c>
      <c r="W415">
        <f ca="1">IF(Bravo[[#This Row],[TerminationDate]]="",DATEDIF(Bravo[[#This Row],[HireDate]],TODAY(),"m"),DATEDIF(Bravo[[#This Row],[HireDate]],Bravo[[#This Row],[TerminationDate]],"m"))</f>
        <v>15</v>
      </c>
      <c r="X415">
        <v>472</v>
      </c>
      <c r="Y415">
        <v>1.29</v>
      </c>
      <c r="Z415">
        <v>3.9</v>
      </c>
      <c r="AA415" t="s">
        <v>175</v>
      </c>
      <c r="AB415">
        <v>11</v>
      </c>
      <c r="AC415">
        <v>1</v>
      </c>
      <c r="AD415" t="s">
        <v>180</v>
      </c>
      <c r="AE415" t="s">
        <v>184</v>
      </c>
      <c r="AF415" t="s">
        <v>186</v>
      </c>
    </row>
    <row r="416" spans="1:32" x14ac:dyDescent="0.25">
      <c r="A416">
        <v>1015</v>
      </c>
      <c r="B416" t="s">
        <v>510</v>
      </c>
      <c r="C416" t="s">
        <v>132</v>
      </c>
      <c r="D416">
        <v>61</v>
      </c>
      <c r="E416" s="1">
        <v>23430</v>
      </c>
      <c r="F416" t="s">
        <v>136</v>
      </c>
      <c r="G416" t="s">
        <v>139</v>
      </c>
      <c r="H416" t="s">
        <v>148</v>
      </c>
      <c r="I416" t="s">
        <v>152</v>
      </c>
      <c r="J416" t="s">
        <v>157</v>
      </c>
      <c r="K416" t="s">
        <v>159</v>
      </c>
      <c r="L416" t="s">
        <v>165</v>
      </c>
      <c r="M416" t="s">
        <v>169</v>
      </c>
      <c r="N416" t="s">
        <v>173</v>
      </c>
      <c r="O416">
        <v>1336</v>
      </c>
      <c r="P416" s="1">
        <v>44321</v>
      </c>
      <c r="Q416" s="1">
        <v>44343</v>
      </c>
      <c r="R416" t="b">
        <v>1</v>
      </c>
      <c r="S416">
        <v>22</v>
      </c>
      <c r="T416" s="1">
        <v>44348</v>
      </c>
      <c r="U416" s="1">
        <v>45538</v>
      </c>
      <c r="V416">
        <v>1</v>
      </c>
      <c r="W416">
        <f ca="1">IF(Bravo[[#This Row],[TerminationDate]]="",DATEDIF(Bravo[[#This Row],[HireDate]],TODAY(),"m"),DATEDIF(Bravo[[#This Row],[HireDate]],Bravo[[#This Row],[TerminationDate]],"m"))</f>
        <v>39</v>
      </c>
      <c r="X416">
        <v>1190</v>
      </c>
      <c r="Y416">
        <v>3.26</v>
      </c>
      <c r="Z416">
        <v>3.3</v>
      </c>
      <c r="AA416" t="s">
        <v>174</v>
      </c>
      <c r="AB416">
        <v>3</v>
      </c>
      <c r="AC416">
        <v>2</v>
      </c>
      <c r="AD416" t="s">
        <v>179</v>
      </c>
      <c r="AE416" t="s">
        <v>183</v>
      </c>
      <c r="AF416" t="s">
        <v>186</v>
      </c>
    </row>
    <row r="417" spans="1:32" x14ac:dyDescent="0.25">
      <c r="A417">
        <v>1016</v>
      </c>
      <c r="B417" t="s">
        <v>511</v>
      </c>
      <c r="C417" t="s">
        <v>131</v>
      </c>
      <c r="D417">
        <v>30</v>
      </c>
      <c r="E417" s="1">
        <v>34839</v>
      </c>
      <c r="F417" t="s">
        <v>136</v>
      </c>
      <c r="G417" t="s">
        <v>146</v>
      </c>
      <c r="H417" t="s">
        <v>148</v>
      </c>
      <c r="I417" t="s">
        <v>150</v>
      </c>
      <c r="J417" t="s">
        <v>155</v>
      </c>
      <c r="K417" t="s">
        <v>161</v>
      </c>
      <c r="L417" t="s">
        <v>165</v>
      </c>
      <c r="M417" t="s">
        <v>167</v>
      </c>
      <c r="N417" t="s">
        <v>170</v>
      </c>
      <c r="O417">
        <v>918</v>
      </c>
      <c r="P417" s="1">
        <v>43262</v>
      </c>
      <c r="Q417" s="1">
        <v>43278</v>
      </c>
      <c r="R417" t="b">
        <v>1</v>
      </c>
      <c r="S417">
        <v>16</v>
      </c>
      <c r="T417" s="1">
        <v>43278</v>
      </c>
      <c r="V417">
        <v>0</v>
      </c>
      <c r="W417">
        <f ca="1">IF(Bravo[[#This Row],[TerminationDate]]="",DATEDIF(Bravo[[#This Row],[HireDate]],TODAY(),"m"),DATEDIF(Bravo[[#This Row],[HireDate]],Bravo[[#This Row],[TerminationDate]],"m"))</f>
        <v>85</v>
      </c>
      <c r="X417">
        <v>2599</v>
      </c>
      <c r="Y417">
        <v>7.12</v>
      </c>
      <c r="Z417">
        <v>3.6</v>
      </c>
      <c r="AA417" t="s">
        <v>175</v>
      </c>
      <c r="AB417">
        <v>8</v>
      </c>
      <c r="AC417">
        <v>4</v>
      </c>
      <c r="AD417" t="s">
        <v>178</v>
      </c>
      <c r="AF417" t="s">
        <v>185</v>
      </c>
    </row>
    <row r="418" spans="1:32" x14ac:dyDescent="0.25">
      <c r="A418">
        <v>1017</v>
      </c>
      <c r="B418" t="s">
        <v>512</v>
      </c>
      <c r="C418" t="s">
        <v>132</v>
      </c>
      <c r="D418">
        <v>39</v>
      </c>
      <c r="E418" s="1">
        <v>31629</v>
      </c>
      <c r="F418" t="s">
        <v>136</v>
      </c>
      <c r="G418" t="s">
        <v>141</v>
      </c>
      <c r="H418" t="s">
        <v>149</v>
      </c>
      <c r="I418" t="s">
        <v>151</v>
      </c>
      <c r="J418" t="s">
        <v>157</v>
      </c>
      <c r="K418" t="s">
        <v>164</v>
      </c>
      <c r="L418" t="s">
        <v>165</v>
      </c>
      <c r="M418" t="s">
        <v>169</v>
      </c>
      <c r="N418" t="s">
        <v>171</v>
      </c>
      <c r="O418">
        <v>653</v>
      </c>
      <c r="P418" s="1">
        <v>44366</v>
      </c>
      <c r="Q418" s="1">
        <v>44392</v>
      </c>
      <c r="R418" t="b">
        <v>1</v>
      </c>
      <c r="S418">
        <v>26</v>
      </c>
      <c r="T418" s="1">
        <v>44394</v>
      </c>
      <c r="U418" s="1">
        <v>44751</v>
      </c>
      <c r="V418">
        <v>1</v>
      </c>
      <c r="W418">
        <f ca="1">IF(Bravo[[#This Row],[TerminationDate]]="",DATEDIF(Bravo[[#This Row],[HireDate]],TODAY(),"m"),DATEDIF(Bravo[[#This Row],[HireDate]],Bravo[[#This Row],[TerminationDate]],"m"))</f>
        <v>11</v>
      </c>
      <c r="X418">
        <v>357</v>
      </c>
      <c r="Y418">
        <v>0.98</v>
      </c>
      <c r="Z418">
        <v>2.5</v>
      </c>
      <c r="AA418" t="s">
        <v>174</v>
      </c>
      <c r="AB418">
        <v>7</v>
      </c>
      <c r="AC418">
        <v>2</v>
      </c>
      <c r="AD418" t="s">
        <v>179</v>
      </c>
      <c r="AE418" t="s">
        <v>183</v>
      </c>
      <c r="AF418" t="s">
        <v>190</v>
      </c>
    </row>
    <row r="419" spans="1:32" x14ac:dyDescent="0.25">
      <c r="A419">
        <v>1018</v>
      </c>
      <c r="B419" t="s">
        <v>513</v>
      </c>
      <c r="C419" t="s">
        <v>132</v>
      </c>
      <c r="D419">
        <v>54</v>
      </c>
      <c r="E419" s="1">
        <v>26147</v>
      </c>
      <c r="F419" t="s">
        <v>136</v>
      </c>
      <c r="G419" t="s">
        <v>142</v>
      </c>
      <c r="H419" t="s">
        <v>149</v>
      </c>
      <c r="I419" t="s">
        <v>150</v>
      </c>
      <c r="J419" t="s">
        <v>158</v>
      </c>
      <c r="K419" t="s">
        <v>163</v>
      </c>
      <c r="L419" t="s">
        <v>165</v>
      </c>
      <c r="M419" t="s">
        <v>169</v>
      </c>
      <c r="N419" t="s">
        <v>172</v>
      </c>
      <c r="O419">
        <v>1741</v>
      </c>
      <c r="P419" s="1">
        <v>44609</v>
      </c>
      <c r="Q419" s="1">
        <v>44650</v>
      </c>
      <c r="R419" t="b">
        <v>1</v>
      </c>
      <c r="S419">
        <v>41</v>
      </c>
      <c r="T419" s="1">
        <v>44652</v>
      </c>
      <c r="U419" s="1">
        <v>45244</v>
      </c>
      <c r="V419">
        <v>1</v>
      </c>
      <c r="W419">
        <f ca="1">IF(Bravo[[#This Row],[TerminationDate]]="",DATEDIF(Bravo[[#This Row],[HireDate]],TODAY(),"m"),DATEDIF(Bravo[[#This Row],[HireDate]],Bravo[[#This Row],[TerminationDate]],"m"))</f>
        <v>19</v>
      </c>
      <c r="X419">
        <v>592</v>
      </c>
      <c r="Y419">
        <v>1.62</v>
      </c>
      <c r="Z419">
        <v>3.5</v>
      </c>
      <c r="AA419" t="s">
        <v>175</v>
      </c>
      <c r="AB419">
        <v>11</v>
      </c>
      <c r="AC419">
        <v>0</v>
      </c>
      <c r="AD419" t="s">
        <v>180</v>
      </c>
      <c r="AE419" t="s">
        <v>184</v>
      </c>
      <c r="AF419" t="s">
        <v>187</v>
      </c>
    </row>
    <row r="420" spans="1:32" x14ac:dyDescent="0.25">
      <c r="A420">
        <v>1019</v>
      </c>
      <c r="B420" t="s">
        <v>514</v>
      </c>
      <c r="C420" t="s">
        <v>132</v>
      </c>
      <c r="D420">
        <v>24</v>
      </c>
      <c r="E420" s="1">
        <v>37033</v>
      </c>
      <c r="F420" t="s">
        <v>136</v>
      </c>
      <c r="G420" t="s">
        <v>140</v>
      </c>
      <c r="H420" t="s">
        <v>149</v>
      </c>
      <c r="I420" t="s">
        <v>150</v>
      </c>
      <c r="J420" t="s">
        <v>153</v>
      </c>
      <c r="K420" t="s">
        <v>164</v>
      </c>
      <c r="L420" t="s">
        <v>165</v>
      </c>
      <c r="M420" t="s">
        <v>167</v>
      </c>
      <c r="N420" t="s">
        <v>173</v>
      </c>
      <c r="O420">
        <v>548</v>
      </c>
      <c r="P420" s="1">
        <v>43196</v>
      </c>
      <c r="Q420" s="1">
        <v>43245</v>
      </c>
      <c r="R420" t="b">
        <v>0</v>
      </c>
      <c r="S420">
        <v>49</v>
      </c>
      <c r="V420">
        <v>0</v>
      </c>
      <c r="W420">
        <f ca="1">IF(Bravo[[#This Row],[TerminationDate]]="",DATEDIF(Bravo[[#This Row],[HireDate]],TODAY(),"m"),DATEDIF(Bravo[[#This Row],[HireDate]],Bravo[[#This Row],[TerminationDate]],"m"))</f>
        <v>1507</v>
      </c>
      <c r="Z420">
        <v>2.1</v>
      </c>
      <c r="AA420" t="s">
        <v>177</v>
      </c>
      <c r="AB420">
        <v>8</v>
      </c>
      <c r="AC420">
        <v>3</v>
      </c>
      <c r="AD420" t="s">
        <v>178</v>
      </c>
      <c r="AF420" t="s">
        <v>189</v>
      </c>
    </row>
    <row r="421" spans="1:32" x14ac:dyDescent="0.25">
      <c r="A421">
        <v>1020</v>
      </c>
      <c r="B421" t="s">
        <v>515</v>
      </c>
      <c r="C421" t="s">
        <v>132</v>
      </c>
      <c r="D421">
        <v>61</v>
      </c>
      <c r="E421" s="1">
        <v>23368</v>
      </c>
      <c r="F421" t="s">
        <v>136</v>
      </c>
      <c r="G421" t="s">
        <v>139</v>
      </c>
      <c r="H421" t="s">
        <v>149</v>
      </c>
      <c r="I421" t="s">
        <v>152</v>
      </c>
      <c r="J421" t="s">
        <v>156</v>
      </c>
      <c r="K421" t="s">
        <v>161</v>
      </c>
      <c r="L421" t="s">
        <v>165</v>
      </c>
      <c r="M421" t="s">
        <v>169</v>
      </c>
      <c r="N421" t="s">
        <v>173</v>
      </c>
      <c r="O421">
        <v>1014</v>
      </c>
      <c r="P421" s="1">
        <v>45225</v>
      </c>
      <c r="Q421" s="1">
        <v>45240</v>
      </c>
      <c r="R421" t="b">
        <v>1</v>
      </c>
      <c r="S421">
        <v>15</v>
      </c>
      <c r="T421" s="1">
        <v>45245</v>
      </c>
      <c r="V421">
        <v>0</v>
      </c>
      <c r="W421">
        <f ca="1">IF(Bravo[[#This Row],[TerminationDate]]="",DATEDIF(Bravo[[#This Row],[HireDate]],TODAY(),"m"),DATEDIF(Bravo[[#This Row],[HireDate]],Bravo[[#This Row],[TerminationDate]],"m"))</f>
        <v>20</v>
      </c>
      <c r="X421">
        <v>632</v>
      </c>
      <c r="Y421">
        <v>1.73</v>
      </c>
      <c r="Z421">
        <v>3.1</v>
      </c>
      <c r="AA421" t="s">
        <v>174</v>
      </c>
      <c r="AB421">
        <v>11</v>
      </c>
      <c r="AC421">
        <v>5</v>
      </c>
      <c r="AD421" t="s">
        <v>178</v>
      </c>
      <c r="AF421" t="s">
        <v>188</v>
      </c>
    </row>
    <row r="422" spans="1:32" x14ac:dyDescent="0.25">
      <c r="A422">
        <v>1021</v>
      </c>
      <c r="B422" t="s">
        <v>516</v>
      </c>
      <c r="C422" t="s">
        <v>131</v>
      </c>
      <c r="D422">
        <v>63</v>
      </c>
      <c r="E422" s="1">
        <v>22679</v>
      </c>
      <c r="F422" t="s">
        <v>134</v>
      </c>
      <c r="G422" t="s">
        <v>143</v>
      </c>
      <c r="H422" t="s">
        <v>148</v>
      </c>
      <c r="I422" t="s">
        <v>151</v>
      </c>
      <c r="J422" t="s">
        <v>156</v>
      </c>
      <c r="K422" t="s">
        <v>163</v>
      </c>
      <c r="L422" t="s">
        <v>166</v>
      </c>
      <c r="M422" t="s">
        <v>169</v>
      </c>
      <c r="N422" t="s">
        <v>173</v>
      </c>
      <c r="O422">
        <v>1122</v>
      </c>
      <c r="P422" s="1">
        <v>45022</v>
      </c>
      <c r="Q422" s="1">
        <v>45074</v>
      </c>
      <c r="R422" t="b">
        <v>0</v>
      </c>
      <c r="S422">
        <v>52</v>
      </c>
      <c r="V422">
        <v>0</v>
      </c>
      <c r="W422">
        <f ca="1">IF(Bravo[[#This Row],[TerminationDate]]="",DATEDIF(Bravo[[#This Row],[HireDate]],TODAY(),"m"),DATEDIF(Bravo[[#This Row],[HireDate]],Bravo[[#This Row],[TerminationDate]],"m"))</f>
        <v>1507</v>
      </c>
      <c r="Z422">
        <v>4.3</v>
      </c>
      <c r="AA422" t="s">
        <v>175</v>
      </c>
      <c r="AB422">
        <v>10</v>
      </c>
      <c r="AC422">
        <v>1</v>
      </c>
      <c r="AD422" t="s">
        <v>178</v>
      </c>
      <c r="AF422" t="s">
        <v>186</v>
      </c>
    </row>
    <row r="423" spans="1:32" x14ac:dyDescent="0.25">
      <c r="A423">
        <v>1022</v>
      </c>
      <c r="B423" t="s">
        <v>517</v>
      </c>
      <c r="C423" t="s">
        <v>131</v>
      </c>
      <c r="D423">
        <v>34</v>
      </c>
      <c r="E423" s="1">
        <v>33437</v>
      </c>
      <c r="F423" t="s">
        <v>136</v>
      </c>
      <c r="G423" t="s">
        <v>145</v>
      </c>
      <c r="H423" t="s">
        <v>148</v>
      </c>
      <c r="I423" t="s">
        <v>151</v>
      </c>
      <c r="J423" t="s">
        <v>156</v>
      </c>
      <c r="K423" t="s">
        <v>160</v>
      </c>
      <c r="L423" t="s">
        <v>165</v>
      </c>
      <c r="M423" t="s">
        <v>168</v>
      </c>
      <c r="N423" t="s">
        <v>171</v>
      </c>
      <c r="O423">
        <v>543</v>
      </c>
      <c r="P423" s="1">
        <v>44915</v>
      </c>
      <c r="Q423" s="1">
        <v>44932</v>
      </c>
      <c r="R423" t="b">
        <v>1</v>
      </c>
      <c r="S423">
        <v>17</v>
      </c>
      <c r="T423" s="1">
        <v>44940</v>
      </c>
      <c r="U423" s="1">
        <v>44988</v>
      </c>
      <c r="V423">
        <v>1</v>
      </c>
      <c r="W423">
        <f ca="1">IF(Bravo[[#This Row],[TerminationDate]]="",DATEDIF(Bravo[[#This Row],[HireDate]],TODAY(),"m"),DATEDIF(Bravo[[#This Row],[HireDate]],Bravo[[#This Row],[TerminationDate]],"m"))</f>
        <v>1</v>
      </c>
      <c r="X423">
        <v>48</v>
      </c>
      <c r="Y423">
        <v>0.13</v>
      </c>
      <c r="Z423">
        <v>3</v>
      </c>
      <c r="AA423" t="s">
        <v>174</v>
      </c>
      <c r="AB423">
        <v>4</v>
      </c>
      <c r="AC423">
        <v>4</v>
      </c>
      <c r="AD423" t="s">
        <v>180</v>
      </c>
      <c r="AE423" t="s">
        <v>184</v>
      </c>
      <c r="AF423" t="s">
        <v>188</v>
      </c>
    </row>
    <row r="424" spans="1:32" x14ac:dyDescent="0.25">
      <c r="A424">
        <v>1023</v>
      </c>
      <c r="B424" t="s">
        <v>518</v>
      </c>
      <c r="C424" t="s">
        <v>131</v>
      </c>
      <c r="D424">
        <v>49</v>
      </c>
      <c r="E424" s="1">
        <v>27795</v>
      </c>
      <c r="F424" t="s">
        <v>137</v>
      </c>
      <c r="G424" t="s">
        <v>143</v>
      </c>
      <c r="H424" t="s">
        <v>148</v>
      </c>
      <c r="I424" t="s">
        <v>152</v>
      </c>
      <c r="J424" t="s">
        <v>156</v>
      </c>
      <c r="K424" t="s">
        <v>164</v>
      </c>
      <c r="L424" t="s">
        <v>165</v>
      </c>
      <c r="M424" t="s">
        <v>169</v>
      </c>
      <c r="N424" t="s">
        <v>170</v>
      </c>
      <c r="O424">
        <v>801</v>
      </c>
      <c r="P424" s="1">
        <v>44100</v>
      </c>
      <c r="Q424" s="1">
        <v>44159</v>
      </c>
      <c r="R424" t="b">
        <v>1</v>
      </c>
      <c r="S424">
        <v>59</v>
      </c>
      <c r="T424" s="1">
        <v>44164</v>
      </c>
      <c r="V424">
        <v>0</v>
      </c>
      <c r="W424">
        <f ca="1">IF(Bravo[[#This Row],[TerminationDate]]="",DATEDIF(Bravo[[#This Row],[HireDate]],TODAY(),"m"),DATEDIF(Bravo[[#This Row],[HireDate]],Bravo[[#This Row],[TerminationDate]],"m"))</f>
        <v>56</v>
      </c>
      <c r="X424">
        <v>1713</v>
      </c>
      <c r="Y424">
        <v>4.6900000000000004</v>
      </c>
      <c r="Z424">
        <v>3.9</v>
      </c>
      <c r="AA424" t="s">
        <v>175</v>
      </c>
      <c r="AB424">
        <v>9</v>
      </c>
      <c r="AC424">
        <v>1</v>
      </c>
      <c r="AD424" t="s">
        <v>178</v>
      </c>
      <c r="AF424" t="s">
        <v>189</v>
      </c>
    </row>
    <row r="425" spans="1:32" x14ac:dyDescent="0.25">
      <c r="A425">
        <v>1024</v>
      </c>
      <c r="B425" t="s">
        <v>519</v>
      </c>
      <c r="C425" t="s">
        <v>131</v>
      </c>
      <c r="D425">
        <v>62</v>
      </c>
      <c r="E425" s="1">
        <v>23146</v>
      </c>
      <c r="F425" t="s">
        <v>135</v>
      </c>
      <c r="G425" t="s">
        <v>138</v>
      </c>
      <c r="H425" t="s">
        <v>148</v>
      </c>
      <c r="I425" t="s">
        <v>150</v>
      </c>
      <c r="J425" t="s">
        <v>156</v>
      </c>
      <c r="K425" t="s">
        <v>164</v>
      </c>
      <c r="L425" t="s">
        <v>166</v>
      </c>
      <c r="M425" t="s">
        <v>169</v>
      </c>
      <c r="N425" t="s">
        <v>170</v>
      </c>
      <c r="O425">
        <v>350</v>
      </c>
      <c r="P425" s="1">
        <v>44255</v>
      </c>
      <c r="Q425" s="1">
        <v>44295</v>
      </c>
      <c r="R425" t="b">
        <v>1</v>
      </c>
      <c r="S425">
        <v>40</v>
      </c>
      <c r="T425" s="1">
        <v>44298</v>
      </c>
      <c r="V425">
        <v>0</v>
      </c>
      <c r="W425">
        <f ca="1">IF(Bravo[[#This Row],[TerminationDate]]="",DATEDIF(Bravo[[#This Row],[HireDate]],TODAY(),"m"),DATEDIF(Bravo[[#This Row],[HireDate]],Bravo[[#This Row],[TerminationDate]],"m"))</f>
        <v>51</v>
      </c>
      <c r="X425">
        <v>1579</v>
      </c>
      <c r="Y425">
        <v>4.33</v>
      </c>
      <c r="Z425">
        <v>4.0999999999999996</v>
      </c>
      <c r="AA425" t="s">
        <v>175</v>
      </c>
      <c r="AB425">
        <v>7</v>
      </c>
      <c r="AC425">
        <v>3</v>
      </c>
      <c r="AD425" t="s">
        <v>178</v>
      </c>
      <c r="AF425" t="s">
        <v>188</v>
      </c>
    </row>
    <row r="426" spans="1:32" x14ac:dyDescent="0.25">
      <c r="A426">
        <v>1025</v>
      </c>
      <c r="B426" t="s">
        <v>520</v>
      </c>
      <c r="C426" t="s">
        <v>131</v>
      </c>
      <c r="D426">
        <v>56</v>
      </c>
      <c r="E426" s="1">
        <v>25428</v>
      </c>
      <c r="F426" t="s">
        <v>136</v>
      </c>
      <c r="G426" t="s">
        <v>140</v>
      </c>
      <c r="H426" t="s">
        <v>148</v>
      </c>
      <c r="I426" t="s">
        <v>150</v>
      </c>
      <c r="J426" t="s">
        <v>155</v>
      </c>
      <c r="K426" t="s">
        <v>162</v>
      </c>
      <c r="L426" t="s">
        <v>165</v>
      </c>
      <c r="M426" t="s">
        <v>168</v>
      </c>
      <c r="N426" t="s">
        <v>171</v>
      </c>
      <c r="O426">
        <v>630</v>
      </c>
      <c r="P426" s="1">
        <v>44977</v>
      </c>
      <c r="Q426" s="1">
        <v>45006</v>
      </c>
      <c r="R426" t="b">
        <v>1</v>
      </c>
      <c r="S426">
        <v>29</v>
      </c>
      <c r="T426" s="1">
        <v>45008</v>
      </c>
      <c r="V426">
        <v>0</v>
      </c>
      <c r="W426">
        <f ca="1">IF(Bravo[[#This Row],[TerminationDate]]="",DATEDIF(Bravo[[#This Row],[HireDate]],TODAY(),"m"),DATEDIF(Bravo[[#This Row],[HireDate]],Bravo[[#This Row],[TerminationDate]],"m"))</f>
        <v>28</v>
      </c>
      <c r="X426">
        <v>869</v>
      </c>
      <c r="Y426">
        <v>2.38</v>
      </c>
      <c r="Z426">
        <v>3.1</v>
      </c>
      <c r="AA426" t="s">
        <v>174</v>
      </c>
      <c r="AB426">
        <v>12</v>
      </c>
      <c r="AC426">
        <v>1</v>
      </c>
      <c r="AD426" t="s">
        <v>178</v>
      </c>
      <c r="AF426" t="s">
        <v>186</v>
      </c>
    </row>
    <row r="427" spans="1:32" x14ac:dyDescent="0.25">
      <c r="A427">
        <v>1026</v>
      </c>
      <c r="B427" t="s">
        <v>521</v>
      </c>
      <c r="C427" t="s">
        <v>132</v>
      </c>
      <c r="D427">
        <v>25</v>
      </c>
      <c r="E427" s="1">
        <v>36723</v>
      </c>
      <c r="F427" t="s">
        <v>136</v>
      </c>
      <c r="G427" t="s">
        <v>142</v>
      </c>
      <c r="H427" t="s">
        <v>148</v>
      </c>
      <c r="I427" t="s">
        <v>150</v>
      </c>
      <c r="J427" t="s">
        <v>158</v>
      </c>
      <c r="K427" t="s">
        <v>160</v>
      </c>
      <c r="L427" t="s">
        <v>165</v>
      </c>
      <c r="M427" t="s">
        <v>169</v>
      </c>
      <c r="N427" t="s">
        <v>170</v>
      </c>
      <c r="O427">
        <v>405</v>
      </c>
      <c r="P427" s="1">
        <v>45350</v>
      </c>
      <c r="Q427" s="1">
        <v>45410</v>
      </c>
      <c r="R427" t="b">
        <v>1</v>
      </c>
      <c r="S427">
        <v>60</v>
      </c>
      <c r="T427" s="1">
        <v>45410</v>
      </c>
      <c r="V427">
        <v>0</v>
      </c>
      <c r="W427">
        <f ca="1">IF(Bravo[[#This Row],[TerminationDate]]="",DATEDIF(Bravo[[#This Row],[HireDate]],TODAY(),"m"),DATEDIF(Bravo[[#This Row],[HireDate]],Bravo[[#This Row],[TerminationDate]],"m"))</f>
        <v>15</v>
      </c>
      <c r="X427">
        <v>467</v>
      </c>
      <c r="Y427">
        <v>1.28</v>
      </c>
      <c r="Z427">
        <v>2.9</v>
      </c>
      <c r="AA427" t="s">
        <v>174</v>
      </c>
      <c r="AB427">
        <v>12</v>
      </c>
      <c r="AC427">
        <v>4</v>
      </c>
      <c r="AD427" t="s">
        <v>178</v>
      </c>
      <c r="AF427" t="s">
        <v>189</v>
      </c>
    </row>
    <row r="428" spans="1:32" x14ac:dyDescent="0.25">
      <c r="A428">
        <v>1027</v>
      </c>
      <c r="B428" t="s">
        <v>522</v>
      </c>
      <c r="C428" t="s">
        <v>132</v>
      </c>
      <c r="D428">
        <v>52</v>
      </c>
      <c r="E428" s="1">
        <v>26587</v>
      </c>
      <c r="F428" t="s">
        <v>134</v>
      </c>
      <c r="G428" t="s">
        <v>146</v>
      </c>
      <c r="H428" t="s">
        <v>148</v>
      </c>
      <c r="I428" t="s">
        <v>151</v>
      </c>
      <c r="J428" t="s">
        <v>155</v>
      </c>
      <c r="K428" t="s">
        <v>159</v>
      </c>
      <c r="L428" t="s">
        <v>165</v>
      </c>
      <c r="M428" t="s">
        <v>168</v>
      </c>
      <c r="N428" t="s">
        <v>172</v>
      </c>
      <c r="O428">
        <v>1244</v>
      </c>
      <c r="P428" s="1">
        <v>45279</v>
      </c>
      <c r="Q428" s="1">
        <v>45302</v>
      </c>
      <c r="R428" t="b">
        <v>1</v>
      </c>
      <c r="S428">
        <v>23</v>
      </c>
      <c r="T428" s="1">
        <v>45308</v>
      </c>
      <c r="V428">
        <v>0</v>
      </c>
      <c r="W428">
        <f ca="1">IF(Bravo[[#This Row],[TerminationDate]]="",DATEDIF(Bravo[[#This Row],[HireDate]],TODAY(),"m"),DATEDIF(Bravo[[#This Row],[HireDate]],Bravo[[#This Row],[TerminationDate]],"m"))</f>
        <v>18</v>
      </c>
      <c r="X428">
        <v>569</v>
      </c>
      <c r="Y428">
        <v>1.56</v>
      </c>
      <c r="Z428">
        <v>3.3</v>
      </c>
      <c r="AA428" t="s">
        <v>174</v>
      </c>
      <c r="AB428">
        <v>12</v>
      </c>
      <c r="AC428">
        <v>1</v>
      </c>
      <c r="AD428" t="s">
        <v>178</v>
      </c>
      <c r="AF428" t="s">
        <v>189</v>
      </c>
    </row>
    <row r="429" spans="1:32" x14ac:dyDescent="0.25">
      <c r="A429">
        <v>1028</v>
      </c>
      <c r="B429" t="s">
        <v>523</v>
      </c>
      <c r="C429" t="s">
        <v>132</v>
      </c>
      <c r="D429">
        <v>41</v>
      </c>
      <c r="E429" s="1">
        <v>30589</v>
      </c>
      <c r="F429" t="s">
        <v>136</v>
      </c>
      <c r="G429" t="s">
        <v>145</v>
      </c>
      <c r="H429" t="s">
        <v>148</v>
      </c>
      <c r="I429" t="s">
        <v>152</v>
      </c>
      <c r="J429" t="s">
        <v>157</v>
      </c>
      <c r="K429" t="s">
        <v>159</v>
      </c>
      <c r="L429" t="s">
        <v>166</v>
      </c>
      <c r="M429" t="s">
        <v>168</v>
      </c>
      <c r="N429" t="s">
        <v>171</v>
      </c>
      <c r="O429">
        <v>838</v>
      </c>
      <c r="P429" s="1">
        <v>43179</v>
      </c>
      <c r="Q429" s="1">
        <v>43184</v>
      </c>
      <c r="R429" t="b">
        <v>1</v>
      </c>
      <c r="S429">
        <v>5</v>
      </c>
      <c r="T429" s="1">
        <v>43185</v>
      </c>
      <c r="U429" s="1">
        <v>44311</v>
      </c>
      <c r="V429">
        <v>1</v>
      </c>
      <c r="W429">
        <f ca="1">IF(Bravo[[#This Row],[TerminationDate]]="",DATEDIF(Bravo[[#This Row],[HireDate]],TODAY(),"m"),DATEDIF(Bravo[[#This Row],[HireDate]],Bravo[[#This Row],[TerminationDate]],"m"))</f>
        <v>36</v>
      </c>
      <c r="X429">
        <v>1126</v>
      </c>
      <c r="Y429">
        <v>3.08</v>
      </c>
      <c r="Z429">
        <v>4</v>
      </c>
      <c r="AA429" t="s">
        <v>175</v>
      </c>
      <c r="AB429">
        <v>3</v>
      </c>
      <c r="AC429">
        <v>3</v>
      </c>
      <c r="AD429" t="s">
        <v>181</v>
      </c>
      <c r="AE429" t="s">
        <v>184</v>
      </c>
      <c r="AF429" t="s">
        <v>188</v>
      </c>
    </row>
    <row r="430" spans="1:32" x14ac:dyDescent="0.25">
      <c r="A430">
        <v>1029</v>
      </c>
      <c r="B430" t="s">
        <v>524</v>
      </c>
      <c r="C430" t="s">
        <v>132</v>
      </c>
      <c r="D430">
        <v>58</v>
      </c>
      <c r="E430" s="1">
        <v>24479</v>
      </c>
      <c r="F430" t="s">
        <v>133</v>
      </c>
      <c r="G430" t="s">
        <v>139</v>
      </c>
      <c r="H430" t="s">
        <v>148</v>
      </c>
      <c r="I430" t="s">
        <v>151</v>
      </c>
      <c r="J430" t="s">
        <v>158</v>
      </c>
      <c r="K430" t="s">
        <v>163</v>
      </c>
      <c r="L430" t="s">
        <v>165</v>
      </c>
      <c r="M430" t="s">
        <v>168</v>
      </c>
      <c r="N430" t="s">
        <v>173</v>
      </c>
      <c r="O430">
        <v>1810</v>
      </c>
      <c r="P430" s="1">
        <v>43557</v>
      </c>
      <c r="Q430" s="1">
        <v>43575</v>
      </c>
      <c r="R430" t="b">
        <v>1</v>
      </c>
      <c r="S430">
        <v>18</v>
      </c>
      <c r="T430" s="1">
        <v>43584</v>
      </c>
      <c r="V430">
        <v>0</v>
      </c>
      <c r="W430">
        <f ca="1">IF(Bravo[[#This Row],[TerminationDate]]="",DATEDIF(Bravo[[#This Row],[HireDate]],TODAY(),"m"),DATEDIF(Bravo[[#This Row],[HireDate]],Bravo[[#This Row],[TerminationDate]],"m"))</f>
        <v>75</v>
      </c>
      <c r="X430">
        <v>2293</v>
      </c>
      <c r="Y430">
        <v>6.28</v>
      </c>
      <c r="Z430">
        <v>3.3</v>
      </c>
      <c r="AA430" t="s">
        <v>174</v>
      </c>
      <c r="AB430">
        <v>6</v>
      </c>
      <c r="AC430">
        <v>2</v>
      </c>
      <c r="AD430" t="s">
        <v>178</v>
      </c>
      <c r="AF430" t="s">
        <v>188</v>
      </c>
    </row>
    <row r="431" spans="1:32" x14ac:dyDescent="0.25">
      <c r="A431">
        <v>1030</v>
      </c>
      <c r="B431" t="s">
        <v>525</v>
      </c>
      <c r="C431" t="s">
        <v>131</v>
      </c>
      <c r="D431">
        <v>43</v>
      </c>
      <c r="E431" s="1">
        <v>30125</v>
      </c>
      <c r="F431" t="s">
        <v>136</v>
      </c>
      <c r="G431" t="s">
        <v>138</v>
      </c>
      <c r="H431" t="s">
        <v>148</v>
      </c>
      <c r="I431" t="s">
        <v>151</v>
      </c>
      <c r="J431" t="s">
        <v>155</v>
      </c>
      <c r="K431" t="s">
        <v>164</v>
      </c>
      <c r="L431" t="s">
        <v>165</v>
      </c>
      <c r="M431" t="s">
        <v>167</v>
      </c>
      <c r="N431" t="s">
        <v>171</v>
      </c>
      <c r="O431">
        <v>725</v>
      </c>
      <c r="P431" s="1">
        <v>43537</v>
      </c>
      <c r="Q431" s="1">
        <v>43543</v>
      </c>
      <c r="R431" t="b">
        <v>1</v>
      </c>
      <c r="S431">
        <v>6</v>
      </c>
      <c r="T431" s="1">
        <v>43549</v>
      </c>
      <c r="V431">
        <v>0</v>
      </c>
      <c r="W431">
        <f ca="1">IF(Bravo[[#This Row],[TerminationDate]]="",DATEDIF(Bravo[[#This Row],[HireDate]],TODAY(),"m"),DATEDIF(Bravo[[#This Row],[HireDate]],Bravo[[#This Row],[TerminationDate]],"m"))</f>
        <v>76</v>
      </c>
      <c r="X431">
        <v>2328</v>
      </c>
      <c r="Y431">
        <v>6.38</v>
      </c>
      <c r="Z431">
        <v>3.4</v>
      </c>
      <c r="AA431" t="s">
        <v>174</v>
      </c>
      <c r="AB431">
        <v>6</v>
      </c>
      <c r="AC431">
        <v>1</v>
      </c>
      <c r="AD431" t="s">
        <v>178</v>
      </c>
      <c r="AF431" t="s">
        <v>186</v>
      </c>
    </row>
    <row r="432" spans="1:32" x14ac:dyDescent="0.25">
      <c r="A432">
        <v>1031</v>
      </c>
      <c r="B432" t="s">
        <v>526</v>
      </c>
      <c r="C432" t="s">
        <v>132</v>
      </c>
      <c r="D432">
        <v>28</v>
      </c>
      <c r="E432" s="1">
        <v>35316</v>
      </c>
      <c r="F432" t="s">
        <v>136</v>
      </c>
      <c r="G432" t="s">
        <v>146</v>
      </c>
      <c r="H432" t="s">
        <v>148</v>
      </c>
      <c r="I432" t="s">
        <v>151</v>
      </c>
      <c r="J432" t="s">
        <v>153</v>
      </c>
      <c r="K432" t="s">
        <v>164</v>
      </c>
      <c r="L432" t="s">
        <v>165</v>
      </c>
      <c r="M432" t="s">
        <v>169</v>
      </c>
      <c r="N432" t="s">
        <v>172</v>
      </c>
      <c r="O432">
        <v>741</v>
      </c>
      <c r="P432" s="1">
        <v>44140</v>
      </c>
      <c r="Q432" s="1">
        <v>44149</v>
      </c>
      <c r="R432" t="b">
        <v>1</v>
      </c>
      <c r="S432">
        <v>9</v>
      </c>
      <c r="T432" s="1">
        <v>44150</v>
      </c>
      <c r="V432">
        <v>0</v>
      </c>
      <c r="W432">
        <f ca="1">IF(Bravo[[#This Row],[TerminationDate]]="",DATEDIF(Bravo[[#This Row],[HireDate]],TODAY(),"m"),DATEDIF(Bravo[[#This Row],[HireDate]],Bravo[[#This Row],[TerminationDate]],"m"))</f>
        <v>56</v>
      </c>
      <c r="X432">
        <v>1727</v>
      </c>
      <c r="Y432">
        <v>4.7300000000000004</v>
      </c>
      <c r="Z432">
        <v>5</v>
      </c>
      <c r="AA432" t="s">
        <v>176</v>
      </c>
      <c r="AB432">
        <v>10</v>
      </c>
      <c r="AC432">
        <v>1</v>
      </c>
      <c r="AD432" t="s">
        <v>178</v>
      </c>
      <c r="AF432" t="s">
        <v>186</v>
      </c>
    </row>
    <row r="433" spans="1:32" x14ac:dyDescent="0.25">
      <c r="A433">
        <v>1032</v>
      </c>
      <c r="B433" t="s">
        <v>527</v>
      </c>
      <c r="C433" t="s">
        <v>132</v>
      </c>
      <c r="D433">
        <v>29</v>
      </c>
      <c r="E433" s="1">
        <v>34954</v>
      </c>
      <c r="F433" t="s">
        <v>136</v>
      </c>
      <c r="G433" t="s">
        <v>142</v>
      </c>
      <c r="H433" t="s">
        <v>148</v>
      </c>
      <c r="I433" t="s">
        <v>152</v>
      </c>
      <c r="J433" t="s">
        <v>156</v>
      </c>
      <c r="K433" t="s">
        <v>161</v>
      </c>
      <c r="L433" t="s">
        <v>165</v>
      </c>
      <c r="M433" t="s">
        <v>168</v>
      </c>
      <c r="N433" t="s">
        <v>173</v>
      </c>
      <c r="O433">
        <v>1193</v>
      </c>
      <c r="P433" s="1">
        <v>44320</v>
      </c>
      <c r="Q433" s="1">
        <v>44373</v>
      </c>
      <c r="R433" t="b">
        <v>1</v>
      </c>
      <c r="S433">
        <v>53</v>
      </c>
      <c r="T433" s="1">
        <v>44373</v>
      </c>
      <c r="V433">
        <v>0</v>
      </c>
      <c r="W433">
        <f ca="1">IF(Bravo[[#This Row],[TerminationDate]]="",DATEDIF(Bravo[[#This Row],[HireDate]],TODAY(),"m"),DATEDIF(Bravo[[#This Row],[HireDate]],Bravo[[#This Row],[TerminationDate]],"m"))</f>
        <v>49</v>
      </c>
      <c r="X433">
        <v>1504</v>
      </c>
      <c r="Y433">
        <v>4.12</v>
      </c>
      <c r="Z433">
        <v>3.5</v>
      </c>
      <c r="AA433" t="s">
        <v>175</v>
      </c>
      <c r="AB433">
        <v>5</v>
      </c>
      <c r="AC433">
        <v>1</v>
      </c>
      <c r="AD433" t="s">
        <v>178</v>
      </c>
      <c r="AF433" t="s">
        <v>185</v>
      </c>
    </row>
    <row r="434" spans="1:32" x14ac:dyDescent="0.25">
      <c r="A434">
        <v>1033</v>
      </c>
      <c r="B434" t="s">
        <v>528</v>
      </c>
      <c r="C434" t="s">
        <v>132</v>
      </c>
      <c r="D434">
        <v>56</v>
      </c>
      <c r="E434" s="1">
        <v>25203</v>
      </c>
      <c r="F434" t="s">
        <v>136</v>
      </c>
      <c r="G434" t="s">
        <v>145</v>
      </c>
      <c r="H434" t="s">
        <v>148</v>
      </c>
      <c r="I434" t="s">
        <v>151</v>
      </c>
      <c r="J434" t="s">
        <v>153</v>
      </c>
      <c r="K434" t="s">
        <v>164</v>
      </c>
      <c r="L434" t="s">
        <v>165</v>
      </c>
      <c r="M434" t="s">
        <v>168</v>
      </c>
      <c r="N434" t="s">
        <v>173</v>
      </c>
      <c r="O434">
        <v>546</v>
      </c>
      <c r="P434" s="1">
        <v>44056</v>
      </c>
      <c r="Q434" s="1">
        <v>44067</v>
      </c>
      <c r="R434" t="b">
        <v>1</v>
      </c>
      <c r="S434">
        <v>11</v>
      </c>
      <c r="T434" s="1">
        <v>44072</v>
      </c>
      <c r="V434">
        <v>0</v>
      </c>
      <c r="W434">
        <f ca="1">IF(Bravo[[#This Row],[TerminationDate]]="",DATEDIF(Bravo[[#This Row],[HireDate]],TODAY(),"m"),DATEDIF(Bravo[[#This Row],[HireDate]],Bravo[[#This Row],[TerminationDate]],"m"))</f>
        <v>59</v>
      </c>
      <c r="X434">
        <v>1805</v>
      </c>
      <c r="Y434">
        <v>4.95</v>
      </c>
      <c r="Z434">
        <v>3.8</v>
      </c>
      <c r="AA434" t="s">
        <v>175</v>
      </c>
      <c r="AB434">
        <v>9</v>
      </c>
      <c r="AC434">
        <v>4</v>
      </c>
      <c r="AD434" t="s">
        <v>178</v>
      </c>
      <c r="AF434" t="s">
        <v>187</v>
      </c>
    </row>
    <row r="435" spans="1:32" x14ac:dyDescent="0.25">
      <c r="A435">
        <v>1034</v>
      </c>
      <c r="B435" t="s">
        <v>529</v>
      </c>
      <c r="C435" t="s">
        <v>132</v>
      </c>
      <c r="D435">
        <v>31</v>
      </c>
      <c r="E435" s="1">
        <v>34401</v>
      </c>
      <c r="F435" t="s">
        <v>135</v>
      </c>
      <c r="G435" t="s">
        <v>145</v>
      </c>
      <c r="H435" t="s">
        <v>149</v>
      </c>
      <c r="I435" t="s">
        <v>150</v>
      </c>
      <c r="J435" t="s">
        <v>158</v>
      </c>
      <c r="K435" t="s">
        <v>162</v>
      </c>
      <c r="L435" t="s">
        <v>165</v>
      </c>
      <c r="M435" t="s">
        <v>168</v>
      </c>
      <c r="N435" t="s">
        <v>170</v>
      </c>
      <c r="O435">
        <v>571</v>
      </c>
      <c r="P435" s="1">
        <v>44259</v>
      </c>
      <c r="Q435" s="1">
        <v>44290</v>
      </c>
      <c r="R435" t="b">
        <v>1</v>
      </c>
      <c r="S435">
        <v>31</v>
      </c>
      <c r="T435" s="1">
        <v>44297</v>
      </c>
      <c r="V435">
        <v>0</v>
      </c>
      <c r="W435">
        <f ca="1">IF(Bravo[[#This Row],[TerminationDate]]="",DATEDIF(Bravo[[#This Row],[HireDate]],TODAY(),"m"),DATEDIF(Bravo[[#This Row],[HireDate]],Bravo[[#This Row],[TerminationDate]],"m"))</f>
        <v>51</v>
      </c>
      <c r="X435">
        <v>1580</v>
      </c>
      <c r="Y435">
        <v>4.33</v>
      </c>
      <c r="Z435">
        <v>3.3</v>
      </c>
      <c r="AA435" t="s">
        <v>174</v>
      </c>
      <c r="AB435">
        <v>5</v>
      </c>
      <c r="AC435">
        <v>2</v>
      </c>
      <c r="AD435" t="s">
        <v>178</v>
      </c>
      <c r="AF435" t="s">
        <v>188</v>
      </c>
    </row>
    <row r="436" spans="1:32" x14ac:dyDescent="0.25">
      <c r="A436">
        <v>1035</v>
      </c>
      <c r="B436" t="s">
        <v>530</v>
      </c>
      <c r="C436" t="s">
        <v>132</v>
      </c>
      <c r="D436">
        <v>35</v>
      </c>
      <c r="E436" s="1">
        <v>32765</v>
      </c>
      <c r="F436" t="s">
        <v>133</v>
      </c>
      <c r="G436" t="s">
        <v>143</v>
      </c>
      <c r="H436" t="s">
        <v>148</v>
      </c>
      <c r="I436" t="s">
        <v>151</v>
      </c>
      <c r="J436" t="s">
        <v>158</v>
      </c>
      <c r="K436" t="s">
        <v>159</v>
      </c>
      <c r="L436" t="s">
        <v>165</v>
      </c>
      <c r="M436" t="s">
        <v>167</v>
      </c>
      <c r="N436" t="s">
        <v>170</v>
      </c>
      <c r="O436">
        <v>1082</v>
      </c>
      <c r="P436" s="1">
        <v>44564</v>
      </c>
      <c r="Q436" s="1">
        <v>44599</v>
      </c>
      <c r="R436" t="b">
        <v>1</v>
      </c>
      <c r="S436">
        <v>35</v>
      </c>
      <c r="T436" s="1">
        <v>44600</v>
      </c>
      <c r="U436" s="1">
        <v>45434</v>
      </c>
      <c r="V436">
        <v>1</v>
      </c>
      <c r="W436">
        <f ca="1">IF(Bravo[[#This Row],[TerminationDate]]="",DATEDIF(Bravo[[#This Row],[HireDate]],TODAY(),"m"),DATEDIF(Bravo[[#This Row],[HireDate]],Bravo[[#This Row],[TerminationDate]],"m"))</f>
        <v>27</v>
      </c>
      <c r="X436">
        <v>834</v>
      </c>
      <c r="Y436">
        <v>2.2799999999999998</v>
      </c>
      <c r="Z436">
        <v>3.7</v>
      </c>
      <c r="AA436" t="s">
        <v>175</v>
      </c>
      <c r="AB436">
        <v>10</v>
      </c>
      <c r="AC436">
        <v>3</v>
      </c>
      <c r="AD436" t="s">
        <v>182</v>
      </c>
      <c r="AE436" t="s">
        <v>184</v>
      </c>
      <c r="AF436" t="s">
        <v>187</v>
      </c>
    </row>
    <row r="437" spans="1:32" x14ac:dyDescent="0.25">
      <c r="A437">
        <v>1036</v>
      </c>
      <c r="B437" t="s">
        <v>531</v>
      </c>
      <c r="C437" t="s">
        <v>132</v>
      </c>
      <c r="D437">
        <v>36</v>
      </c>
      <c r="E437" s="1">
        <v>32718</v>
      </c>
      <c r="F437" t="s">
        <v>134</v>
      </c>
      <c r="G437" t="s">
        <v>144</v>
      </c>
      <c r="H437" t="s">
        <v>148</v>
      </c>
      <c r="I437" t="s">
        <v>150</v>
      </c>
      <c r="J437" t="s">
        <v>154</v>
      </c>
      <c r="K437" t="s">
        <v>164</v>
      </c>
      <c r="L437" t="s">
        <v>165</v>
      </c>
      <c r="M437" t="s">
        <v>169</v>
      </c>
      <c r="N437" t="s">
        <v>170</v>
      </c>
      <c r="O437">
        <v>642</v>
      </c>
      <c r="P437" s="1">
        <v>43662</v>
      </c>
      <c r="Q437" s="1">
        <v>43707</v>
      </c>
      <c r="R437" t="b">
        <v>1</v>
      </c>
      <c r="S437">
        <v>45</v>
      </c>
      <c r="T437" s="1">
        <v>43707</v>
      </c>
      <c r="U437" s="1">
        <v>44515</v>
      </c>
      <c r="V437">
        <v>1</v>
      </c>
      <c r="W437">
        <f ca="1">IF(Bravo[[#This Row],[TerminationDate]]="",DATEDIF(Bravo[[#This Row],[HireDate]],TODAY(),"m"),DATEDIF(Bravo[[#This Row],[HireDate]],Bravo[[#This Row],[TerminationDate]],"m"))</f>
        <v>26</v>
      </c>
      <c r="X437">
        <v>808</v>
      </c>
      <c r="Y437">
        <v>2.21</v>
      </c>
      <c r="Z437">
        <v>3.7</v>
      </c>
      <c r="AA437" t="s">
        <v>175</v>
      </c>
      <c r="AB437">
        <v>16</v>
      </c>
      <c r="AC437">
        <v>4</v>
      </c>
      <c r="AD437" t="s">
        <v>180</v>
      </c>
      <c r="AE437" t="s">
        <v>184</v>
      </c>
      <c r="AF437" t="s">
        <v>188</v>
      </c>
    </row>
    <row r="438" spans="1:32" x14ac:dyDescent="0.25">
      <c r="A438">
        <v>1037</v>
      </c>
      <c r="B438" t="s">
        <v>532</v>
      </c>
      <c r="C438" t="s">
        <v>132</v>
      </c>
      <c r="D438">
        <v>33</v>
      </c>
      <c r="E438" s="1">
        <v>33537</v>
      </c>
      <c r="F438" t="s">
        <v>136</v>
      </c>
      <c r="G438" t="s">
        <v>145</v>
      </c>
      <c r="H438" t="s">
        <v>148</v>
      </c>
      <c r="I438" t="s">
        <v>150</v>
      </c>
      <c r="J438" t="s">
        <v>156</v>
      </c>
      <c r="K438" t="s">
        <v>160</v>
      </c>
      <c r="L438" t="s">
        <v>165</v>
      </c>
      <c r="M438" t="s">
        <v>169</v>
      </c>
      <c r="N438" t="s">
        <v>170</v>
      </c>
      <c r="O438">
        <v>465</v>
      </c>
      <c r="P438" s="1">
        <v>44608</v>
      </c>
      <c r="Q438" s="1">
        <v>44628</v>
      </c>
      <c r="R438" t="b">
        <v>1</v>
      </c>
      <c r="S438">
        <v>20</v>
      </c>
      <c r="T438" s="1">
        <v>44629</v>
      </c>
      <c r="V438">
        <v>0</v>
      </c>
      <c r="W438">
        <f ca="1">IF(Bravo[[#This Row],[TerminationDate]]="",DATEDIF(Bravo[[#This Row],[HireDate]],TODAY(),"m"),DATEDIF(Bravo[[#This Row],[HireDate]],Bravo[[#This Row],[TerminationDate]],"m"))</f>
        <v>41</v>
      </c>
      <c r="X438">
        <v>1248</v>
      </c>
      <c r="Y438">
        <v>3.42</v>
      </c>
      <c r="Z438">
        <v>4.2</v>
      </c>
      <c r="AA438" t="s">
        <v>175</v>
      </c>
      <c r="AB438">
        <v>6</v>
      </c>
      <c r="AC438">
        <v>6</v>
      </c>
      <c r="AD438" t="s">
        <v>178</v>
      </c>
      <c r="AF438" t="s">
        <v>189</v>
      </c>
    </row>
    <row r="439" spans="1:32" x14ac:dyDescent="0.25">
      <c r="A439">
        <v>1038</v>
      </c>
      <c r="B439" t="s">
        <v>533</v>
      </c>
      <c r="C439" t="s">
        <v>131</v>
      </c>
      <c r="D439">
        <v>28</v>
      </c>
      <c r="E439" s="1">
        <v>35358</v>
      </c>
      <c r="F439" t="s">
        <v>137</v>
      </c>
      <c r="G439" t="s">
        <v>141</v>
      </c>
      <c r="H439" t="s">
        <v>148</v>
      </c>
      <c r="I439" t="s">
        <v>151</v>
      </c>
      <c r="J439" t="s">
        <v>156</v>
      </c>
      <c r="K439" t="s">
        <v>159</v>
      </c>
      <c r="L439" t="s">
        <v>166</v>
      </c>
      <c r="M439" t="s">
        <v>169</v>
      </c>
      <c r="N439" t="s">
        <v>172</v>
      </c>
      <c r="O439">
        <v>620</v>
      </c>
      <c r="P439" s="1">
        <v>44154</v>
      </c>
      <c r="Q439" s="1">
        <v>44182</v>
      </c>
      <c r="R439" t="b">
        <v>1</v>
      </c>
      <c r="S439">
        <v>28</v>
      </c>
      <c r="T439" s="1">
        <v>44192</v>
      </c>
      <c r="V439">
        <v>0</v>
      </c>
      <c r="W439">
        <f ca="1">IF(Bravo[[#This Row],[TerminationDate]]="",DATEDIF(Bravo[[#This Row],[HireDate]],TODAY(),"m"),DATEDIF(Bravo[[#This Row],[HireDate]],Bravo[[#This Row],[TerminationDate]],"m"))</f>
        <v>55</v>
      </c>
      <c r="X439">
        <v>1685</v>
      </c>
      <c r="Y439">
        <v>4.62</v>
      </c>
      <c r="Z439">
        <v>3.5</v>
      </c>
      <c r="AA439" t="s">
        <v>175</v>
      </c>
      <c r="AB439">
        <v>4</v>
      </c>
      <c r="AC439">
        <v>2</v>
      </c>
      <c r="AD439" t="s">
        <v>178</v>
      </c>
      <c r="AF439" t="s">
        <v>185</v>
      </c>
    </row>
    <row r="440" spans="1:32" x14ac:dyDescent="0.25">
      <c r="A440">
        <v>1039</v>
      </c>
      <c r="B440" t="s">
        <v>534</v>
      </c>
      <c r="C440" t="s">
        <v>131</v>
      </c>
      <c r="D440">
        <v>47</v>
      </c>
      <c r="E440" s="1">
        <v>28718</v>
      </c>
      <c r="F440" t="s">
        <v>136</v>
      </c>
      <c r="G440" t="s">
        <v>138</v>
      </c>
      <c r="H440" t="s">
        <v>149</v>
      </c>
      <c r="I440" t="s">
        <v>150</v>
      </c>
      <c r="J440" t="s">
        <v>158</v>
      </c>
      <c r="K440" t="s">
        <v>161</v>
      </c>
      <c r="L440" t="s">
        <v>165</v>
      </c>
      <c r="M440" t="s">
        <v>168</v>
      </c>
      <c r="N440" t="s">
        <v>172</v>
      </c>
      <c r="O440">
        <v>918</v>
      </c>
      <c r="P440" s="1">
        <v>43139</v>
      </c>
      <c r="Q440" s="1">
        <v>43189</v>
      </c>
      <c r="R440" t="b">
        <v>1</v>
      </c>
      <c r="S440">
        <v>50</v>
      </c>
      <c r="T440" s="1">
        <v>43191</v>
      </c>
      <c r="V440">
        <v>0</v>
      </c>
      <c r="W440">
        <f ca="1">IF(Bravo[[#This Row],[TerminationDate]]="",DATEDIF(Bravo[[#This Row],[HireDate]],TODAY(),"m"),DATEDIF(Bravo[[#This Row],[HireDate]],Bravo[[#This Row],[TerminationDate]],"m"))</f>
        <v>88</v>
      </c>
      <c r="X440">
        <v>2686</v>
      </c>
      <c r="Y440">
        <v>7.36</v>
      </c>
      <c r="Z440">
        <v>2.9</v>
      </c>
      <c r="AA440" t="s">
        <v>174</v>
      </c>
      <c r="AB440">
        <v>5</v>
      </c>
      <c r="AC440">
        <v>4</v>
      </c>
      <c r="AD440" t="s">
        <v>178</v>
      </c>
      <c r="AF440" t="s">
        <v>186</v>
      </c>
    </row>
    <row r="441" spans="1:32" x14ac:dyDescent="0.25">
      <c r="A441">
        <v>1040</v>
      </c>
      <c r="B441" t="s">
        <v>535</v>
      </c>
      <c r="C441" t="s">
        <v>132</v>
      </c>
      <c r="D441">
        <v>26</v>
      </c>
      <c r="E441" s="1">
        <v>36042</v>
      </c>
      <c r="F441" t="s">
        <v>136</v>
      </c>
      <c r="G441" t="s">
        <v>147</v>
      </c>
      <c r="H441" t="s">
        <v>148</v>
      </c>
      <c r="I441" t="s">
        <v>151</v>
      </c>
      <c r="J441" t="s">
        <v>154</v>
      </c>
      <c r="K441" t="s">
        <v>161</v>
      </c>
      <c r="L441" t="s">
        <v>165</v>
      </c>
      <c r="M441" t="s">
        <v>169</v>
      </c>
      <c r="N441" t="s">
        <v>172</v>
      </c>
      <c r="O441">
        <v>909</v>
      </c>
      <c r="P441" s="1">
        <v>45786</v>
      </c>
      <c r="Q441" s="1">
        <v>45823</v>
      </c>
      <c r="R441" t="b">
        <v>1</v>
      </c>
      <c r="S441">
        <v>37</v>
      </c>
      <c r="T441" s="1">
        <v>45825</v>
      </c>
      <c r="U441" s="1">
        <v>45846</v>
      </c>
      <c r="V441">
        <v>1</v>
      </c>
      <c r="W441">
        <f ca="1">IF(Bravo[[#This Row],[TerminationDate]]="",DATEDIF(Bravo[[#This Row],[HireDate]],TODAY(),"m"),DATEDIF(Bravo[[#This Row],[HireDate]],Bravo[[#This Row],[TerminationDate]],"m"))</f>
        <v>0</v>
      </c>
      <c r="X441">
        <v>21</v>
      </c>
      <c r="Y441">
        <v>0.06</v>
      </c>
      <c r="Z441">
        <v>2.8</v>
      </c>
      <c r="AA441" t="s">
        <v>174</v>
      </c>
      <c r="AB441">
        <v>8</v>
      </c>
      <c r="AC441">
        <v>2</v>
      </c>
      <c r="AD441" t="s">
        <v>180</v>
      </c>
      <c r="AE441" t="s">
        <v>184</v>
      </c>
      <c r="AF441" t="s">
        <v>186</v>
      </c>
    </row>
    <row r="442" spans="1:32" x14ac:dyDescent="0.25">
      <c r="A442">
        <v>1041</v>
      </c>
      <c r="B442" t="s">
        <v>536</v>
      </c>
      <c r="C442" t="s">
        <v>131</v>
      </c>
      <c r="D442">
        <v>41</v>
      </c>
      <c r="E442" s="1">
        <v>30665</v>
      </c>
      <c r="F442" t="s">
        <v>136</v>
      </c>
      <c r="G442" t="s">
        <v>139</v>
      </c>
      <c r="H442" t="s">
        <v>148</v>
      </c>
      <c r="I442" t="s">
        <v>151</v>
      </c>
      <c r="J442" t="s">
        <v>156</v>
      </c>
      <c r="K442" t="s">
        <v>160</v>
      </c>
      <c r="L442" t="s">
        <v>165</v>
      </c>
      <c r="M442" t="s">
        <v>168</v>
      </c>
      <c r="N442" t="s">
        <v>170</v>
      </c>
      <c r="O442">
        <v>509</v>
      </c>
      <c r="P442" s="1">
        <v>44791</v>
      </c>
      <c r="Q442" s="1">
        <v>44829</v>
      </c>
      <c r="R442" t="b">
        <v>1</v>
      </c>
      <c r="S442">
        <v>38</v>
      </c>
      <c r="T442" s="1">
        <v>44829</v>
      </c>
      <c r="V442">
        <v>0</v>
      </c>
      <c r="W442">
        <f ca="1">IF(Bravo[[#This Row],[TerminationDate]]="",DATEDIF(Bravo[[#This Row],[HireDate]],TODAY(),"m"),DATEDIF(Bravo[[#This Row],[HireDate]],Bravo[[#This Row],[TerminationDate]],"m"))</f>
        <v>34</v>
      </c>
      <c r="X442">
        <v>1048</v>
      </c>
      <c r="Y442">
        <v>2.87</v>
      </c>
      <c r="Z442">
        <v>3.4</v>
      </c>
      <c r="AA442" t="s">
        <v>174</v>
      </c>
      <c r="AB442">
        <v>6</v>
      </c>
      <c r="AC442">
        <v>5</v>
      </c>
      <c r="AD442" t="s">
        <v>178</v>
      </c>
      <c r="AF442" t="s">
        <v>189</v>
      </c>
    </row>
    <row r="443" spans="1:32" x14ac:dyDescent="0.25">
      <c r="A443">
        <v>1042</v>
      </c>
      <c r="B443" t="s">
        <v>537</v>
      </c>
      <c r="C443" t="s">
        <v>132</v>
      </c>
      <c r="D443">
        <v>43</v>
      </c>
      <c r="E443" s="1">
        <v>30037</v>
      </c>
      <c r="F443" t="s">
        <v>134</v>
      </c>
      <c r="G443" t="s">
        <v>139</v>
      </c>
      <c r="H443" t="s">
        <v>149</v>
      </c>
      <c r="I443" t="s">
        <v>150</v>
      </c>
      <c r="J443" t="s">
        <v>156</v>
      </c>
      <c r="K443" t="s">
        <v>160</v>
      </c>
      <c r="L443" t="s">
        <v>166</v>
      </c>
      <c r="M443" t="s">
        <v>169</v>
      </c>
      <c r="N443" t="s">
        <v>170</v>
      </c>
      <c r="O443">
        <v>350</v>
      </c>
      <c r="P443" s="1">
        <v>43981</v>
      </c>
      <c r="Q443" s="1">
        <v>43991</v>
      </c>
      <c r="R443" t="b">
        <v>1</v>
      </c>
      <c r="S443">
        <v>10</v>
      </c>
      <c r="T443" s="1">
        <v>43995</v>
      </c>
      <c r="U443" s="1">
        <v>45073</v>
      </c>
      <c r="V443">
        <v>1</v>
      </c>
      <c r="W443">
        <f ca="1">IF(Bravo[[#This Row],[TerminationDate]]="",DATEDIF(Bravo[[#This Row],[HireDate]],TODAY(),"m"),DATEDIF(Bravo[[#This Row],[HireDate]],Bravo[[#This Row],[TerminationDate]],"m"))</f>
        <v>35</v>
      </c>
      <c r="X443">
        <v>1078</v>
      </c>
      <c r="Y443">
        <v>2.95</v>
      </c>
      <c r="Z443">
        <v>3.1</v>
      </c>
      <c r="AA443" t="s">
        <v>174</v>
      </c>
      <c r="AB443">
        <v>8</v>
      </c>
      <c r="AC443">
        <v>2</v>
      </c>
      <c r="AD443" t="s">
        <v>179</v>
      </c>
      <c r="AE443" t="s">
        <v>183</v>
      </c>
      <c r="AF443" t="s">
        <v>185</v>
      </c>
    </row>
    <row r="444" spans="1:32" x14ac:dyDescent="0.25">
      <c r="A444">
        <v>1043</v>
      </c>
      <c r="B444" t="s">
        <v>538</v>
      </c>
      <c r="C444" t="s">
        <v>132</v>
      </c>
      <c r="D444">
        <v>40</v>
      </c>
      <c r="E444" s="1">
        <v>31039</v>
      </c>
      <c r="F444" t="s">
        <v>133</v>
      </c>
      <c r="G444" t="s">
        <v>138</v>
      </c>
      <c r="H444" t="s">
        <v>149</v>
      </c>
      <c r="I444" t="s">
        <v>152</v>
      </c>
      <c r="J444" t="s">
        <v>153</v>
      </c>
      <c r="K444" t="s">
        <v>161</v>
      </c>
      <c r="L444" t="s">
        <v>165</v>
      </c>
      <c r="M444" t="s">
        <v>169</v>
      </c>
      <c r="N444" t="s">
        <v>170</v>
      </c>
      <c r="O444">
        <v>1044</v>
      </c>
      <c r="P444" s="1">
        <v>43446</v>
      </c>
      <c r="Q444" s="1">
        <v>43504</v>
      </c>
      <c r="R444" t="b">
        <v>0</v>
      </c>
      <c r="S444">
        <v>58</v>
      </c>
      <c r="V444">
        <v>0</v>
      </c>
      <c r="W444">
        <f ca="1">IF(Bravo[[#This Row],[TerminationDate]]="",DATEDIF(Bravo[[#This Row],[HireDate]],TODAY(),"m"),DATEDIF(Bravo[[#This Row],[HireDate]],Bravo[[#This Row],[TerminationDate]],"m"))</f>
        <v>1507</v>
      </c>
      <c r="Z444">
        <v>3.6</v>
      </c>
      <c r="AA444" t="s">
        <v>175</v>
      </c>
      <c r="AB444">
        <v>11</v>
      </c>
      <c r="AC444">
        <v>1</v>
      </c>
      <c r="AD444" t="s">
        <v>178</v>
      </c>
      <c r="AF444" t="s">
        <v>189</v>
      </c>
    </row>
    <row r="445" spans="1:32" x14ac:dyDescent="0.25">
      <c r="A445">
        <v>1044</v>
      </c>
      <c r="B445" t="s">
        <v>539</v>
      </c>
      <c r="C445" t="s">
        <v>132</v>
      </c>
      <c r="D445">
        <v>50</v>
      </c>
      <c r="E445" s="1">
        <v>27566</v>
      </c>
      <c r="F445" t="s">
        <v>137</v>
      </c>
      <c r="G445" t="s">
        <v>138</v>
      </c>
      <c r="H445" t="s">
        <v>148</v>
      </c>
      <c r="I445" t="s">
        <v>150</v>
      </c>
      <c r="J445" t="s">
        <v>155</v>
      </c>
      <c r="K445" t="s">
        <v>163</v>
      </c>
      <c r="L445" t="s">
        <v>165</v>
      </c>
      <c r="M445" t="s">
        <v>169</v>
      </c>
      <c r="N445" t="s">
        <v>173</v>
      </c>
      <c r="O445">
        <v>1819</v>
      </c>
      <c r="P445" s="1">
        <v>43439</v>
      </c>
      <c r="Q445" s="1">
        <v>43446</v>
      </c>
      <c r="R445" t="b">
        <v>1</v>
      </c>
      <c r="S445">
        <v>7</v>
      </c>
      <c r="T445" s="1">
        <v>43452</v>
      </c>
      <c r="V445">
        <v>0</v>
      </c>
      <c r="W445">
        <f ca="1">IF(Bravo[[#This Row],[TerminationDate]]="",DATEDIF(Bravo[[#This Row],[HireDate]],TODAY(),"m"),DATEDIF(Bravo[[#This Row],[HireDate]],Bravo[[#This Row],[TerminationDate]],"m"))</f>
        <v>79</v>
      </c>
      <c r="X445">
        <v>2425</v>
      </c>
      <c r="Y445">
        <v>6.64</v>
      </c>
      <c r="Z445">
        <v>4.0999999999999996</v>
      </c>
      <c r="AA445" t="s">
        <v>175</v>
      </c>
      <c r="AB445">
        <v>5</v>
      </c>
      <c r="AC445">
        <v>2</v>
      </c>
      <c r="AD445" t="s">
        <v>178</v>
      </c>
      <c r="AF445" t="s">
        <v>187</v>
      </c>
    </row>
    <row r="446" spans="1:32" x14ac:dyDescent="0.25">
      <c r="A446">
        <v>1045</v>
      </c>
      <c r="B446" t="s">
        <v>540</v>
      </c>
      <c r="C446" t="s">
        <v>131</v>
      </c>
      <c r="D446">
        <v>36</v>
      </c>
      <c r="E446" s="1">
        <v>32631</v>
      </c>
      <c r="F446" t="s">
        <v>136</v>
      </c>
      <c r="G446" t="s">
        <v>142</v>
      </c>
      <c r="H446" t="s">
        <v>149</v>
      </c>
      <c r="I446" t="s">
        <v>151</v>
      </c>
      <c r="J446" t="s">
        <v>154</v>
      </c>
      <c r="K446" t="s">
        <v>163</v>
      </c>
      <c r="L446" t="s">
        <v>165</v>
      </c>
      <c r="M446" t="s">
        <v>167</v>
      </c>
      <c r="N446" t="s">
        <v>173</v>
      </c>
      <c r="O446">
        <v>2113</v>
      </c>
      <c r="P446" s="1">
        <v>43626</v>
      </c>
      <c r="Q446" s="1">
        <v>43664</v>
      </c>
      <c r="R446" t="b">
        <v>0</v>
      </c>
      <c r="S446">
        <v>38</v>
      </c>
      <c r="V446">
        <v>0</v>
      </c>
      <c r="W446">
        <f ca="1">IF(Bravo[[#This Row],[TerminationDate]]="",DATEDIF(Bravo[[#This Row],[HireDate]],TODAY(),"m"),DATEDIF(Bravo[[#This Row],[HireDate]],Bravo[[#This Row],[TerminationDate]],"m"))</f>
        <v>1507</v>
      </c>
      <c r="Z446">
        <v>3.6</v>
      </c>
      <c r="AA446" t="s">
        <v>175</v>
      </c>
      <c r="AB446">
        <v>7</v>
      </c>
      <c r="AC446">
        <v>5</v>
      </c>
      <c r="AD446" t="s">
        <v>178</v>
      </c>
      <c r="AF446" t="s">
        <v>186</v>
      </c>
    </row>
    <row r="447" spans="1:32" x14ac:dyDescent="0.25">
      <c r="A447">
        <v>1046</v>
      </c>
      <c r="B447" t="s">
        <v>541</v>
      </c>
      <c r="C447" t="s">
        <v>132</v>
      </c>
      <c r="D447">
        <v>41</v>
      </c>
      <c r="E447" s="1">
        <v>30794</v>
      </c>
      <c r="F447" t="s">
        <v>134</v>
      </c>
      <c r="G447" t="s">
        <v>140</v>
      </c>
      <c r="H447" t="s">
        <v>148</v>
      </c>
      <c r="I447" t="s">
        <v>150</v>
      </c>
      <c r="J447" t="s">
        <v>157</v>
      </c>
      <c r="K447" t="s">
        <v>162</v>
      </c>
      <c r="L447" t="s">
        <v>165</v>
      </c>
      <c r="M447" t="s">
        <v>167</v>
      </c>
      <c r="N447" t="s">
        <v>171</v>
      </c>
      <c r="O447">
        <v>670</v>
      </c>
      <c r="P447" s="1">
        <v>45587</v>
      </c>
      <c r="Q447" s="1">
        <v>45602</v>
      </c>
      <c r="R447" t="b">
        <v>1</v>
      </c>
      <c r="S447">
        <v>15</v>
      </c>
      <c r="T447" s="1">
        <v>45611</v>
      </c>
      <c r="V447">
        <v>0</v>
      </c>
      <c r="W447">
        <f ca="1">IF(Bravo[[#This Row],[TerminationDate]]="",DATEDIF(Bravo[[#This Row],[HireDate]],TODAY(),"m"),DATEDIF(Bravo[[#This Row],[HireDate]],Bravo[[#This Row],[TerminationDate]],"m"))</f>
        <v>8</v>
      </c>
      <c r="X447">
        <v>266</v>
      </c>
      <c r="Y447">
        <v>0.73</v>
      </c>
      <c r="Z447">
        <v>3</v>
      </c>
      <c r="AA447" t="s">
        <v>174</v>
      </c>
      <c r="AB447">
        <v>14</v>
      </c>
      <c r="AC447">
        <v>4</v>
      </c>
      <c r="AD447" t="s">
        <v>178</v>
      </c>
      <c r="AF447" t="s">
        <v>185</v>
      </c>
    </row>
    <row r="448" spans="1:32" x14ac:dyDescent="0.25">
      <c r="A448">
        <v>1047</v>
      </c>
      <c r="B448" t="s">
        <v>542</v>
      </c>
      <c r="C448" t="s">
        <v>132</v>
      </c>
      <c r="D448">
        <v>32</v>
      </c>
      <c r="E448" s="1">
        <v>34130</v>
      </c>
      <c r="F448" t="s">
        <v>136</v>
      </c>
      <c r="G448" t="s">
        <v>142</v>
      </c>
      <c r="H448" t="s">
        <v>149</v>
      </c>
      <c r="I448" t="s">
        <v>151</v>
      </c>
      <c r="J448" t="s">
        <v>158</v>
      </c>
      <c r="K448" t="s">
        <v>162</v>
      </c>
      <c r="L448" t="s">
        <v>165</v>
      </c>
      <c r="M448" t="s">
        <v>169</v>
      </c>
      <c r="N448" t="s">
        <v>170</v>
      </c>
      <c r="O448">
        <v>743</v>
      </c>
      <c r="P448" s="1">
        <v>45008</v>
      </c>
      <c r="Q448" s="1">
        <v>45033</v>
      </c>
      <c r="R448" t="b">
        <v>1</v>
      </c>
      <c r="S448">
        <v>25</v>
      </c>
      <c r="T448" s="1">
        <v>45040</v>
      </c>
      <c r="U448" s="1">
        <v>45157</v>
      </c>
      <c r="V448">
        <v>1</v>
      </c>
      <c r="W448">
        <f ca="1">IF(Bravo[[#This Row],[TerminationDate]]="",DATEDIF(Bravo[[#This Row],[HireDate]],TODAY(),"m"),DATEDIF(Bravo[[#This Row],[HireDate]],Bravo[[#This Row],[TerminationDate]],"m"))</f>
        <v>3</v>
      </c>
      <c r="X448">
        <v>117</v>
      </c>
      <c r="Y448">
        <v>0.32</v>
      </c>
      <c r="Z448">
        <v>2.6</v>
      </c>
      <c r="AA448" t="s">
        <v>174</v>
      </c>
      <c r="AB448">
        <v>12</v>
      </c>
      <c r="AC448">
        <v>1</v>
      </c>
      <c r="AD448" t="s">
        <v>179</v>
      </c>
      <c r="AE448" t="s">
        <v>183</v>
      </c>
      <c r="AF448" t="s">
        <v>186</v>
      </c>
    </row>
    <row r="449" spans="1:32" x14ac:dyDescent="0.25">
      <c r="A449">
        <v>1048</v>
      </c>
      <c r="B449" t="s">
        <v>543</v>
      </c>
      <c r="C449" t="s">
        <v>131</v>
      </c>
      <c r="D449">
        <v>36</v>
      </c>
      <c r="E449" s="1">
        <v>32659</v>
      </c>
      <c r="F449" t="s">
        <v>134</v>
      </c>
      <c r="G449" t="s">
        <v>142</v>
      </c>
      <c r="H449" t="s">
        <v>148</v>
      </c>
      <c r="I449" t="s">
        <v>150</v>
      </c>
      <c r="J449" t="s">
        <v>155</v>
      </c>
      <c r="K449" t="s">
        <v>161</v>
      </c>
      <c r="L449" t="s">
        <v>165</v>
      </c>
      <c r="M449" t="s">
        <v>169</v>
      </c>
      <c r="N449" t="s">
        <v>171</v>
      </c>
      <c r="O449">
        <v>986</v>
      </c>
      <c r="P449" s="1">
        <v>43414</v>
      </c>
      <c r="Q449" s="1">
        <v>43457</v>
      </c>
      <c r="R449" t="b">
        <v>1</v>
      </c>
      <c r="S449">
        <v>43</v>
      </c>
      <c r="T449" s="1">
        <v>43461</v>
      </c>
      <c r="U449" s="1">
        <v>44548</v>
      </c>
      <c r="V449">
        <v>1</v>
      </c>
      <c r="W449">
        <f ca="1">IF(Bravo[[#This Row],[TerminationDate]]="",DATEDIF(Bravo[[#This Row],[HireDate]],TODAY(),"m"),DATEDIF(Bravo[[#This Row],[HireDate]],Bravo[[#This Row],[TerminationDate]],"m"))</f>
        <v>35</v>
      </c>
      <c r="X449">
        <v>1087</v>
      </c>
      <c r="Y449">
        <v>2.98</v>
      </c>
      <c r="Z449">
        <v>3.8</v>
      </c>
      <c r="AA449" t="s">
        <v>175</v>
      </c>
      <c r="AB449">
        <v>7</v>
      </c>
      <c r="AC449">
        <v>5</v>
      </c>
      <c r="AD449" t="s">
        <v>180</v>
      </c>
      <c r="AE449" t="s">
        <v>184</v>
      </c>
      <c r="AF449" t="s">
        <v>189</v>
      </c>
    </row>
    <row r="450" spans="1:32" x14ac:dyDescent="0.25">
      <c r="A450">
        <v>1049</v>
      </c>
      <c r="B450" t="s">
        <v>544</v>
      </c>
      <c r="C450" t="s">
        <v>132</v>
      </c>
      <c r="D450">
        <v>54</v>
      </c>
      <c r="E450" s="1">
        <v>26085</v>
      </c>
      <c r="F450" t="s">
        <v>135</v>
      </c>
      <c r="G450" t="s">
        <v>147</v>
      </c>
      <c r="H450" t="s">
        <v>148</v>
      </c>
      <c r="I450" t="s">
        <v>150</v>
      </c>
      <c r="J450" t="s">
        <v>153</v>
      </c>
      <c r="K450" t="s">
        <v>162</v>
      </c>
      <c r="L450" t="s">
        <v>166</v>
      </c>
      <c r="M450" t="s">
        <v>169</v>
      </c>
      <c r="N450" t="s">
        <v>170</v>
      </c>
      <c r="O450">
        <v>369</v>
      </c>
      <c r="P450" s="1">
        <v>43643</v>
      </c>
      <c r="Q450" s="1">
        <v>43689</v>
      </c>
      <c r="R450" t="b">
        <v>1</v>
      </c>
      <c r="S450">
        <v>46</v>
      </c>
      <c r="T450" s="1">
        <v>43696</v>
      </c>
      <c r="U450" s="1">
        <v>43885</v>
      </c>
      <c r="V450">
        <v>1</v>
      </c>
      <c r="W450">
        <f ca="1">IF(Bravo[[#This Row],[TerminationDate]]="",DATEDIF(Bravo[[#This Row],[HireDate]],TODAY(),"m"),DATEDIF(Bravo[[#This Row],[HireDate]],Bravo[[#This Row],[TerminationDate]],"m"))</f>
        <v>6</v>
      </c>
      <c r="X450">
        <v>189</v>
      </c>
      <c r="Y450">
        <v>0.52</v>
      </c>
      <c r="Z450">
        <v>2.1</v>
      </c>
      <c r="AA450" t="s">
        <v>177</v>
      </c>
      <c r="AB450">
        <v>14</v>
      </c>
      <c r="AC450">
        <v>5</v>
      </c>
      <c r="AD450" t="s">
        <v>181</v>
      </c>
      <c r="AE450" t="s">
        <v>184</v>
      </c>
      <c r="AF450" t="s">
        <v>185</v>
      </c>
    </row>
    <row r="451" spans="1:32" x14ac:dyDescent="0.25">
      <c r="A451">
        <v>1050</v>
      </c>
      <c r="B451" t="s">
        <v>545</v>
      </c>
      <c r="C451" t="s">
        <v>131</v>
      </c>
      <c r="D451">
        <v>23</v>
      </c>
      <c r="E451" s="1">
        <v>37229</v>
      </c>
      <c r="F451" t="s">
        <v>136</v>
      </c>
      <c r="G451" t="s">
        <v>147</v>
      </c>
      <c r="H451" t="s">
        <v>149</v>
      </c>
      <c r="I451" t="s">
        <v>151</v>
      </c>
      <c r="J451" t="s">
        <v>158</v>
      </c>
      <c r="K451" t="s">
        <v>163</v>
      </c>
      <c r="L451" t="s">
        <v>166</v>
      </c>
      <c r="M451" t="s">
        <v>169</v>
      </c>
      <c r="N451" t="s">
        <v>170</v>
      </c>
      <c r="O451">
        <v>962</v>
      </c>
      <c r="P451" s="1">
        <v>44771</v>
      </c>
      <c r="Q451" s="1">
        <v>44799</v>
      </c>
      <c r="R451" t="b">
        <v>1</v>
      </c>
      <c r="S451">
        <v>28</v>
      </c>
      <c r="T451" s="1">
        <v>44799</v>
      </c>
      <c r="V451">
        <v>0</v>
      </c>
      <c r="W451">
        <f ca="1">IF(Bravo[[#This Row],[TerminationDate]]="",DATEDIF(Bravo[[#This Row],[HireDate]],TODAY(),"m"),DATEDIF(Bravo[[#This Row],[HireDate]],Bravo[[#This Row],[TerminationDate]],"m"))</f>
        <v>35</v>
      </c>
      <c r="X451">
        <v>1078</v>
      </c>
      <c r="Y451">
        <v>2.95</v>
      </c>
      <c r="Z451">
        <v>2.7</v>
      </c>
      <c r="AA451" t="s">
        <v>174</v>
      </c>
      <c r="AB451">
        <v>5</v>
      </c>
      <c r="AC451">
        <v>4</v>
      </c>
      <c r="AD451" t="s">
        <v>178</v>
      </c>
      <c r="AF451" t="s">
        <v>188</v>
      </c>
    </row>
    <row r="452" spans="1:32" x14ac:dyDescent="0.25">
      <c r="A452">
        <v>1051</v>
      </c>
      <c r="B452" t="s">
        <v>546</v>
      </c>
      <c r="C452" t="s">
        <v>132</v>
      </c>
      <c r="D452">
        <v>58</v>
      </c>
      <c r="E452" s="1">
        <v>24538</v>
      </c>
      <c r="F452" t="s">
        <v>136</v>
      </c>
      <c r="G452" t="s">
        <v>141</v>
      </c>
      <c r="H452" t="s">
        <v>148</v>
      </c>
      <c r="I452" t="s">
        <v>151</v>
      </c>
      <c r="J452" t="s">
        <v>158</v>
      </c>
      <c r="K452" t="s">
        <v>164</v>
      </c>
      <c r="L452" t="s">
        <v>165</v>
      </c>
      <c r="M452" t="s">
        <v>168</v>
      </c>
      <c r="N452" t="s">
        <v>173</v>
      </c>
      <c r="O452">
        <v>698</v>
      </c>
      <c r="P452" s="1">
        <v>44379</v>
      </c>
      <c r="Q452" s="1">
        <v>44430</v>
      </c>
      <c r="R452" t="b">
        <v>1</v>
      </c>
      <c r="S452">
        <v>51</v>
      </c>
      <c r="T452" s="1">
        <v>44434</v>
      </c>
      <c r="V452">
        <v>0</v>
      </c>
      <c r="W452">
        <f ca="1">IF(Bravo[[#This Row],[TerminationDate]]="",DATEDIF(Bravo[[#This Row],[HireDate]],TODAY(),"m"),DATEDIF(Bravo[[#This Row],[HireDate]],Bravo[[#This Row],[TerminationDate]],"m"))</f>
        <v>47</v>
      </c>
      <c r="X452">
        <v>1443</v>
      </c>
      <c r="Y452">
        <v>3.95</v>
      </c>
      <c r="Z452">
        <v>3.7</v>
      </c>
      <c r="AA452" t="s">
        <v>175</v>
      </c>
      <c r="AB452">
        <v>8</v>
      </c>
      <c r="AC452">
        <v>2</v>
      </c>
      <c r="AD452" t="s">
        <v>178</v>
      </c>
      <c r="AF452" t="s">
        <v>187</v>
      </c>
    </row>
    <row r="453" spans="1:32" x14ac:dyDescent="0.25">
      <c r="A453">
        <v>1052</v>
      </c>
      <c r="B453" t="s">
        <v>547</v>
      </c>
      <c r="C453" t="s">
        <v>131</v>
      </c>
      <c r="D453">
        <v>60</v>
      </c>
      <c r="E453" s="1">
        <v>23647</v>
      </c>
      <c r="F453" t="s">
        <v>137</v>
      </c>
      <c r="G453" t="s">
        <v>140</v>
      </c>
      <c r="H453" t="s">
        <v>149</v>
      </c>
      <c r="I453" t="s">
        <v>151</v>
      </c>
      <c r="J453" t="s">
        <v>153</v>
      </c>
      <c r="K453" t="s">
        <v>159</v>
      </c>
      <c r="L453" t="s">
        <v>165</v>
      </c>
      <c r="M453" t="s">
        <v>167</v>
      </c>
      <c r="N453" t="s">
        <v>172</v>
      </c>
      <c r="O453">
        <v>1259</v>
      </c>
      <c r="P453" s="1">
        <v>44709</v>
      </c>
      <c r="Q453" s="1">
        <v>44715</v>
      </c>
      <c r="R453" t="b">
        <v>1</v>
      </c>
      <c r="S453">
        <v>6</v>
      </c>
      <c r="T453" s="1">
        <v>44720</v>
      </c>
      <c r="V453">
        <v>0</v>
      </c>
      <c r="W453">
        <f ca="1">IF(Bravo[[#This Row],[TerminationDate]]="",DATEDIF(Bravo[[#This Row],[HireDate]],TODAY(),"m"),DATEDIF(Bravo[[#This Row],[HireDate]],Bravo[[#This Row],[TerminationDate]],"m"))</f>
        <v>38</v>
      </c>
      <c r="X453">
        <v>1157</v>
      </c>
      <c r="Y453">
        <v>3.17</v>
      </c>
      <c r="Z453">
        <v>3.5</v>
      </c>
      <c r="AA453" t="s">
        <v>175</v>
      </c>
      <c r="AB453">
        <v>7</v>
      </c>
      <c r="AC453">
        <v>1</v>
      </c>
      <c r="AD453" t="s">
        <v>178</v>
      </c>
      <c r="AF453" t="s">
        <v>188</v>
      </c>
    </row>
    <row r="454" spans="1:32" x14ac:dyDescent="0.25">
      <c r="A454">
        <v>1053</v>
      </c>
      <c r="B454" t="s">
        <v>548</v>
      </c>
      <c r="C454" t="s">
        <v>131</v>
      </c>
      <c r="D454">
        <v>61</v>
      </c>
      <c r="E454" s="1">
        <v>23591</v>
      </c>
      <c r="F454" t="s">
        <v>134</v>
      </c>
      <c r="G454" t="s">
        <v>146</v>
      </c>
      <c r="H454" t="s">
        <v>148</v>
      </c>
      <c r="I454" t="s">
        <v>150</v>
      </c>
      <c r="J454" t="s">
        <v>157</v>
      </c>
      <c r="K454" t="s">
        <v>159</v>
      </c>
      <c r="L454" t="s">
        <v>165</v>
      </c>
      <c r="M454" t="s">
        <v>169</v>
      </c>
      <c r="N454" t="s">
        <v>172</v>
      </c>
      <c r="O454">
        <v>1060</v>
      </c>
      <c r="P454" s="1">
        <v>43736</v>
      </c>
      <c r="Q454" s="1">
        <v>43795</v>
      </c>
      <c r="R454" t="b">
        <v>1</v>
      </c>
      <c r="S454">
        <v>59</v>
      </c>
      <c r="T454" s="1">
        <v>43803</v>
      </c>
      <c r="U454" s="1">
        <v>45597</v>
      </c>
      <c r="V454">
        <v>1</v>
      </c>
      <c r="W454">
        <f ca="1">IF(Bravo[[#This Row],[TerminationDate]]="",DATEDIF(Bravo[[#This Row],[HireDate]],TODAY(),"m"),DATEDIF(Bravo[[#This Row],[HireDate]],Bravo[[#This Row],[TerminationDate]],"m"))</f>
        <v>58</v>
      </c>
      <c r="X454">
        <v>1794</v>
      </c>
      <c r="Y454">
        <v>4.92</v>
      </c>
      <c r="Z454">
        <v>4.0999999999999996</v>
      </c>
      <c r="AA454" t="s">
        <v>175</v>
      </c>
      <c r="AB454">
        <v>3</v>
      </c>
      <c r="AC454">
        <v>6</v>
      </c>
      <c r="AD454" t="s">
        <v>180</v>
      </c>
      <c r="AE454" t="s">
        <v>184</v>
      </c>
      <c r="AF454" t="s">
        <v>185</v>
      </c>
    </row>
    <row r="455" spans="1:32" x14ac:dyDescent="0.25">
      <c r="A455">
        <v>1054</v>
      </c>
      <c r="B455" t="s">
        <v>549</v>
      </c>
      <c r="C455" t="s">
        <v>132</v>
      </c>
      <c r="D455">
        <v>50</v>
      </c>
      <c r="E455" s="1">
        <v>27446</v>
      </c>
      <c r="F455" t="s">
        <v>137</v>
      </c>
      <c r="G455" t="s">
        <v>140</v>
      </c>
      <c r="H455" t="s">
        <v>148</v>
      </c>
      <c r="I455" t="s">
        <v>150</v>
      </c>
      <c r="J455" t="s">
        <v>157</v>
      </c>
      <c r="K455" t="s">
        <v>163</v>
      </c>
      <c r="L455" t="s">
        <v>165</v>
      </c>
      <c r="M455" t="s">
        <v>167</v>
      </c>
      <c r="N455" t="s">
        <v>173</v>
      </c>
      <c r="O455">
        <v>1756</v>
      </c>
      <c r="P455" s="1">
        <v>44250</v>
      </c>
      <c r="Q455" s="1">
        <v>44290</v>
      </c>
      <c r="R455" t="b">
        <v>1</v>
      </c>
      <c r="S455">
        <v>40</v>
      </c>
      <c r="T455" s="1">
        <v>44297</v>
      </c>
      <c r="U455" s="1">
        <v>45171</v>
      </c>
      <c r="V455">
        <v>1</v>
      </c>
      <c r="W455">
        <f ca="1">IF(Bravo[[#This Row],[TerminationDate]]="",DATEDIF(Bravo[[#This Row],[HireDate]],TODAY(),"m"),DATEDIF(Bravo[[#This Row],[HireDate]],Bravo[[#This Row],[TerminationDate]],"m"))</f>
        <v>28</v>
      </c>
      <c r="X455">
        <v>874</v>
      </c>
      <c r="Y455">
        <v>2.39</v>
      </c>
      <c r="Z455">
        <v>3.9</v>
      </c>
      <c r="AA455" t="s">
        <v>175</v>
      </c>
      <c r="AB455">
        <v>12</v>
      </c>
      <c r="AC455">
        <v>3</v>
      </c>
      <c r="AD455" t="s">
        <v>180</v>
      </c>
      <c r="AE455" t="s">
        <v>184</v>
      </c>
      <c r="AF455" t="s">
        <v>189</v>
      </c>
    </row>
    <row r="456" spans="1:32" x14ac:dyDescent="0.25">
      <c r="A456">
        <v>1055</v>
      </c>
      <c r="B456" t="s">
        <v>550</v>
      </c>
      <c r="C456" t="s">
        <v>132</v>
      </c>
      <c r="D456">
        <v>37</v>
      </c>
      <c r="E456" s="1">
        <v>32248</v>
      </c>
      <c r="F456" t="s">
        <v>135</v>
      </c>
      <c r="G456" t="s">
        <v>138</v>
      </c>
      <c r="H456" t="s">
        <v>148</v>
      </c>
      <c r="I456" t="s">
        <v>151</v>
      </c>
      <c r="J456" t="s">
        <v>156</v>
      </c>
      <c r="K456" t="s">
        <v>162</v>
      </c>
      <c r="L456" t="s">
        <v>165</v>
      </c>
      <c r="M456" t="s">
        <v>168</v>
      </c>
      <c r="N456" t="s">
        <v>171</v>
      </c>
      <c r="O456">
        <v>563</v>
      </c>
      <c r="P456" s="1">
        <v>44579</v>
      </c>
      <c r="Q456" s="1">
        <v>44613</v>
      </c>
      <c r="R456" t="b">
        <v>1</v>
      </c>
      <c r="S456">
        <v>34</v>
      </c>
      <c r="T456" s="1">
        <v>44616</v>
      </c>
      <c r="V456">
        <v>0</v>
      </c>
      <c r="W456">
        <f ca="1">IF(Bravo[[#This Row],[TerminationDate]]="",DATEDIF(Bravo[[#This Row],[HireDate]],TODAY(),"m"),DATEDIF(Bravo[[#This Row],[HireDate]],Bravo[[#This Row],[TerminationDate]],"m"))</f>
        <v>41</v>
      </c>
      <c r="X456">
        <v>1261</v>
      </c>
      <c r="Y456">
        <v>3.45</v>
      </c>
      <c r="Z456">
        <v>2.9</v>
      </c>
      <c r="AA456" t="s">
        <v>174</v>
      </c>
      <c r="AB456">
        <v>2</v>
      </c>
      <c r="AC456">
        <v>1</v>
      </c>
      <c r="AD456" t="s">
        <v>178</v>
      </c>
      <c r="AF456" t="s">
        <v>186</v>
      </c>
    </row>
    <row r="457" spans="1:32" x14ac:dyDescent="0.25">
      <c r="A457">
        <v>1056</v>
      </c>
      <c r="B457" t="s">
        <v>551</v>
      </c>
      <c r="C457" t="s">
        <v>132</v>
      </c>
      <c r="D457">
        <v>36</v>
      </c>
      <c r="E457" s="1">
        <v>32615</v>
      </c>
      <c r="F457" t="s">
        <v>136</v>
      </c>
      <c r="G457" t="s">
        <v>140</v>
      </c>
      <c r="H457" t="s">
        <v>149</v>
      </c>
      <c r="I457" t="s">
        <v>150</v>
      </c>
      <c r="J457" t="s">
        <v>157</v>
      </c>
      <c r="K457" t="s">
        <v>162</v>
      </c>
      <c r="L457" t="s">
        <v>165</v>
      </c>
      <c r="M457" t="s">
        <v>167</v>
      </c>
      <c r="N457" t="s">
        <v>173</v>
      </c>
      <c r="O457">
        <v>602</v>
      </c>
      <c r="P457" s="1">
        <v>45217</v>
      </c>
      <c r="Q457" s="1">
        <v>45248</v>
      </c>
      <c r="R457" t="b">
        <v>1</v>
      </c>
      <c r="S457">
        <v>31</v>
      </c>
      <c r="T457" s="1">
        <v>45257</v>
      </c>
      <c r="U457" s="1">
        <v>45755</v>
      </c>
      <c r="V457">
        <v>1</v>
      </c>
      <c r="W457">
        <f ca="1">IF(Bravo[[#This Row],[TerminationDate]]="",DATEDIF(Bravo[[#This Row],[HireDate]],TODAY(),"m"),DATEDIF(Bravo[[#This Row],[HireDate]],Bravo[[#This Row],[TerminationDate]],"m"))</f>
        <v>16</v>
      </c>
      <c r="X457">
        <v>498</v>
      </c>
      <c r="Y457">
        <v>1.36</v>
      </c>
      <c r="Z457">
        <v>4</v>
      </c>
      <c r="AA457" t="s">
        <v>175</v>
      </c>
      <c r="AB457">
        <v>7</v>
      </c>
      <c r="AC457">
        <v>0</v>
      </c>
      <c r="AD457" t="s">
        <v>180</v>
      </c>
      <c r="AE457" t="s">
        <v>184</v>
      </c>
      <c r="AF457" t="s">
        <v>189</v>
      </c>
    </row>
    <row r="458" spans="1:32" x14ac:dyDescent="0.25">
      <c r="A458">
        <v>1057</v>
      </c>
      <c r="B458" t="s">
        <v>552</v>
      </c>
      <c r="C458" t="s">
        <v>132</v>
      </c>
      <c r="D458">
        <v>32</v>
      </c>
      <c r="E458" s="1">
        <v>34086</v>
      </c>
      <c r="F458" t="s">
        <v>136</v>
      </c>
      <c r="G458" t="s">
        <v>144</v>
      </c>
      <c r="H458" t="s">
        <v>148</v>
      </c>
      <c r="I458" t="s">
        <v>152</v>
      </c>
      <c r="J458" t="s">
        <v>156</v>
      </c>
      <c r="K458" t="s">
        <v>161</v>
      </c>
      <c r="L458" t="s">
        <v>166</v>
      </c>
      <c r="M458" t="s">
        <v>169</v>
      </c>
      <c r="N458" t="s">
        <v>171</v>
      </c>
      <c r="O458">
        <v>645</v>
      </c>
      <c r="P458" s="1">
        <v>44850</v>
      </c>
      <c r="Q458" s="1">
        <v>44861</v>
      </c>
      <c r="R458" t="b">
        <v>1</v>
      </c>
      <c r="S458">
        <v>11</v>
      </c>
      <c r="T458" s="1">
        <v>44871</v>
      </c>
      <c r="V458">
        <v>0</v>
      </c>
      <c r="W458">
        <f ca="1">IF(Bravo[[#This Row],[TerminationDate]]="",DATEDIF(Bravo[[#This Row],[HireDate]],TODAY(),"m"),DATEDIF(Bravo[[#This Row],[HireDate]],Bravo[[#This Row],[TerminationDate]],"m"))</f>
        <v>33</v>
      </c>
      <c r="X458">
        <v>1006</v>
      </c>
      <c r="Y458">
        <v>2.76</v>
      </c>
      <c r="Z458">
        <v>2.8</v>
      </c>
      <c r="AA458" t="s">
        <v>174</v>
      </c>
      <c r="AB458">
        <v>8</v>
      </c>
      <c r="AC458">
        <v>5</v>
      </c>
      <c r="AD458" t="s">
        <v>178</v>
      </c>
      <c r="AF458" t="s">
        <v>185</v>
      </c>
    </row>
    <row r="459" spans="1:32" x14ac:dyDescent="0.25">
      <c r="A459">
        <v>1058</v>
      </c>
      <c r="B459" t="s">
        <v>553</v>
      </c>
      <c r="C459" t="s">
        <v>131</v>
      </c>
      <c r="D459">
        <v>57</v>
      </c>
      <c r="E459" s="1">
        <v>24863</v>
      </c>
      <c r="F459" t="s">
        <v>135</v>
      </c>
      <c r="G459" t="s">
        <v>147</v>
      </c>
      <c r="H459" t="s">
        <v>148</v>
      </c>
      <c r="I459" t="s">
        <v>150</v>
      </c>
      <c r="J459" t="s">
        <v>155</v>
      </c>
      <c r="K459" t="s">
        <v>159</v>
      </c>
      <c r="L459" t="s">
        <v>165</v>
      </c>
      <c r="M459" t="s">
        <v>169</v>
      </c>
      <c r="N459" t="s">
        <v>170</v>
      </c>
      <c r="O459">
        <v>1049</v>
      </c>
      <c r="P459" s="1">
        <v>44990</v>
      </c>
      <c r="Q459" s="1">
        <v>44995</v>
      </c>
      <c r="R459" t="b">
        <v>1</v>
      </c>
      <c r="S459">
        <v>5</v>
      </c>
      <c r="T459" s="1">
        <v>45003</v>
      </c>
      <c r="V459">
        <v>0</v>
      </c>
      <c r="W459">
        <f ca="1">IF(Bravo[[#This Row],[TerminationDate]]="",DATEDIF(Bravo[[#This Row],[HireDate]],TODAY(),"m"),DATEDIF(Bravo[[#This Row],[HireDate]],Bravo[[#This Row],[TerminationDate]],"m"))</f>
        <v>28</v>
      </c>
      <c r="X459">
        <v>874</v>
      </c>
      <c r="Y459">
        <v>2.39</v>
      </c>
      <c r="Z459">
        <v>2.8</v>
      </c>
      <c r="AA459" t="s">
        <v>174</v>
      </c>
      <c r="AB459">
        <v>12</v>
      </c>
      <c r="AC459">
        <v>3</v>
      </c>
      <c r="AD459" t="s">
        <v>178</v>
      </c>
      <c r="AF459" t="s">
        <v>188</v>
      </c>
    </row>
    <row r="460" spans="1:32" x14ac:dyDescent="0.25">
      <c r="A460">
        <v>1059</v>
      </c>
      <c r="B460" t="s">
        <v>554</v>
      </c>
      <c r="C460" t="s">
        <v>131</v>
      </c>
      <c r="D460">
        <v>47</v>
      </c>
      <c r="E460" s="1">
        <v>28617</v>
      </c>
      <c r="F460" t="s">
        <v>136</v>
      </c>
      <c r="G460" t="s">
        <v>140</v>
      </c>
      <c r="H460" t="s">
        <v>148</v>
      </c>
      <c r="I460" t="s">
        <v>151</v>
      </c>
      <c r="J460" t="s">
        <v>157</v>
      </c>
      <c r="K460" t="s">
        <v>164</v>
      </c>
      <c r="L460" t="s">
        <v>165</v>
      </c>
      <c r="M460" t="s">
        <v>168</v>
      </c>
      <c r="N460" t="s">
        <v>170</v>
      </c>
      <c r="O460">
        <v>586</v>
      </c>
      <c r="P460" s="1">
        <v>44332</v>
      </c>
      <c r="Q460" s="1">
        <v>44376</v>
      </c>
      <c r="R460" t="b">
        <v>1</v>
      </c>
      <c r="S460">
        <v>44</v>
      </c>
      <c r="T460" s="1">
        <v>44385</v>
      </c>
      <c r="V460">
        <v>0</v>
      </c>
      <c r="W460">
        <f ca="1">IF(Bravo[[#This Row],[TerminationDate]]="",DATEDIF(Bravo[[#This Row],[HireDate]],TODAY(),"m"),DATEDIF(Bravo[[#This Row],[HireDate]],Bravo[[#This Row],[TerminationDate]],"m"))</f>
        <v>49</v>
      </c>
      <c r="X460">
        <v>1492</v>
      </c>
      <c r="Y460">
        <v>4.09</v>
      </c>
      <c r="Z460">
        <v>2.9</v>
      </c>
      <c r="AA460" t="s">
        <v>174</v>
      </c>
      <c r="AB460">
        <v>9</v>
      </c>
      <c r="AC460">
        <v>6</v>
      </c>
      <c r="AD460" t="s">
        <v>178</v>
      </c>
      <c r="AF460" t="s">
        <v>185</v>
      </c>
    </row>
    <row r="461" spans="1:32" x14ac:dyDescent="0.25">
      <c r="A461">
        <v>1060</v>
      </c>
      <c r="B461" t="s">
        <v>555</v>
      </c>
      <c r="C461" t="s">
        <v>132</v>
      </c>
      <c r="D461">
        <v>24</v>
      </c>
      <c r="E461" s="1">
        <v>36886</v>
      </c>
      <c r="F461" t="s">
        <v>136</v>
      </c>
      <c r="G461" t="s">
        <v>146</v>
      </c>
      <c r="H461" t="s">
        <v>148</v>
      </c>
      <c r="I461" t="s">
        <v>152</v>
      </c>
      <c r="J461" t="s">
        <v>154</v>
      </c>
      <c r="K461" t="s">
        <v>164</v>
      </c>
      <c r="L461" t="s">
        <v>165</v>
      </c>
      <c r="M461" t="s">
        <v>169</v>
      </c>
      <c r="N461" t="s">
        <v>170</v>
      </c>
      <c r="O461">
        <v>717</v>
      </c>
      <c r="P461" s="1">
        <v>43306</v>
      </c>
      <c r="Q461" s="1">
        <v>43333</v>
      </c>
      <c r="R461" t="b">
        <v>1</v>
      </c>
      <c r="S461">
        <v>27</v>
      </c>
      <c r="T461" s="1">
        <v>43338</v>
      </c>
      <c r="V461">
        <v>0</v>
      </c>
      <c r="W461">
        <f ca="1">IF(Bravo[[#This Row],[TerminationDate]]="",DATEDIF(Bravo[[#This Row],[HireDate]],TODAY(),"m"),DATEDIF(Bravo[[#This Row],[HireDate]],Bravo[[#This Row],[TerminationDate]],"m"))</f>
        <v>83</v>
      </c>
      <c r="X461">
        <v>2539</v>
      </c>
      <c r="Y461">
        <v>6.96</v>
      </c>
      <c r="Z461">
        <v>2.9</v>
      </c>
      <c r="AA461" t="s">
        <v>174</v>
      </c>
      <c r="AB461">
        <v>6</v>
      </c>
      <c r="AC461">
        <v>2</v>
      </c>
      <c r="AD461" t="s">
        <v>178</v>
      </c>
      <c r="AF461" t="s">
        <v>188</v>
      </c>
    </row>
    <row r="462" spans="1:32" x14ac:dyDescent="0.25">
      <c r="A462">
        <v>1061</v>
      </c>
      <c r="B462" t="s">
        <v>556</v>
      </c>
      <c r="C462" t="s">
        <v>131</v>
      </c>
      <c r="D462">
        <v>53</v>
      </c>
      <c r="E462" s="1">
        <v>26454</v>
      </c>
      <c r="F462" t="s">
        <v>136</v>
      </c>
      <c r="G462" t="s">
        <v>138</v>
      </c>
      <c r="H462" t="s">
        <v>149</v>
      </c>
      <c r="I462" t="s">
        <v>152</v>
      </c>
      <c r="J462" t="s">
        <v>156</v>
      </c>
      <c r="K462" t="s">
        <v>161</v>
      </c>
      <c r="L462" t="s">
        <v>165</v>
      </c>
      <c r="M462" t="s">
        <v>169</v>
      </c>
      <c r="N462" t="s">
        <v>173</v>
      </c>
      <c r="O462">
        <v>1171</v>
      </c>
      <c r="P462" s="1">
        <v>45592</v>
      </c>
      <c r="Q462" s="1">
        <v>45603</v>
      </c>
      <c r="R462" t="b">
        <v>1</v>
      </c>
      <c r="S462">
        <v>11</v>
      </c>
      <c r="T462" s="1">
        <v>45603</v>
      </c>
      <c r="V462">
        <v>0</v>
      </c>
      <c r="W462">
        <f ca="1">IF(Bravo[[#This Row],[TerminationDate]]="",DATEDIF(Bravo[[#This Row],[HireDate]],TODAY(),"m"),DATEDIF(Bravo[[#This Row],[HireDate]],Bravo[[#This Row],[TerminationDate]],"m"))</f>
        <v>9</v>
      </c>
      <c r="X462">
        <v>274</v>
      </c>
      <c r="Y462">
        <v>0.75</v>
      </c>
      <c r="Z462">
        <v>3.6</v>
      </c>
      <c r="AA462" t="s">
        <v>175</v>
      </c>
      <c r="AB462">
        <v>7</v>
      </c>
      <c r="AC462">
        <v>2</v>
      </c>
      <c r="AD462" t="s">
        <v>178</v>
      </c>
      <c r="AF462" t="s">
        <v>189</v>
      </c>
    </row>
    <row r="463" spans="1:32" x14ac:dyDescent="0.25">
      <c r="A463">
        <v>1062</v>
      </c>
      <c r="B463" t="s">
        <v>557</v>
      </c>
      <c r="C463" t="s">
        <v>131</v>
      </c>
      <c r="D463">
        <v>23</v>
      </c>
      <c r="E463" s="1">
        <v>37463</v>
      </c>
      <c r="F463" t="s">
        <v>136</v>
      </c>
      <c r="G463" t="s">
        <v>145</v>
      </c>
      <c r="H463" t="s">
        <v>148</v>
      </c>
      <c r="I463" t="s">
        <v>150</v>
      </c>
      <c r="J463" t="s">
        <v>154</v>
      </c>
      <c r="K463" t="s">
        <v>164</v>
      </c>
      <c r="L463" t="s">
        <v>165</v>
      </c>
      <c r="M463" t="s">
        <v>169</v>
      </c>
      <c r="N463" t="s">
        <v>172</v>
      </c>
      <c r="O463">
        <v>597</v>
      </c>
      <c r="P463" s="1">
        <v>45666</v>
      </c>
      <c r="Q463" s="1">
        <v>45687</v>
      </c>
      <c r="R463" t="b">
        <v>1</v>
      </c>
      <c r="S463">
        <v>21</v>
      </c>
      <c r="T463" s="1">
        <v>45693</v>
      </c>
      <c r="V463">
        <v>0</v>
      </c>
      <c r="W463">
        <f ca="1">IF(Bravo[[#This Row],[TerminationDate]]="",DATEDIF(Bravo[[#This Row],[HireDate]],TODAY(),"m"),DATEDIF(Bravo[[#This Row],[HireDate]],Bravo[[#This Row],[TerminationDate]],"m"))</f>
        <v>6</v>
      </c>
      <c r="X463">
        <v>184</v>
      </c>
      <c r="Y463">
        <v>0.5</v>
      </c>
      <c r="Z463">
        <v>4.3</v>
      </c>
      <c r="AA463" t="s">
        <v>175</v>
      </c>
      <c r="AB463">
        <v>6</v>
      </c>
      <c r="AC463">
        <v>4</v>
      </c>
      <c r="AD463" t="s">
        <v>178</v>
      </c>
      <c r="AF463" t="s">
        <v>187</v>
      </c>
    </row>
    <row r="464" spans="1:32" x14ac:dyDescent="0.25">
      <c r="A464">
        <v>1063</v>
      </c>
      <c r="B464" t="s">
        <v>558</v>
      </c>
      <c r="C464" t="s">
        <v>131</v>
      </c>
      <c r="D464">
        <v>42</v>
      </c>
      <c r="E464" s="1">
        <v>30515</v>
      </c>
      <c r="F464" t="s">
        <v>134</v>
      </c>
      <c r="G464" t="s">
        <v>139</v>
      </c>
      <c r="H464" t="s">
        <v>148</v>
      </c>
      <c r="I464" t="s">
        <v>150</v>
      </c>
      <c r="J464" t="s">
        <v>158</v>
      </c>
      <c r="K464" t="s">
        <v>160</v>
      </c>
      <c r="L464" t="s">
        <v>166</v>
      </c>
      <c r="M464" t="s">
        <v>169</v>
      </c>
      <c r="N464" t="s">
        <v>172</v>
      </c>
      <c r="O464">
        <v>350</v>
      </c>
      <c r="P464" s="1">
        <v>44553</v>
      </c>
      <c r="Q464" s="1">
        <v>44585</v>
      </c>
      <c r="R464" t="b">
        <v>1</v>
      </c>
      <c r="S464">
        <v>32</v>
      </c>
      <c r="T464" s="1">
        <v>44595</v>
      </c>
      <c r="V464">
        <v>0</v>
      </c>
      <c r="W464">
        <f ca="1">IF(Bravo[[#This Row],[TerminationDate]]="",DATEDIF(Bravo[[#This Row],[HireDate]],TODAY(),"m"),DATEDIF(Bravo[[#This Row],[HireDate]],Bravo[[#This Row],[TerminationDate]],"m"))</f>
        <v>42</v>
      </c>
      <c r="X464">
        <v>1282</v>
      </c>
      <c r="Y464">
        <v>3.51</v>
      </c>
      <c r="Z464">
        <v>3.2</v>
      </c>
      <c r="AA464" t="s">
        <v>174</v>
      </c>
      <c r="AB464">
        <v>4</v>
      </c>
      <c r="AC464">
        <v>2</v>
      </c>
      <c r="AD464" t="s">
        <v>178</v>
      </c>
      <c r="AF464" t="s">
        <v>187</v>
      </c>
    </row>
    <row r="465" spans="1:32" x14ac:dyDescent="0.25">
      <c r="A465">
        <v>1064</v>
      </c>
      <c r="B465" t="s">
        <v>559</v>
      </c>
      <c r="C465" t="s">
        <v>131</v>
      </c>
      <c r="D465">
        <v>42</v>
      </c>
      <c r="E465" s="1">
        <v>30389</v>
      </c>
      <c r="F465" t="s">
        <v>136</v>
      </c>
      <c r="G465" t="s">
        <v>147</v>
      </c>
      <c r="H465" t="s">
        <v>148</v>
      </c>
      <c r="I465" t="s">
        <v>152</v>
      </c>
      <c r="J465" t="s">
        <v>153</v>
      </c>
      <c r="K465" t="s">
        <v>163</v>
      </c>
      <c r="L465" t="s">
        <v>166</v>
      </c>
      <c r="M465" t="s">
        <v>169</v>
      </c>
      <c r="N465" t="s">
        <v>172</v>
      </c>
      <c r="O465">
        <v>1372</v>
      </c>
      <c r="P465" s="1">
        <v>43475</v>
      </c>
      <c r="Q465" s="1">
        <v>43499</v>
      </c>
      <c r="R465" t="b">
        <v>1</v>
      </c>
      <c r="S465">
        <v>24</v>
      </c>
      <c r="T465" s="1">
        <v>43507</v>
      </c>
      <c r="V465">
        <v>0</v>
      </c>
      <c r="W465">
        <f ca="1">IF(Bravo[[#This Row],[TerminationDate]]="",DATEDIF(Bravo[[#This Row],[HireDate]],TODAY(),"m"),DATEDIF(Bravo[[#This Row],[HireDate]],Bravo[[#This Row],[TerminationDate]],"m"))</f>
        <v>77</v>
      </c>
      <c r="X465">
        <v>2370</v>
      </c>
      <c r="Y465">
        <v>6.49</v>
      </c>
      <c r="Z465">
        <v>2.2000000000000002</v>
      </c>
      <c r="AA465" t="s">
        <v>177</v>
      </c>
      <c r="AB465">
        <v>11</v>
      </c>
      <c r="AC465">
        <v>2</v>
      </c>
      <c r="AD465" t="s">
        <v>178</v>
      </c>
      <c r="AF465" t="s">
        <v>190</v>
      </c>
    </row>
    <row r="466" spans="1:32" x14ac:dyDescent="0.25">
      <c r="A466">
        <v>1065</v>
      </c>
      <c r="B466" t="s">
        <v>560</v>
      </c>
      <c r="C466" t="s">
        <v>131</v>
      </c>
      <c r="D466">
        <v>57</v>
      </c>
      <c r="E466" s="1">
        <v>24759</v>
      </c>
      <c r="F466" t="s">
        <v>133</v>
      </c>
      <c r="G466" t="s">
        <v>140</v>
      </c>
      <c r="H466" t="s">
        <v>148</v>
      </c>
      <c r="I466" t="s">
        <v>152</v>
      </c>
      <c r="J466" t="s">
        <v>155</v>
      </c>
      <c r="K466" t="s">
        <v>159</v>
      </c>
      <c r="L466" t="s">
        <v>165</v>
      </c>
      <c r="M466" t="s">
        <v>167</v>
      </c>
      <c r="N466" t="s">
        <v>173</v>
      </c>
      <c r="O466">
        <v>1370</v>
      </c>
      <c r="P466" s="1">
        <v>43713</v>
      </c>
      <c r="Q466" s="1">
        <v>43748</v>
      </c>
      <c r="R466" t="b">
        <v>1</v>
      </c>
      <c r="S466">
        <v>35</v>
      </c>
      <c r="T466" s="1">
        <v>43754</v>
      </c>
      <c r="V466">
        <v>0</v>
      </c>
      <c r="W466">
        <f ca="1">IF(Bravo[[#This Row],[TerminationDate]]="",DATEDIF(Bravo[[#This Row],[HireDate]],TODAY(),"m"),DATEDIF(Bravo[[#This Row],[HireDate]],Bravo[[#This Row],[TerminationDate]],"m"))</f>
        <v>69</v>
      </c>
      <c r="X466">
        <v>2123</v>
      </c>
      <c r="Y466">
        <v>5.82</v>
      </c>
      <c r="Z466">
        <v>3.6</v>
      </c>
      <c r="AA466" t="s">
        <v>175</v>
      </c>
      <c r="AB466">
        <v>6</v>
      </c>
      <c r="AC466">
        <v>2</v>
      </c>
      <c r="AD466" t="s">
        <v>178</v>
      </c>
      <c r="AF466" t="s">
        <v>190</v>
      </c>
    </row>
    <row r="467" spans="1:32" x14ac:dyDescent="0.25">
      <c r="A467">
        <v>1066</v>
      </c>
      <c r="B467" t="s">
        <v>561</v>
      </c>
      <c r="C467" t="s">
        <v>132</v>
      </c>
      <c r="D467">
        <v>64</v>
      </c>
      <c r="E467" s="1">
        <v>22357</v>
      </c>
      <c r="F467" t="s">
        <v>137</v>
      </c>
      <c r="G467" t="s">
        <v>141</v>
      </c>
      <c r="H467" t="s">
        <v>148</v>
      </c>
      <c r="I467" t="s">
        <v>152</v>
      </c>
      <c r="J467" t="s">
        <v>156</v>
      </c>
      <c r="K467" t="s">
        <v>160</v>
      </c>
      <c r="L467" t="s">
        <v>165</v>
      </c>
      <c r="M467" t="s">
        <v>168</v>
      </c>
      <c r="N467" t="s">
        <v>173</v>
      </c>
      <c r="O467">
        <v>656</v>
      </c>
      <c r="P467" s="1">
        <v>43987</v>
      </c>
      <c r="Q467" s="1">
        <v>44023</v>
      </c>
      <c r="R467" t="b">
        <v>1</v>
      </c>
      <c r="S467">
        <v>36</v>
      </c>
      <c r="T467" s="1">
        <v>44033</v>
      </c>
      <c r="V467">
        <v>0</v>
      </c>
      <c r="W467">
        <f ca="1">IF(Bravo[[#This Row],[TerminationDate]]="",DATEDIF(Bravo[[#This Row],[HireDate]],TODAY(),"m"),DATEDIF(Bravo[[#This Row],[HireDate]],Bravo[[#This Row],[TerminationDate]],"m"))</f>
        <v>60</v>
      </c>
      <c r="X467">
        <v>1844</v>
      </c>
      <c r="Y467">
        <v>5.05</v>
      </c>
      <c r="Z467">
        <v>3.1</v>
      </c>
      <c r="AA467" t="s">
        <v>174</v>
      </c>
      <c r="AB467">
        <v>9</v>
      </c>
      <c r="AC467">
        <v>3</v>
      </c>
      <c r="AD467" t="s">
        <v>178</v>
      </c>
      <c r="AF467" t="s">
        <v>188</v>
      </c>
    </row>
    <row r="468" spans="1:32" x14ac:dyDescent="0.25">
      <c r="A468">
        <v>1067</v>
      </c>
      <c r="B468" t="s">
        <v>562</v>
      </c>
      <c r="C468" t="s">
        <v>131</v>
      </c>
      <c r="D468">
        <v>52</v>
      </c>
      <c r="E468" s="1">
        <v>26634</v>
      </c>
      <c r="F468" t="s">
        <v>134</v>
      </c>
      <c r="G468" t="s">
        <v>138</v>
      </c>
      <c r="H468" t="s">
        <v>148</v>
      </c>
      <c r="I468" t="s">
        <v>151</v>
      </c>
      <c r="J468" t="s">
        <v>155</v>
      </c>
      <c r="K468" t="s">
        <v>162</v>
      </c>
      <c r="L468" t="s">
        <v>165</v>
      </c>
      <c r="M468" t="s">
        <v>167</v>
      </c>
      <c r="N468" t="s">
        <v>173</v>
      </c>
      <c r="O468">
        <v>824</v>
      </c>
      <c r="P468" s="1">
        <v>44933</v>
      </c>
      <c r="Q468" s="1">
        <v>44975</v>
      </c>
      <c r="R468" t="b">
        <v>1</v>
      </c>
      <c r="S468">
        <v>42</v>
      </c>
      <c r="T468" s="1">
        <v>44983</v>
      </c>
      <c r="V468">
        <v>0</v>
      </c>
      <c r="W468">
        <f ca="1">IF(Bravo[[#This Row],[TerminationDate]]="",DATEDIF(Bravo[[#This Row],[HireDate]],TODAY(),"m"),DATEDIF(Bravo[[#This Row],[HireDate]],Bravo[[#This Row],[TerminationDate]],"m"))</f>
        <v>29</v>
      </c>
      <c r="X468">
        <v>894</v>
      </c>
      <c r="Y468">
        <v>2.4500000000000002</v>
      </c>
      <c r="Z468">
        <v>3.5</v>
      </c>
      <c r="AA468" t="s">
        <v>175</v>
      </c>
      <c r="AB468">
        <v>9</v>
      </c>
      <c r="AC468">
        <v>5</v>
      </c>
      <c r="AD468" t="s">
        <v>178</v>
      </c>
      <c r="AF468" t="s">
        <v>186</v>
      </c>
    </row>
    <row r="469" spans="1:32" x14ac:dyDescent="0.25">
      <c r="A469">
        <v>1068</v>
      </c>
      <c r="B469" t="s">
        <v>563</v>
      </c>
      <c r="C469" t="s">
        <v>132</v>
      </c>
      <c r="D469">
        <v>33</v>
      </c>
      <c r="E469" s="1">
        <v>33687</v>
      </c>
      <c r="F469" t="s">
        <v>134</v>
      </c>
      <c r="G469" t="s">
        <v>147</v>
      </c>
      <c r="H469" t="s">
        <v>149</v>
      </c>
      <c r="I469" t="s">
        <v>151</v>
      </c>
      <c r="J469" t="s">
        <v>154</v>
      </c>
      <c r="K469" t="s">
        <v>163</v>
      </c>
      <c r="L469" t="s">
        <v>165</v>
      </c>
      <c r="M469" t="s">
        <v>169</v>
      </c>
      <c r="N469" t="s">
        <v>173</v>
      </c>
      <c r="O469">
        <v>1773</v>
      </c>
      <c r="P469" s="1">
        <v>44382</v>
      </c>
      <c r="Q469" s="1">
        <v>44389</v>
      </c>
      <c r="R469" t="b">
        <v>1</v>
      </c>
      <c r="S469">
        <v>7</v>
      </c>
      <c r="T469" s="1">
        <v>44399</v>
      </c>
      <c r="U469" s="1">
        <v>45578</v>
      </c>
      <c r="V469">
        <v>1</v>
      </c>
      <c r="W469">
        <f ca="1">IF(Bravo[[#This Row],[TerminationDate]]="",DATEDIF(Bravo[[#This Row],[HireDate]],TODAY(),"m"),DATEDIF(Bravo[[#This Row],[HireDate]],Bravo[[#This Row],[TerminationDate]],"m"))</f>
        <v>38</v>
      </c>
      <c r="X469">
        <v>1179</v>
      </c>
      <c r="Y469">
        <v>3.23</v>
      </c>
      <c r="Z469">
        <v>2.8</v>
      </c>
      <c r="AA469" t="s">
        <v>174</v>
      </c>
      <c r="AB469">
        <v>8</v>
      </c>
      <c r="AC469">
        <v>1</v>
      </c>
      <c r="AD469" t="s">
        <v>180</v>
      </c>
      <c r="AE469" t="s">
        <v>184</v>
      </c>
      <c r="AF469" t="s">
        <v>186</v>
      </c>
    </row>
    <row r="470" spans="1:32" x14ac:dyDescent="0.25">
      <c r="A470">
        <v>1069</v>
      </c>
      <c r="B470" t="s">
        <v>564</v>
      </c>
      <c r="C470" t="s">
        <v>132</v>
      </c>
      <c r="D470">
        <v>53</v>
      </c>
      <c r="E470" s="1">
        <v>26271</v>
      </c>
      <c r="F470" t="s">
        <v>137</v>
      </c>
      <c r="G470" t="s">
        <v>141</v>
      </c>
      <c r="H470" t="s">
        <v>148</v>
      </c>
      <c r="I470" t="s">
        <v>150</v>
      </c>
      <c r="J470" t="s">
        <v>157</v>
      </c>
      <c r="K470" t="s">
        <v>163</v>
      </c>
      <c r="L470" t="s">
        <v>166</v>
      </c>
      <c r="M470" t="s">
        <v>168</v>
      </c>
      <c r="N470" t="s">
        <v>172</v>
      </c>
      <c r="O470">
        <v>1006</v>
      </c>
      <c r="P470" s="1">
        <v>43988</v>
      </c>
      <c r="Q470" s="1">
        <v>44009</v>
      </c>
      <c r="R470" t="b">
        <v>1</v>
      </c>
      <c r="S470">
        <v>21</v>
      </c>
      <c r="T470" s="1">
        <v>44019</v>
      </c>
      <c r="V470">
        <v>0</v>
      </c>
      <c r="W470">
        <f ca="1">IF(Bravo[[#This Row],[TerminationDate]]="",DATEDIF(Bravo[[#This Row],[HireDate]],TODAY(),"m"),DATEDIF(Bravo[[#This Row],[HireDate]],Bravo[[#This Row],[TerminationDate]],"m"))</f>
        <v>61</v>
      </c>
      <c r="X470">
        <v>1858</v>
      </c>
      <c r="Y470">
        <v>5.09</v>
      </c>
      <c r="Z470">
        <v>3.7</v>
      </c>
      <c r="AA470" t="s">
        <v>175</v>
      </c>
      <c r="AB470">
        <v>5</v>
      </c>
      <c r="AC470">
        <v>4</v>
      </c>
      <c r="AD470" t="s">
        <v>178</v>
      </c>
      <c r="AF470" t="s">
        <v>186</v>
      </c>
    </row>
    <row r="471" spans="1:32" x14ac:dyDescent="0.25">
      <c r="A471">
        <v>1070</v>
      </c>
      <c r="B471" t="s">
        <v>565</v>
      </c>
      <c r="C471" t="s">
        <v>131</v>
      </c>
      <c r="D471">
        <v>49</v>
      </c>
      <c r="E471" s="1">
        <v>27647</v>
      </c>
      <c r="F471" t="s">
        <v>136</v>
      </c>
      <c r="G471" t="s">
        <v>138</v>
      </c>
      <c r="H471" t="s">
        <v>148</v>
      </c>
      <c r="I471" t="s">
        <v>151</v>
      </c>
      <c r="J471" t="s">
        <v>157</v>
      </c>
      <c r="K471" t="s">
        <v>164</v>
      </c>
      <c r="L471" t="s">
        <v>166</v>
      </c>
      <c r="M471" t="s">
        <v>168</v>
      </c>
      <c r="N471" t="s">
        <v>172</v>
      </c>
      <c r="O471">
        <v>401</v>
      </c>
      <c r="P471" s="1">
        <v>43671</v>
      </c>
      <c r="Q471" s="1">
        <v>43718</v>
      </c>
      <c r="R471" t="b">
        <v>1</v>
      </c>
      <c r="S471">
        <v>47</v>
      </c>
      <c r="T471" s="1">
        <v>43727</v>
      </c>
      <c r="V471">
        <v>0</v>
      </c>
      <c r="W471">
        <f ca="1">IF(Bravo[[#This Row],[TerminationDate]]="",DATEDIF(Bravo[[#This Row],[HireDate]],TODAY(),"m"),DATEDIF(Bravo[[#This Row],[HireDate]],Bravo[[#This Row],[TerminationDate]],"m"))</f>
        <v>70</v>
      </c>
      <c r="X471">
        <v>2150</v>
      </c>
      <c r="Y471">
        <v>5.89</v>
      </c>
      <c r="Z471">
        <v>3.5</v>
      </c>
      <c r="AA471" t="s">
        <v>175</v>
      </c>
      <c r="AB471">
        <v>8</v>
      </c>
      <c r="AC471">
        <v>2</v>
      </c>
      <c r="AD471" t="s">
        <v>178</v>
      </c>
      <c r="AF471" t="s">
        <v>186</v>
      </c>
    </row>
    <row r="472" spans="1:32" x14ac:dyDescent="0.25">
      <c r="A472">
        <v>1071</v>
      </c>
      <c r="B472" t="s">
        <v>566</v>
      </c>
      <c r="C472" t="s">
        <v>132</v>
      </c>
      <c r="D472">
        <v>35</v>
      </c>
      <c r="E472" s="1">
        <v>32874</v>
      </c>
      <c r="F472" t="s">
        <v>136</v>
      </c>
      <c r="G472" t="s">
        <v>141</v>
      </c>
      <c r="H472" t="s">
        <v>149</v>
      </c>
      <c r="I472" t="s">
        <v>152</v>
      </c>
      <c r="J472" t="s">
        <v>153</v>
      </c>
      <c r="K472" t="s">
        <v>162</v>
      </c>
      <c r="L472" t="s">
        <v>165</v>
      </c>
      <c r="M472" t="s">
        <v>167</v>
      </c>
      <c r="N472" t="s">
        <v>172</v>
      </c>
      <c r="O472">
        <v>780</v>
      </c>
      <c r="P472" s="1">
        <v>43912</v>
      </c>
      <c r="Q472" s="1">
        <v>43936</v>
      </c>
      <c r="R472" t="b">
        <v>1</v>
      </c>
      <c r="S472">
        <v>24</v>
      </c>
      <c r="T472" s="1">
        <v>43943</v>
      </c>
      <c r="V472">
        <v>0</v>
      </c>
      <c r="W472">
        <f ca="1">IF(Bravo[[#This Row],[TerminationDate]]="",DATEDIF(Bravo[[#This Row],[HireDate]],TODAY(),"m"),DATEDIF(Bravo[[#This Row],[HireDate]],Bravo[[#This Row],[TerminationDate]],"m"))</f>
        <v>63</v>
      </c>
      <c r="X472">
        <v>1934</v>
      </c>
      <c r="Y472">
        <v>5.3</v>
      </c>
      <c r="Z472">
        <v>3.3</v>
      </c>
      <c r="AA472" t="s">
        <v>174</v>
      </c>
      <c r="AB472">
        <v>9</v>
      </c>
      <c r="AC472">
        <v>1</v>
      </c>
      <c r="AD472" t="s">
        <v>178</v>
      </c>
      <c r="AF472" t="s">
        <v>190</v>
      </c>
    </row>
    <row r="473" spans="1:32" x14ac:dyDescent="0.25">
      <c r="A473">
        <v>1072</v>
      </c>
      <c r="B473" t="s">
        <v>567</v>
      </c>
      <c r="C473" t="s">
        <v>131</v>
      </c>
      <c r="D473">
        <v>50</v>
      </c>
      <c r="E473" s="1">
        <v>27377</v>
      </c>
      <c r="F473" t="s">
        <v>136</v>
      </c>
      <c r="G473" t="s">
        <v>146</v>
      </c>
      <c r="H473" t="s">
        <v>148</v>
      </c>
      <c r="I473" t="s">
        <v>150</v>
      </c>
      <c r="J473" t="s">
        <v>154</v>
      </c>
      <c r="K473" t="s">
        <v>160</v>
      </c>
      <c r="L473" t="s">
        <v>166</v>
      </c>
      <c r="M473" t="s">
        <v>168</v>
      </c>
      <c r="N473" t="s">
        <v>171</v>
      </c>
      <c r="O473">
        <v>350</v>
      </c>
      <c r="P473" s="1">
        <v>43398</v>
      </c>
      <c r="Q473" s="1">
        <v>43433</v>
      </c>
      <c r="R473" t="b">
        <v>1</v>
      </c>
      <c r="S473">
        <v>35</v>
      </c>
      <c r="T473" s="1">
        <v>43441</v>
      </c>
      <c r="V473">
        <v>0</v>
      </c>
      <c r="W473">
        <f ca="1">IF(Bravo[[#This Row],[TerminationDate]]="",DATEDIF(Bravo[[#This Row],[HireDate]],TODAY(),"m"),DATEDIF(Bravo[[#This Row],[HireDate]],Bravo[[#This Row],[TerminationDate]],"m"))</f>
        <v>80</v>
      </c>
      <c r="X473">
        <v>2436</v>
      </c>
      <c r="Y473">
        <v>6.67</v>
      </c>
      <c r="Z473">
        <v>2.5</v>
      </c>
      <c r="AA473" t="s">
        <v>174</v>
      </c>
      <c r="AB473">
        <v>7</v>
      </c>
      <c r="AC473">
        <v>1</v>
      </c>
      <c r="AD473" t="s">
        <v>178</v>
      </c>
      <c r="AF473" t="s">
        <v>187</v>
      </c>
    </row>
    <row r="474" spans="1:32" x14ac:dyDescent="0.25">
      <c r="A474">
        <v>1073</v>
      </c>
      <c r="B474" t="s">
        <v>568</v>
      </c>
      <c r="C474" t="s">
        <v>131</v>
      </c>
      <c r="D474">
        <v>34</v>
      </c>
      <c r="E474" s="1">
        <v>33111</v>
      </c>
      <c r="F474" t="s">
        <v>134</v>
      </c>
      <c r="G474" t="s">
        <v>143</v>
      </c>
      <c r="H474" t="s">
        <v>149</v>
      </c>
      <c r="I474" t="s">
        <v>152</v>
      </c>
      <c r="J474" t="s">
        <v>155</v>
      </c>
      <c r="K474" t="s">
        <v>159</v>
      </c>
      <c r="L474" t="s">
        <v>165</v>
      </c>
      <c r="M474" t="s">
        <v>167</v>
      </c>
      <c r="N474" t="s">
        <v>170</v>
      </c>
      <c r="O474">
        <v>1353</v>
      </c>
      <c r="P474" s="1">
        <v>43590</v>
      </c>
      <c r="Q474" s="1">
        <v>43603</v>
      </c>
      <c r="R474" t="b">
        <v>1</v>
      </c>
      <c r="S474">
        <v>13</v>
      </c>
      <c r="T474" s="1">
        <v>43613</v>
      </c>
      <c r="V474">
        <v>0</v>
      </c>
      <c r="W474">
        <f ca="1">IF(Bravo[[#This Row],[TerminationDate]]="",DATEDIF(Bravo[[#This Row],[HireDate]],TODAY(),"m"),DATEDIF(Bravo[[#This Row],[HireDate]],Bravo[[#This Row],[TerminationDate]],"m"))</f>
        <v>74</v>
      </c>
      <c r="X474">
        <v>2264</v>
      </c>
      <c r="Y474">
        <v>6.2</v>
      </c>
      <c r="Z474">
        <v>2.6</v>
      </c>
      <c r="AA474" t="s">
        <v>174</v>
      </c>
      <c r="AB474">
        <v>10</v>
      </c>
      <c r="AC474">
        <v>3</v>
      </c>
      <c r="AD474" t="s">
        <v>178</v>
      </c>
      <c r="AF474" t="s">
        <v>188</v>
      </c>
    </row>
    <row r="475" spans="1:32" x14ac:dyDescent="0.25">
      <c r="A475">
        <v>1074</v>
      </c>
      <c r="B475" t="s">
        <v>569</v>
      </c>
      <c r="C475" t="s">
        <v>131</v>
      </c>
      <c r="D475">
        <v>55</v>
      </c>
      <c r="E475" s="1">
        <v>25490</v>
      </c>
      <c r="F475" t="s">
        <v>137</v>
      </c>
      <c r="G475" t="s">
        <v>141</v>
      </c>
      <c r="H475" t="s">
        <v>148</v>
      </c>
      <c r="I475" t="s">
        <v>151</v>
      </c>
      <c r="J475" t="s">
        <v>158</v>
      </c>
      <c r="K475" t="s">
        <v>163</v>
      </c>
      <c r="L475" t="s">
        <v>165</v>
      </c>
      <c r="M475" t="s">
        <v>169</v>
      </c>
      <c r="N475" t="s">
        <v>173</v>
      </c>
      <c r="O475">
        <v>2011</v>
      </c>
      <c r="P475" s="1">
        <v>43865</v>
      </c>
      <c r="Q475" s="1">
        <v>43892</v>
      </c>
      <c r="R475" t="b">
        <v>1</v>
      </c>
      <c r="S475">
        <v>27</v>
      </c>
      <c r="T475" s="1">
        <v>43898</v>
      </c>
      <c r="V475">
        <v>0</v>
      </c>
      <c r="W475">
        <f ca="1">IF(Bravo[[#This Row],[TerminationDate]]="",DATEDIF(Bravo[[#This Row],[HireDate]],TODAY(),"m"),DATEDIF(Bravo[[#This Row],[HireDate]],Bravo[[#This Row],[TerminationDate]],"m"))</f>
        <v>65</v>
      </c>
      <c r="X475">
        <v>1979</v>
      </c>
      <c r="Y475">
        <v>5.42</v>
      </c>
      <c r="Z475">
        <v>3.5</v>
      </c>
      <c r="AA475" t="s">
        <v>175</v>
      </c>
      <c r="AB475">
        <v>5</v>
      </c>
      <c r="AC475">
        <v>1</v>
      </c>
      <c r="AD475" t="s">
        <v>178</v>
      </c>
      <c r="AF475" t="s">
        <v>186</v>
      </c>
    </row>
    <row r="476" spans="1:32" x14ac:dyDescent="0.25">
      <c r="A476">
        <v>1075</v>
      </c>
      <c r="B476" t="s">
        <v>570</v>
      </c>
      <c r="C476" t="s">
        <v>132</v>
      </c>
      <c r="D476">
        <v>36</v>
      </c>
      <c r="E476" s="1">
        <v>32588</v>
      </c>
      <c r="F476" t="s">
        <v>137</v>
      </c>
      <c r="G476" t="s">
        <v>143</v>
      </c>
      <c r="H476" t="s">
        <v>149</v>
      </c>
      <c r="I476" t="s">
        <v>151</v>
      </c>
      <c r="J476" t="s">
        <v>157</v>
      </c>
      <c r="K476" t="s">
        <v>160</v>
      </c>
      <c r="L476" t="s">
        <v>165</v>
      </c>
      <c r="M476" t="s">
        <v>167</v>
      </c>
      <c r="N476" t="s">
        <v>172</v>
      </c>
      <c r="O476">
        <v>509</v>
      </c>
      <c r="P476" s="1">
        <v>45359</v>
      </c>
      <c r="Q476" s="1">
        <v>45395</v>
      </c>
      <c r="R476" t="b">
        <v>1</v>
      </c>
      <c r="S476">
        <v>36</v>
      </c>
      <c r="T476" s="1">
        <v>45400</v>
      </c>
      <c r="V476">
        <v>0</v>
      </c>
      <c r="W476">
        <f ca="1">IF(Bravo[[#This Row],[TerminationDate]]="",DATEDIF(Bravo[[#This Row],[HireDate]],TODAY(),"m"),DATEDIF(Bravo[[#This Row],[HireDate]],Bravo[[#This Row],[TerminationDate]],"m"))</f>
        <v>15</v>
      </c>
      <c r="X476">
        <v>477</v>
      </c>
      <c r="Y476">
        <v>1.31</v>
      </c>
      <c r="Z476">
        <v>4</v>
      </c>
      <c r="AA476" t="s">
        <v>175</v>
      </c>
      <c r="AB476">
        <v>5</v>
      </c>
      <c r="AC476">
        <v>3</v>
      </c>
      <c r="AD476" t="s">
        <v>178</v>
      </c>
      <c r="AF476" t="s">
        <v>188</v>
      </c>
    </row>
    <row r="477" spans="1:32" x14ac:dyDescent="0.25">
      <c r="A477">
        <v>1076</v>
      </c>
      <c r="B477" t="s">
        <v>571</v>
      </c>
      <c r="C477" t="s">
        <v>131</v>
      </c>
      <c r="D477">
        <v>39</v>
      </c>
      <c r="E477" s="1">
        <v>31444</v>
      </c>
      <c r="F477" t="s">
        <v>136</v>
      </c>
      <c r="G477" t="s">
        <v>141</v>
      </c>
      <c r="H477" t="s">
        <v>148</v>
      </c>
      <c r="I477" t="s">
        <v>151</v>
      </c>
      <c r="J477" t="s">
        <v>158</v>
      </c>
      <c r="K477" t="s">
        <v>164</v>
      </c>
      <c r="L477" t="s">
        <v>166</v>
      </c>
      <c r="M477" t="s">
        <v>167</v>
      </c>
      <c r="N477" t="s">
        <v>171</v>
      </c>
      <c r="O477">
        <v>388</v>
      </c>
      <c r="P477" s="1">
        <v>45320</v>
      </c>
      <c r="Q477" s="1">
        <v>45348</v>
      </c>
      <c r="R477" t="b">
        <v>0</v>
      </c>
      <c r="S477">
        <v>28</v>
      </c>
      <c r="V477">
        <v>0</v>
      </c>
      <c r="W477">
        <f ca="1">IF(Bravo[[#This Row],[TerminationDate]]="",DATEDIF(Bravo[[#This Row],[HireDate]],TODAY(),"m"),DATEDIF(Bravo[[#This Row],[HireDate]],Bravo[[#This Row],[TerminationDate]],"m"))</f>
        <v>1507</v>
      </c>
      <c r="Z477">
        <v>4.9000000000000004</v>
      </c>
      <c r="AA477" t="s">
        <v>176</v>
      </c>
      <c r="AB477">
        <v>5</v>
      </c>
      <c r="AC477">
        <v>1</v>
      </c>
      <c r="AD477" t="s">
        <v>178</v>
      </c>
      <c r="AF477" t="s">
        <v>190</v>
      </c>
    </row>
    <row r="478" spans="1:32" x14ac:dyDescent="0.25">
      <c r="A478">
        <v>1077</v>
      </c>
      <c r="B478" t="s">
        <v>572</v>
      </c>
      <c r="C478" t="s">
        <v>131</v>
      </c>
      <c r="D478">
        <v>23</v>
      </c>
      <c r="E478" s="1">
        <v>37235</v>
      </c>
      <c r="F478" t="s">
        <v>136</v>
      </c>
      <c r="G478" t="s">
        <v>145</v>
      </c>
      <c r="H478" t="s">
        <v>148</v>
      </c>
      <c r="I478" t="s">
        <v>152</v>
      </c>
      <c r="J478" t="s">
        <v>154</v>
      </c>
      <c r="K478" t="s">
        <v>162</v>
      </c>
      <c r="L478" t="s">
        <v>166</v>
      </c>
      <c r="M478" t="s">
        <v>167</v>
      </c>
      <c r="N478" t="s">
        <v>170</v>
      </c>
      <c r="O478">
        <v>477</v>
      </c>
      <c r="P478" s="1">
        <v>44333</v>
      </c>
      <c r="Q478" s="1">
        <v>44346</v>
      </c>
      <c r="R478" t="b">
        <v>1</v>
      </c>
      <c r="S478">
        <v>13</v>
      </c>
      <c r="T478" s="1">
        <v>44354</v>
      </c>
      <c r="U478" s="1">
        <v>45451</v>
      </c>
      <c r="V478">
        <v>1</v>
      </c>
      <c r="W478">
        <f ca="1">IF(Bravo[[#This Row],[TerminationDate]]="",DATEDIF(Bravo[[#This Row],[HireDate]],TODAY(),"m"),DATEDIF(Bravo[[#This Row],[HireDate]],Bravo[[#This Row],[TerminationDate]],"m"))</f>
        <v>36</v>
      </c>
      <c r="X478">
        <v>1097</v>
      </c>
      <c r="Y478">
        <v>3.01</v>
      </c>
      <c r="Z478">
        <v>2.6</v>
      </c>
      <c r="AA478" t="s">
        <v>174</v>
      </c>
      <c r="AB478">
        <v>7</v>
      </c>
      <c r="AC478">
        <v>3</v>
      </c>
      <c r="AD478" t="s">
        <v>180</v>
      </c>
      <c r="AE478" t="s">
        <v>184</v>
      </c>
      <c r="AF478" t="s">
        <v>187</v>
      </c>
    </row>
    <row r="479" spans="1:32" x14ac:dyDescent="0.25">
      <c r="A479">
        <v>1078</v>
      </c>
      <c r="B479" t="s">
        <v>573</v>
      </c>
      <c r="C479" t="s">
        <v>132</v>
      </c>
      <c r="D479">
        <v>40</v>
      </c>
      <c r="E479" s="1">
        <v>30963</v>
      </c>
      <c r="F479" t="s">
        <v>133</v>
      </c>
      <c r="G479" t="s">
        <v>139</v>
      </c>
      <c r="H479" t="s">
        <v>148</v>
      </c>
      <c r="I479" t="s">
        <v>151</v>
      </c>
      <c r="J479" t="s">
        <v>153</v>
      </c>
      <c r="K479" t="s">
        <v>163</v>
      </c>
      <c r="L479" t="s">
        <v>165</v>
      </c>
      <c r="M479" t="s">
        <v>169</v>
      </c>
      <c r="N479" t="s">
        <v>170</v>
      </c>
      <c r="O479">
        <v>1686</v>
      </c>
      <c r="P479" s="1">
        <v>44957</v>
      </c>
      <c r="Q479" s="1">
        <v>44991</v>
      </c>
      <c r="R479" t="b">
        <v>1</v>
      </c>
      <c r="S479">
        <v>34</v>
      </c>
      <c r="T479" s="1">
        <v>44991</v>
      </c>
      <c r="V479">
        <v>0</v>
      </c>
      <c r="W479">
        <f ca="1">IF(Bravo[[#This Row],[TerminationDate]]="",DATEDIF(Bravo[[#This Row],[HireDate]],TODAY(),"m"),DATEDIF(Bravo[[#This Row],[HireDate]],Bravo[[#This Row],[TerminationDate]],"m"))</f>
        <v>29</v>
      </c>
      <c r="X479">
        <v>886</v>
      </c>
      <c r="Y479">
        <v>2.4300000000000002</v>
      </c>
      <c r="Z479">
        <v>2</v>
      </c>
      <c r="AA479" t="s">
        <v>177</v>
      </c>
      <c r="AB479">
        <v>7</v>
      </c>
      <c r="AC479">
        <v>1</v>
      </c>
      <c r="AD479" t="s">
        <v>178</v>
      </c>
      <c r="AF479" t="s">
        <v>187</v>
      </c>
    </row>
    <row r="480" spans="1:32" x14ac:dyDescent="0.25">
      <c r="A480">
        <v>1079</v>
      </c>
      <c r="B480" t="s">
        <v>574</v>
      </c>
      <c r="C480" t="s">
        <v>132</v>
      </c>
      <c r="D480">
        <v>63</v>
      </c>
      <c r="E480" s="1">
        <v>22528</v>
      </c>
      <c r="F480" t="s">
        <v>136</v>
      </c>
      <c r="G480" t="s">
        <v>147</v>
      </c>
      <c r="H480" t="s">
        <v>148</v>
      </c>
      <c r="I480" t="s">
        <v>152</v>
      </c>
      <c r="J480" t="s">
        <v>154</v>
      </c>
      <c r="K480" t="s">
        <v>160</v>
      </c>
      <c r="L480" t="s">
        <v>165</v>
      </c>
      <c r="M480" t="s">
        <v>167</v>
      </c>
      <c r="N480" t="s">
        <v>173</v>
      </c>
      <c r="O480">
        <v>577</v>
      </c>
      <c r="P480" s="1">
        <v>43104</v>
      </c>
      <c r="Q480" s="1">
        <v>43129</v>
      </c>
      <c r="R480" t="b">
        <v>1</v>
      </c>
      <c r="S480">
        <v>25</v>
      </c>
      <c r="T480" s="1">
        <v>43139</v>
      </c>
      <c r="U480" s="1">
        <v>45144</v>
      </c>
      <c r="V480">
        <v>1</v>
      </c>
      <c r="W480">
        <f ca="1">IF(Bravo[[#This Row],[TerminationDate]]="",DATEDIF(Bravo[[#This Row],[HireDate]],TODAY(),"m"),DATEDIF(Bravo[[#This Row],[HireDate]],Bravo[[#This Row],[TerminationDate]],"m"))</f>
        <v>65</v>
      </c>
      <c r="X480">
        <v>2005</v>
      </c>
      <c r="Y480">
        <v>5.49</v>
      </c>
      <c r="Z480">
        <v>2.9</v>
      </c>
      <c r="AA480" t="s">
        <v>174</v>
      </c>
      <c r="AB480">
        <v>11</v>
      </c>
      <c r="AC480">
        <v>3</v>
      </c>
      <c r="AD480" t="s">
        <v>181</v>
      </c>
      <c r="AE480" t="s">
        <v>184</v>
      </c>
      <c r="AF480" t="s">
        <v>187</v>
      </c>
    </row>
    <row r="481" spans="1:32" x14ac:dyDescent="0.25">
      <c r="A481">
        <v>1080</v>
      </c>
      <c r="B481" t="s">
        <v>575</v>
      </c>
      <c r="C481" t="s">
        <v>131</v>
      </c>
      <c r="D481">
        <v>46</v>
      </c>
      <c r="E481" s="1">
        <v>28960</v>
      </c>
      <c r="F481" t="s">
        <v>136</v>
      </c>
      <c r="G481" t="s">
        <v>141</v>
      </c>
      <c r="H481" t="s">
        <v>148</v>
      </c>
      <c r="I481" t="s">
        <v>152</v>
      </c>
      <c r="J481" t="s">
        <v>156</v>
      </c>
      <c r="K481" t="s">
        <v>161</v>
      </c>
      <c r="L481" t="s">
        <v>165</v>
      </c>
      <c r="M481" t="s">
        <v>168</v>
      </c>
      <c r="N481" t="s">
        <v>170</v>
      </c>
      <c r="O481">
        <v>1103</v>
      </c>
      <c r="P481" s="1">
        <v>44887</v>
      </c>
      <c r="Q481" s="1">
        <v>44943</v>
      </c>
      <c r="R481" t="b">
        <v>1</v>
      </c>
      <c r="S481">
        <v>56</v>
      </c>
      <c r="T481" s="1">
        <v>44945</v>
      </c>
      <c r="U481" s="1">
        <v>45784</v>
      </c>
      <c r="V481">
        <v>1</v>
      </c>
      <c r="W481">
        <f ca="1">IF(Bravo[[#This Row],[TerminationDate]]="",DATEDIF(Bravo[[#This Row],[HireDate]],TODAY(),"m"),DATEDIF(Bravo[[#This Row],[HireDate]],Bravo[[#This Row],[TerminationDate]],"m"))</f>
        <v>27</v>
      </c>
      <c r="X481">
        <v>839</v>
      </c>
      <c r="Y481">
        <v>2.2999999999999998</v>
      </c>
      <c r="Z481">
        <v>4.3</v>
      </c>
      <c r="AA481" t="s">
        <v>175</v>
      </c>
      <c r="AB481">
        <v>7</v>
      </c>
      <c r="AC481">
        <v>2</v>
      </c>
      <c r="AD481" t="s">
        <v>180</v>
      </c>
      <c r="AE481" t="s">
        <v>184</v>
      </c>
      <c r="AF481" t="s">
        <v>188</v>
      </c>
    </row>
    <row r="482" spans="1:32" x14ac:dyDescent="0.25">
      <c r="A482">
        <v>1081</v>
      </c>
      <c r="B482" t="s">
        <v>576</v>
      </c>
      <c r="C482" t="s">
        <v>132</v>
      </c>
      <c r="D482">
        <v>53</v>
      </c>
      <c r="E482" s="1">
        <v>26337</v>
      </c>
      <c r="F482" t="s">
        <v>136</v>
      </c>
      <c r="G482" t="s">
        <v>143</v>
      </c>
      <c r="H482" t="s">
        <v>149</v>
      </c>
      <c r="I482" t="s">
        <v>152</v>
      </c>
      <c r="J482" t="s">
        <v>153</v>
      </c>
      <c r="K482" t="s">
        <v>163</v>
      </c>
      <c r="L482" t="s">
        <v>165</v>
      </c>
      <c r="M482" t="s">
        <v>167</v>
      </c>
      <c r="N482" t="s">
        <v>172</v>
      </c>
      <c r="O482">
        <v>1784</v>
      </c>
      <c r="P482" s="1">
        <v>43777</v>
      </c>
      <c r="Q482" s="1">
        <v>43804</v>
      </c>
      <c r="R482" t="b">
        <v>1</v>
      </c>
      <c r="S482">
        <v>27</v>
      </c>
      <c r="T482" s="1">
        <v>43805</v>
      </c>
      <c r="V482">
        <v>0</v>
      </c>
      <c r="W482">
        <f ca="1">IF(Bravo[[#This Row],[TerminationDate]]="",DATEDIF(Bravo[[#This Row],[HireDate]],TODAY(),"m"),DATEDIF(Bravo[[#This Row],[HireDate]],Bravo[[#This Row],[TerminationDate]],"m"))</f>
        <v>68</v>
      </c>
      <c r="X482">
        <v>2072</v>
      </c>
      <c r="Y482">
        <v>5.68</v>
      </c>
      <c r="Z482">
        <v>3.1</v>
      </c>
      <c r="AA482" t="s">
        <v>174</v>
      </c>
      <c r="AB482">
        <v>11</v>
      </c>
      <c r="AC482">
        <v>2</v>
      </c>
      <c r="AD482" t="s">
        <v>178</v>
      </c>
      <c r="AF482" t="s">
        <v>190</v>
      </c>
    </row>
    <row r="483" spans="1:32" x14ac:dyDescent="0.25">
      <c r="A483">
        <v>1082</v>
      </c>
      <c r="B483" t="s">
        <v>577</v>
      </c>
      <c r="C483" t="s">
        <v>131</v>
      </c>
      <c r="D483">
        <v>45</v>
      </c>
      <c r="E483" s="1">
        <v>29196</v>
      </c>
      <c r="F483" t="s">
        <v>136</v>
      </c>
      <c r="G483" t="s">
        <v>140</v>
      </c>
      <c r="H483" t="s">
        <v>148</v>
      </c>
      <c r="I483" t="s">
        <v>151</v>
      </c>
      <c r="J483" t="s">
        <v>153</v>
      </c>
      <c r="K483" t="s">
        <v>163</v>
      </c>
      <c r="L483" t="s">
        <v>165</v>
      </c>
      <c r="M483" t="s">
        <v>168</v>
      </c>
      <c r="N483" t="s">
        <v>173</v>
      </c>
      <c r="O483">
        <v>1743</v>
      </c>
      <c r="P483" s="1">
        <v>43786</v>
      </c>
      <c r="Q483" s="1">
        <v>43818</v>
      </c>
      <c r="R483" t="b">
        <v>1</v>
      </c>
      <c r="S483">
        <v>32</v>
      </c>
      <c r="T483" s="1">
        <v>43825</v>
      </c>
      <c r="V483">
        <v>0</v>
      </c>
      <c r="W483">
        <f ca="1">IF(Bravo[[#This Row],[TerminationDate]]="",DATEDIF(Bravo[[#This Row],[HireDate]],TODAY(),"m"),DATEDIF(Bravo[[#This Row],[HireDate]],Bravo[[#This Row],[TerminationDate]],"m"))</f>
        <v>67</v>
      </c>
      <c r="X483">
        <v>2052</v>
      </c>
      <c r="Y483">
        <v>5.62</v>
      </c>
      <c r="Z483">
        <v>3.5</v>
      </c>
      <c r="AA483" t="s">
        <v>175</v>
      </c>
      <c r="AB483">
        <v>7</v>
      </c>
      <c r="AC483">
        <v>4</v>
      </c>
      <c r="AD483" t="s">
        <v>178</v>
      </c>
      <c r="AF483" t="s">
        <v>188</v>
      </c>
    </row>
    <row r="484" spans="1:32" x14ac:dyDescent="0.25">
      <c r="A484">
        <v>1083</v>
      </c>
      <c r="B484" t="s">
        <v>578</v>
      </c>
      <c r="C484" t="s">
        <v>131</v>
      </c>
      <c r="D484">
        <v>36</v>
      </c>
      <c r="E484" s="1">
        <v>32468</v>
      </c>
      <c r="F484" t="s">
        <v>136</v>
      </c>
      <c r="G484" t="s">
        <v>141</v>
      </c>
      <c r="H484" t="s">
        <v>148</v>
      </c>
      <c r="I484" t="s">
        <v>151</v>
      </c>
      <c r="J484" t="s">
        <v>154</v>
      </c>
      <c r="K484" t="s">
        <v>163</v>
      </c>
      <c r="L484" t="s">
        <v>165</v>
      </c>
      <c r="M484" t="s">
        <v>168</v>
      </c>
      <c r="N484" t="s">
        <v>170</v>
      </c>
      <c r="O484">
        <v>1733</v>
      </c>
      <c r="P484" s="1">
        <v>43770</v>
      </c>
      <c r="Q484" s="1">
        <v>43820</v>
      </c>
      <c r="R484" t="b">
        <v>1</v>
      </c>
      <c r="S484">
        <v>50</v>
      </c>
      <c r="T484" s="1">
        <v>43830</v>
      </c>
      <c r="U484" s="1">
        <v>45663</v>
      </c>
      <c r="V484">
        <v>1</v>
      </c>
      <c r="W484">
        <f ca="1">IF(Bravo[[#This Row],[TerminationDate]]="",DATEDIF(Bravo[[#This Row],[HireDate]],TODAY(),"m"),DATEDIF(Bravo[[#This Row],[HireDate]],Bravo[[#This Row],[TerminationDate]],"m"))</f>
        <v>60</v>
      </c>
      <c r="X484">
        <v>1833</v>
      </c>
      <c r="Y484">
        <v>5.0199999999999996</v>
      </c>
      <c r="Z484">
        <v>3.3</v>
      </c>
      <c r="AA484" t="s">
        <v>174</v>
      </c>
      <c r="AB484">
        <v>10</v>
      </c>
      <c r="AC484">
        <v>4</v>
      </c>
      <c r="AD484" t="s">
        <v>180</v>
      </c>
      <c r="AE484" t="s">
        <v>184</v>
      </c>
      <c r="AF484" t="s">
        <v>190</v>
      </c>
    </row>
    <row r="485" spans="1:32" x14ac:dyDescent="0.25">
      <c r="A485">
        <v>1084</v>
      </c>
      <c r="B485" t="s">
        <v>579</v>
      </c>
      <c r="C485" t="s">
        <v>132</v>
      </c>
      <c r="D485">
        <v>36</v>
      </c>
      <c r="E485" s="1">
        <v>32728</v>
      </c>
      <c r="F485" t="s">
        <v>136</v>
      </c>
      <c r="G485" t="s">
        <v>140</v>
      </c>
      <c r="H485" t="s">
        <v>148</v>
      </c>
      <c r="I485" t="s">
        <v>151</v>
      </c>
      <c r="J485" t="s">
        <v>153</v>
      </c>
      <c r="K485" t="s">
        <v>159</v>
      </c>
      <c r="L485" t="s">
        <v>166</v>
      </c>
      <c r="M485" t="s">
        <v>169</v>
      </c>
      <c r="N485" t="s">
        <v>170</v>
      </c>
      <c r="O485">
        <v>671</v>
      </c>
      <c r="P485" s="1">
        <v>45334</v>
      </c>
      <c r="Q485" s="1">
        <v>45344</v>
      </c>
      <c r="R485" t="b">
        <v>1</v>
      </c>
      <c r="S485">
        <v>10</v>
      </c>
      <c r="T485" s="1">
        <v>45348</v>
      </c>
      <c r="V485">
        <v>0</v>
      </c>
      <c r="W485">
        <f ca="1">IF(Bravo[[#This Row],[TerminationDate]]="",DATEDIF(Bravo[[#This Row],[HireDate]],TODAY(),"m"),DATEDIF(Bravo[[#This Row],[HireDate]],Bravo[[#This Row],[TerminationDate]],"m"))</f>
        <v>17</v>
      </c>
      <c r="X485">
        <v>529</v>
      </c>
      <c r="Y485">
        <v>1.45</v>
      </c>
      <c r="Z485">
        <v>4.2</v>
      </c>
      <c r="AA485" t="s">
        <v>175</v>
      </c>
      <c r="AB485">
        <v>7</v>
      </c>
      <c r="AC485">
        <v>5</v>
      </c>
      <c r="AD485" t="s">
        <v>178</v>
      </c>
      <c r="AF485" t="s">
        <v>189</v>
      </c>
    </row>
    <row r="486" spans="1:32" x14ac:dyDescent="0.25">
      <c r="A486">
        <v>1085</v>
      </c>
      <c r="B486" t="s">
        <v>580</v>
      </c>
      <c r="C486" t="s">
        <v>131</v>
      </c>
      <c r="D486">
        <v>24</v>
      </c>
      <c r="E486" s="1">
        <v>36901</v>
      </c>
      <c r="F486" t="s">
        <v>136</v>
      </c>
      <c r="G486" t="s">
        <v>141</v>
      </c>
      <c r="H486" t="s">
        <v>148</v>
      </c>
      <c r="I486" t="s">
        <v>151</v>
      </c>
      <c r="J486" t="s">
        <v>158</v>
      </c>
      <c r="K486" t="s">
        <v>164</v>
      </c>
      <c r="L486" t="s">
        <v>165</v>
      </c>
      <c r="M486" t="s">
        <v>167</v>
      </c>
      <c r="N486" t="s">
        <v>171</v>
      </c>
      <c r="O486">
        <v>561</v>
      </c>
      <c r="P486" s="1">
        <v>44281</v>
      </c>
      <c r="Q486" s="1">
        <v>44305</v>
      </c>
      <c r="R486" t="b">
        <v>0</v>
      </c>
      <c r="S486">
        <v>24</v>
      </c>
      <c r="V486">
        <v>0</v>
      </c>
      <c r="W486">
        <f ca="1">IF(Bravo[[#This Row],[TerminationDate]]="",DATEDIF(Bravo[[#This Row],[HireDate]],TODAY(),"m"),DATEDIF(Bravo[[#This Row],[HireDate]],Bravo[[#This Row],[TerminationDate]],"m"))</f>
        <v>1507</v>
      </c>
      <c r="Z486">
        <v>3</v>
      </c>
      <c r="AA486" t="s">
        <v>174</v>
      </c>
      <c r="AB486">
        <v>13</v>
      </c>
      <c r="AC486">
        <v>7</v>
      </c>
      <c r="AD486" t="s">
        <v>178</v>
      </c>
      <c r="AF486" t="s">
        <v>189</v>
      </c>
    </row>
    <row r="487" spans="1:32" x14ac:dyDescent="0.25">
      <c r="A487">
        <v>1086</v>
      </c>
      <c r="B487" t="s">
        <v>581</v>
      </c>
      <c r="C487" t="s">
        <v>131</v>
      </c>
      <c r="D487">
        <v>28</v>
      </c>
      <c r="E487" s="1">
        <v>35422</v>
      </c>
      <c r="F487" t="s">
        <v>136</v>
      </c>
      <c r="G487" t="s">
        <v>139</v>
      </c>
      <c r="H487" t="s">
        <v>148</v>
      </c>
      <c r="I487" t="s">
        <v>152</v>
      </c>
      <c r="J487" t="s">
        <v>155</v>
      </c>
      <c r="K487" t="s">
        <v>160</v>
      </c>
      <c r="L487" t="s">
        <v>165</v>
      </c>
      <c r="M487" t="s">
        <v>167</v>
      </c>
      <c r="N487" t="s">
        <v>172</v>
      </c>
      <c r="O487">
        <v>536</v>
      </c>
      <c r="P487" s="1">
        <v>44081</v>
      </c>
      <c r="Q487" s="1">
        <v>44100</v>
      </c>
      <c r="R487" t="b">
        <v>1</v>
      </c>
      <c r="S487">
        <v>19</v>
      </c>
      <c r="T487" s="1">
        <v>44102</v>
      </c>
      <c r="V487">
        <v>0</v>
      </c>
      <c r="W487">
        <f ca="1">IF(Bravo[[#This Row],[TerminationDate]]="",DATEDIF(Bravo[[#This Row],[HireDate]],TODAY(),"m"),DATEDIF(Bravo[[#This Row],[HireDate]],Bravo[[#This Row],[TerminationDate]],"m"))</f>
        <v>58</v>
      </c>
      <c r="X487">
        <v>1775</v>
      </c>
      <c r="Y487">
        <v>4.8600000000000003</v>
      </c>
      <c r="Z487">
        <v>4</v>
      </c>
      <c r="AA487" t="s">
        <v>175</v>
      </c>
      <c r="AB487">
        <v>10</v>
      </c>
      <c r="AC487">
        <v>2</v>
      </c>
      <c r="AD487" t="s">
        <v>178</v>
      </c>
      <c r="AF487" t="s">
        <v>190</v>
      </c>
    </row>
    <row r="488" spans="1:32" x14ac:dyDescent="0.25">
      <c r="A488">
        <v>1087</v>
      </c>
      <c r="B488" t="s">
        <v>582</v>
      </c>
      <c r="C488" t="s">
        <v>132</v>
      </c>
      <c r="D488">
        <v>29</v>
      </c>
      <c r="E488" s="1">
        <v>35201</v>
      </c>
      <c r="F488" t="s">
        <v>133</v>
      </c>
      <c r="G488" t="s">
        <v>141</v>
      </c>
      <c r="H488" t="s">
        <v>148</v>
      </c>
      <c r="I488" t="s">
        <v>151</v>
      </c>
      <c r="J488" t="s">
        <v>158</v>
      </c>
      <c r="K488" t="s">
        <v>162</v>
      </c>
      <c r="L488" t="s">
        <v>165</v>
      </c>
      <c r="M488" t="s">
        <v>168</v>
      </c>
      <c r="N488" t="s">
        <v>171</v>
      </c>
      <c r="O488">
        <v>758</v>
      </c>
      <c r="P488" s="1">
        <v>45471</v>
      </c>
      <c r="Q488" s="1">
        <v>45525</v>
      </c>
      <c r="R488" t="b">
        <v>1</v>
      </c>
      <c r="S488">
        <v>54</v>
      </c>
      <c r="T488" s="1">
        <v>45530</v>
      </c>
      <c r="V488">
        <v>0</v>
      </c>
      <c r="W488">
        <f ca="1">IF(Bravo[[#This Row],[TerminationDate]]="",DATEDIF(Bravo[[#This Row],[HireDate]],TODAY(),"m"),DATEDIF(Bravo[[#This Row],[HireDate]],Bravo[[#This Row],[TerminationDate]],"m"))</f>
        <v>11</v>
      </c>
      <c r="X488">
        <v>347</v>
      </c>
      <c r="Y488">
        <v>0.95</v>
      </c>
      <c r="Z488">
        <v>4</v>
      </c>
      <c r="AA488" t="s">
        <v>175</v>
      </c>
      <c r="AB488">
        <v>9</v>
      </c>
      <c r="AC488">
        <v>3</v>
      </c>
      <c r="AD488" t="s">
        <v>178</v>
      </c>
      <c r="AF488" t="s">
        <v>186</v>
      </c>
    </row>
    <row r="489" spans="1:32" x14ac:dyDescent="0.25">
      <c r="A489">
        <v>1088</v>
      </c>
      <c r="B489" t="s">
        <v>583</v>
      </c>
      <c r="C489" t="s">
        <v>132</v>
      </c>
      <c r="D489">
        <v>35</v>
      </c>
      <c r="E489" s="1">
        <v>32829</v>
      </c>
      <c r="F489" t="s">
        <v>137</v>
      </c>
      <c r="G489" t="s">
        <v>144</v>
      </c>
      <c r="H489" t="s">
        <v>149</v>
      </c>
      <c r="I489" t="s">
        <v>151</v>
      </c>
      <c r="J489" t="s">
        <v>153</v>
      </c>
      <c r="K489" t="s">
        <v>160</v>
      </c>
      <c r="L489" t="s">
        <v>165</v>
      </c>
      <c r="M489" t="s">
        <v>168</v>
      </c>
      <c r="N489" t="s">
        <v>171</v>
      </c>
      <c r="O489">
        <v>545</v>
      </c>
      <c r="P489" s="1">
        <v>44942</v>
      </c>
      <c r="Q489" s="1">
        <v>44998</v>
      </c>
      <c r="R489" t="b">
        <v>1</v>
      </c>
      <c r="S489">
        <v>56</v>
      </c>
      <c r="T489" s="1">
        <v>45003</v>
      </c>
      <c r="V489">
        <v>0</v>
      </c>
      <c r="W489">
        <f ca="1">IF(Bravo[[#This Row],[TerminationDate]]="",DATEDIF(Bravo[[#This Row],[HireDate]],TODAY(),"m"),DATEDIF(Bravo[[#This Row],[HireDate]],Bravo[[#This Row],[TerminationDate]],"m"))</f>
        <v>28</v>
      </c>
      <c r="X489">
        <v>874</v>
      </c>
      <c r="Y489">
        <v>2.39</v>
      </c>
      <c r="Z489">
        <v>3.9</v>
      </c>
      <c r="AA489" t="s">
        <v>175</v>
      </c>
      <c r="AB489">
        <v>7</v>
      </c>
      <c r="AC489">
        <v>2</v>
      </c>
      <c r="AD489" t="s">
        <v>178</v>
      </c>
      <c r="AF489" t="s">
        <v>187</v>
      </c>
    </row>
    <row r="490" spans="1:32" x14ac:dyDescent="0.25">
      <c r="A490">
        <v>1089</v>
      </c>
      <c r="B490" t="s">
        <v>584</v>
      </c>
      <c r="C490" t="s">
        <v>132</v>
      </c>
      <c r="D490">
        <v>51</v>
      </c>
      <c r="E490" s="1">
        <v>27105</v>
      </c>
      <c r="F490" t="s">
        <v>137</v>
      </c>
      <c r="G490" t="s">
        <v>145</v>
      </c>
      <c r="H490" t="s">
        <v>148</v>
      </c>
      <c r="I490" t="s">
        <v>151</v>
      </c>
      <c r="J490" t="s">
        <v>155</v>
      </c>
      <c r="K490" t="s">
        <v>164</v>
      </c>
      <c r="L490" t="s">
        <v>165</v>
      </c>
      <c r="M490" t="s">
        <v>168</v>
      </c>
      <c r="N490" t="s">
        <v>173</v>
      </c>
      <c r="O490">
        <v>808</v>
      </c>
      <c r="P490" s="1">
        <v>45621</v>
      </c>
      <c r="Q490" s="1">
        <v>45680</v>
      </c>
      <c r="R490" t="b">
        <v>0</v>
      </c>
      <c r="S490">
        <v>59</v>
      </c>
      <c r="V490">
        <v>0</v>
      </c>
      <c r="W490">
        <f ca="1">IF(Bravo[[#This Row],[TerminationDate]]="",DATEDIF(Bravo[[#This Row],[HireDate]],TODAY(),"m"),DATEDIF(Bravo[[#This Row],[HireDate]],Bravo[[#This Row],[TerminationDate]],"m"))</f>
        <v>1507</v>
      </c>
      <c r="Z490">
        <v>3.7</v>
      </c>
      <c r="AA490" t="s">
        <v>175</v>
      </c>
      <c r="AB490">
        <v>9</v>
      </c>
      <c r="AC490">
        <v>4</v>
      </c>
      <c r="AD490" t="s">
        <v>178</v>
      </c>
      <c r="AF490" t="s">
        <v>189</v>
      </c>
    </row>
    <row r="491" spans="1:32" x14ac:dyDescent="0.25">
      <c r="A491">
        <v>1090</v>
      </c>
      <c r="B491" t="s">
        <v>585</v>
      </c>
      <c r="C491" t="s">
        <v>132</v>
      </c>
      <c r="D491">
        <v>35</v>
      </c>
      <c r="E491" s="1">
        <v>32792</v>
      </c>
      <c r="F491" t="s">
        <v>136</v>
      </c>
      <c r="G491" t="s">
        <v>144</v>
      </c>
      <c r="H491" t="s">
        <v>148</v>
      </c>
      <c r="I491" t="s">
        <v>151</v>
      </c>
      <c r="J491" t="s">
        <v>156</v>
      </c>
      <c r="K491" t="s">
        <v>161</v>
      </c>
      <c r="L491" t="s">
        <v>165</v>
      </c>
      <c r="M491" t="s">
        <v>167</v>
      </c>
      <c r="N491" t="s">
        <v>173</v>
      </c>
      <c r="O491">
        <v>912</v>
      </c>
      <c r="P491" s="1">
        <v>44995</v>
      </c>
      <c r="Q491" s="1">
        <v>45026</v>
      </c>
      <c r="R491" t="b">
        <v>1</v>
      </c>
      <c r="S491">
        <v>31</v>
      </c>
      <c r="T491" s="1">
        <v>45034</v>
      </c>
      <c r="V491">
        <v>0</v>
      </c>
      <c r="W491">
        <f ca="1">IF(Bravo[[#This Row],[TerminationDate]]="",DATEDIF(Bravo[[#This Row],[HireDate]],TODAY(),"m"),DATEDIF(Bravo[[#This Row],[HireDate]],Bravo[[#This Row],[TerminationDate]],"m"))</f>
        <v>27</v>
      </c>
      <c r="X491">
        <v>843</v>
      </c>
      <c r="Y491">
        <v>2.31</v>
      </c>
      <c r="Z491">
        <v>4.4000000000000004</v>
      </c>
      <c r="AA491" t="s">
        <v>175</v>
      </c>
      <c r="AB491">
        <v>7</v>
      </c>
      <c r="AC491">
        <v>2</v>
      </c>
      <c r="AD491" t="s">
        <v>178</v>
      </c>
      <c r="AF491" t="s">
        <v>189</v>
      </c>
    </row>
    <row r="492" spans="1:32" x14ac:dyDescent="0.25">
      <c r="A492">
        <v>1091</v>
      </c>
      <c r="B492" t="s">
        <v>586</v>
      </c>
      <c r="C492" t="s">
        <v>131</v>
      </c>
      <c r="D492">
        <v>33</v>
      </c>
      <c r="E492" s="1">
        <v>33573</v>
      </c>
      <c r="F492" t="s">
        <v>134</v>
      </c>
      <c r="G492" t="s">
        <v>145</v>
      </c>
      <c r="H492" t="s">
        <v>149</v>
      </c>
      <c r="I492" t="s">
        <v>152</v>
      </c>
      <c r="J492" t="s">
        <v>154</v>
      </c>
      <c r="K492" t="s">
        <v>160</v>
      </c>
      <c r="L492" t="s">
        <v>166</v>
      </c>
      <c r="M492" t="s">
        <v>169</v>
      </c>
      <c r="N492" t="s">
        <v>171</v>
      </c>
      <c r="O492">
        <v>355</v>
      </c>
      <c r="P492" s="1">
        <v>45132</v>
      </c>
      <c r="Q492" s="1">
        <v>45171</v>
      </c>
      <c r="R492" t="b">
        <v>1</v>
      </c>
      <c r="S492">
        <v>39</v>
      </c>
      <c r="T492" s="1">
        <v>45177</v>
      </c>
      <c r="U492" s="1">
        <v>45479</v>
      </c>
      <c r="V492">
        <v>1</v>
      </c>
      <c r="W492">
        <f ca="1">IF(Bravo[[#This Row],[TerminationDate]]="",DATEDIF(Bravo[[#This Row],[HireDate]],TODAY(),"m"),DATEDIF(Bravo[[#This Row],[HireDate]],Bravo[[#This Row],[TerminationDate]],"m"))</f>
        <v>9</v>
      </c>
      <c r="X492">
        <v>302</v>
      </c>
      <c r="Y492">
        <v>0.83</v>
      </c>
      <c r="Z492">
        <v>2.6</v>
      </c>
      <c r="AA492" t="s">
        <v>174</v>
      </c>
      <c r="AB492">
        <v>7</v>
      </c>
      <c r="AC492">
        <v>5</v>
      </c>
      <c r="AD492" t="s">
        <v>180</v>
      </c>
      <c r="AE492" t="s">
        <v>184</v>
      </c>
      <c r="AF492" t="s">
        <v>187</v>
      </c>
    </row>
    <row r="493" spans="1:32" x14ac:dyDescent="0.25">
      <c r="A493">
        <v>1092</v>
      </c>
      <c r="B493" t="s">
        <v>587</v>
      </c>
      <c r="C493" t="s">
        <v>131</v>
      </c>
      <c r="D493">
        <v>28</v>
      </c>
      <c r="E493" s="1">
        <v>35435</v>
      </c>
      <c r="F493" t="s">
        <v>136</v>
      </c>
      <c r="G493" t="s">
        <v>139</v>
      </c>
      <c r="H493" t="s">
        <v>149</v>
      </c>
      <c r="I493" t="s">
        <v>150</v>
      </c>
      <c r="J493" t="s">
        <v>157</v>
      </c>
      <c r="K493" t="s">
        <v>161</v>
      </c>
      <c r="L493" t="s">
        <v>165</v>
      </c>
      <c r="M493" t="s">
        <v>167</v>
      </c>
      <c r="N493" t="s">
        <v>172</v>
      </c>
      <c r="O493">
        <v>894</v>
      </c>
      <c r="P493" s="1">
        <v>44033</v>
      </c>
      <c r="Q493" s="1">
        <v>44058</v>
      </c>
      <c r="R493" t="b">
        <v>1</v>
      </c>
      <c r="S493">
        <v>25</v>
      </c>
      <c r="T493" s="1">
        <v>44059</v>
      </c>
      <c r="V493">
        <v>0</v>
      </c>
      <c r="W493">
        <f ca="1">IF(Bravo[[#This Row],[TerminationDate]]="",DATEDIF(Bravo[[#This Row],[HireDate]],TODAY(),"m"),DATEDIF(Bravo[[#This Row],[HireDate]],Bravo[[#This Row],[TerminationDate]],"m"))</f>
        <v>59</v>
      </c>
      <c r="X493">
        <v>1818</v>
      </c>
      <c r="Y493">
        <v>4.9800000000000004</v>
      </c>
      <c r="Z493">
        <v>4.4000000000000004</v>
      </c>
      <c r="AA493" t="s">
        <v>175</v>
      </c>
      <c r="AB493">
        <v>6</v>
      </c>
      <c r="AC493">
        <v>1</v>
      </c>
      <c r="AD493" t="s">
        <v>178</v>
      </c>
      <c r="AF493" t="s">
        <v>189</v>
      </c>
    </row>
    <row r="494" spans="1:32" x14ac:dyDescent="0.25">
      <c r="A494">
        <v>1093</v>
      </c>
      <c r="B494" t="s">
        <v>588</v>
      </c>
      <c r="C494" t="s">
        <v>132</v>
      </c>
      <c r="D494">
        <v>34</v>
      </c>
      <c r="E494" s="1">
        <v>33431</v>
      </c>
      <c r="F494" t="s">
        <v>136</v>
      </c>
      <c r="G494" t="s">
        <v>142</v>
      </c>
      <c r="H494" t="s">
        <v>148</v>
      </c>
      <c r="I494" t="s">
        <v>150</v>
      </c>
      <c r="J494" t="s">
        <v>153</v>
      </c>
      <c r="K494" t="s">
        <v>164</v>
      </c>
      <c r="L494" t="s">
        <v>165</v>
      </c>
      <c r="M494" t="s">
        <v>168</v>
      </c>
      <c r="N494" t="s">
        <v>171</v>
      </c>
      <c r="O494">
        <v>546</v>
      </c>
      <c r="P494" s="1">
        <v>44593</v>
      </c>
      <c r="Q494" s="1">
        <v>44637</v>
      </c>
      <c r="R494" t="b">
        <v>1</v>
      </c>
      <c r="S494">
        <v>44</v>
      </c>
      <c r="T494" s="1">
        <v>44644</v>
      </c>
      <c r="U494" s="1">
        <v>45107</v>
      </c>
      <c r="V494">
        <v>1</v>
      </c>
      <c r="W494">
        <f ca="1">IF(Bravo[[#This Row],[TerminationDate]]="",DATEDIF(Bravo[[#This Row],[HireDate]],TODAY(),"m"),DATEDIF(Bravo[[#This Row],[HireDate]],Bravo[[#This Row],[TerminationDate]],"m"))</f>
        <v>15</v>
      </c>
      <c r="X494">
        <v>463</v>
      </c>
      <c r="Y494">
        <v>1.27</v>
      </c>
      <c r="Z494">
        <v>2.5</v>
      </c>
      <c r="AA494" t="s">
        <v>174</v>
      </c>
      <c r="AB494">
        <v>11</v>
      </c>
      <c r="AC494">
        <v>1</v>
      </c>
      <c r="AD494" t="s">
        <v>180</v>
      </c>
      <c r="AE494" t="s">
        <v>184</v>
      </c>
      <c r="AF494" t="s">
        <v>185</v>
      </c>
    </row>
    <row r="495" spans="1:32" x14ac:dyDescent="0.25">
      <c r="A495">
        <v>1094</v>
      </c>
      <c r="B495" t="s">
        <v>589</v>
      </c>
      <c r="C495" t="s">
        <v>131</v>
      </c>
      <c r="D495">
        <v>50</v>
      </c>
      <c r="E495" s="1">
        <v>27576</v>
      </c>
      <c r="F495" t="s">
        <v>136</v>
      </c>
      <c r="G495" t="s">
        <v>140</v>
      </c>
      <c r="H495" t="s">
        <v>149</v>
      </c>
      <c r="I495" t="s">
        <v>151</v>
      </c>
      <c r="J495" t="s">
        <v>154</v>
      </c>
      <c r="K495" t="s">
        <v>163</v>
      </c>
      <c r="L495" t="s">
        <v>166</v>
      </c>
      <c r="M495" t="s">
        <v>169</v>
      </c>
      <c r="N495" t="s">
        <v>173</v>
      </c>
      <c r="O495">
        <v>1007</v>
      </c>
      <c r="P495" s="1">
        <v>44202</v>
      </c>
      <c r="Q495" s="1">
        <v>44258</v>
      </c>
      <c r="R495" t="b">
        <v>1</v>
      </c>
      <c r="S495">
        <v>56</v>
      </c>
      <c r="T495" s="1">
        <v>44264</v>
      </c>
      <c r="V495">
        <v>0</v>
      </c>
      <c r="W495">
        <f ca="1">IF(Bravo[[#This Row],[TerminationDate]]="",DATEDIF(Bravo[[#This Row],[HireDate]],TODAY(),"m"),DATEDIF(Bravo[[#This Row],[HireDate]],Bravo[[#This Row],[TerminationDate]],"m"))</f>
        <v>53</v>
      </c>
      <c r="X495">
        <v>1613</v>
      </c>
      <c r="Y495">
        <v>4.42</v>
      </c>
      <c r="Z495">
        <v>3.3</v>
      </c>
      <c r="AA495" t="s">
        <v>174</v>
      </c>
      <c r="AB495">
        <v>3</v>
      </c>
      <c r="AC495">
        <v>3</v>
      </c>
      <c r="AD495" t="s">
        <v>178</v>
      </c>
      <c r="AF495" t="s">
        <v>185</v>
      </c>
    </row>
    <row r="496" spans="1:32" x14ac:dyDescent="0.25">
      <c r="A496">
        <v>1095</v>
      </c>
      <c r="B496" t="s">
        <v>590</v>
      </c>
      <c r="C496" t="s">
        <v>131</v>
      </c>
      <c r="D496">
        <v>31</v>
      </c>
      <c r="E496" s="1">
        <v>34526</v>
      </c>
      <c r="F496" t="s">
        <v>137</v>
      </c>
      <c r="G496" t="s">
        <v>147</v>
      </c>
      <c r="H496" t="s">
        <v>149</v>
      </c>
      <c r="I496" t="s">
        <v>150</v>
      </c>
      <c r="J496" t="s">
        <v>157</v>
      </c>
      <c r="K496" t="s">
        <v>160</v>
      </c>
      <c r="L496" t="s">
        <v>166</v>
      </c>
      <c r="M496" t="s">
        <v>169</v>
      </c>
      <c r="N496" t="s">
        <v>173</v>
      </c>
      <c r="O496">
        <v>350</v>
      </c>
      <c r="P496" s="1">
        <v>44124</v>
      </c>
      <c r="Q496" s="1">
        <v>44140</v>
      </c>
      <c r="R496" t="b">
        <v>1</v>
      </c>
      <c r="S496">
        <v>16</v>
      </c>
      <c r="T496" s="1">
        <v>44149</v>
      </c>
      <c r="V496">
        <v>0</v>
      </c>
      <c r="W496">
        <f ca="1">IF(Bravo[[#This Row],[TerminationDate]]="",DATEDIF(Bravo[[#This Row],[HireDate]],TODAY(),"m"),DATEDIF(Bravo[[#This Row],[HireDate]],Bravo[[#This Row],[TerminationDate]],"m"))</f>
        <v>56</v>
      </c>
      <c r="X496">
        <v>1728</v>
      </c>
      <c r="Y496">
        <v>4.7300000000000004</v>
      </c>
      <c r="Z496">
        <v>4.5999999999999996</v>
      </c>
      <c r="AA496" t="s">
        <v>176</v>
      </c>
      <c r="AB496">
        <v>8</v>
      </c>
      <c r="AC496">
        <v>3</v>
      </c>
      <c r="AD496" t="s">
        <v>178</v>
      </c>
      <c r="AF496" t="s">
        <v>189</v>
      </c>
    </row>
    <row r="497" spans="1:32" x14ac:dyDescent="0.25">
      <c r="A497">
        <v>1096</v>
      </c>
      <c r="B497" t="s">
        <v>591</v>
      </c>
      <c r="C497" t="s">
        <v>131</v>
      </c>
      <c r="D497">
        <v>34</v>
      </c>
      <c r="E497" s="1">
        <v>33190</v>
      </c>
      <c r="F497" t="s">
        <v>136</v>
      </c>
      <c r="G497" t="s">
        <v>143</v>
      </c>
      <c r="H497" t="s">
        <v>148</v>
      </c>
      <c r="I497" t="s">
        <v>150</v>
      </c>
      <c r="J497" t="s">
        <v>155</v>
      </c>
      <c r="K497" t="s">
        <v>159</v>
      </c>
      <c r="L497" t="s">
        <v>165</v>
      </c>
      <c r="M497" t="s">
        <v>167</v>
      </c>
      <c r="N497" t="s">
        <v>170</v>
      </c>
      <c r="O497">
        <v>1074</v>
      </c>
      <c r="P497" s="1">
        <v>45635</v>
      </c>
      <c r="Q497" s="1">
        <v>45661</v>
      </c>
      <c r="R497" t="b">
        <v>1</v>
      </c>
      <c r="S497">
        <v>26</v>
      </c>
      <c r="T497" s="1">
        <v>45666</v>
      </c>
      <c r="V497">
        <v>0</v>
      </c>
      <c r="W497">
        <f ca="1">IF(Bravo[[#This Row],[TerminationDate]]="",DATEDIF(Bravo[[#This Row],[HireDate]],TODAY(),"m"),DATEDIF(Bravo[[#This Row],[HireDate]],Bravo[[#This Row],[TerminationDate]],"m"))</f>
        <v>7</v>
      </c>
      <c r="X497">
        <v>211</v>
      </c>
      <c r="Y497">
        <v>0.57999999999999996</v>
      </c>
      <c r="Z497">
        <v>3.4</v>
      </c>
      <c r="AA497" t="s">
        <v>174</v>
      </c>
      <c r="AB497">
        <v>6</v>
      </c>
      <c r="AC497">
        <v>5</v>
      </c>
      <c r="AD497" t="s">
        <v>178</v>
      </c>
      <c r="AF497" t="s">
        <v>186</v>
      </c>
    </row>
    <row r="498" spans="1:32" x14ac:dyDescent="0.25">
      <c r="A498">
        <v>1097</v>
      </c>
      <c r="B498" t="s">
        <v>592</v>
      </c>
      <c r="C498" t="s">
        <v>132</v>
      </c>
      <c r="D498">
        <v>38</v>
      </c>
      <c r="E498" s="1">
        <v>31872</v>
      </c>
      <c r="F498" t="s">
        <v>136</v>
      </c>
      <c r="G498" t="s">
        <v>140</v>
      </c>
      <c r="H498" t="s">
        <v>148</v>
      </c>
      <c r="I498" t="s">
        <v>151</v>
      </c>
      <c r="J498" t="s">
        <v>154</v>
      </c>
      <c r="K498" t="s">
        <v>159</v>
      </c>
      <c r="L498" t="s">
        <v>165</v>
      </c>
      <c r="M498" t="s">
        <v>167</v>
      </c>
      <c r="N498" t="s">
        <v>173</v>
      </c>
      <c r="O498">
        <v>1117</v>
      </c>
      <c r="P498" s="1">
        <v>44791</v>
      </c>
      <c r="Q498" s="1">
        <v>44800</v>
      </c>
      <c r="R498" t="b">
        <v>1</v>
      </c>
      <c r="S498">
        <v>9</v>
      </c>
      <c r="T498" s="1">
        <v>44800</v>
      </c>
      <c r="V498">
        <v>0</v>
      </c>
      <c r="W498">
        <f ca="1">IF(Bravo[[#This Row],[TerminationDate]]="",DATEDIF(Bravo[[#This Row],[HireDate]],TODAY(),"m"),DATEDIF(Bravo[[#This Row],[HireDate]],Bravo[[#This Row],[TerminationDate]],"m"))</f>
        <v>35</v>
      </c>
      <c r="X498">
        <v>1077</v>
      </c>
      <c r="Y498">
        <v>2.95</v>
      </c>
      <c r="Z498">
        <v>2.5</v>
      </c>
      <c r="AA498" t="s">
        <v>174</v>
      </c>
      <c r="AB498">
        <v>5</v>
      </c>
      <c r="AC498">
        <v>3</v>
      </c>
      <c r="AD498" t="s">
        <v>178</v>
      </c>
      <c r="AF498" t="s">
        <v>185</v>
      </c>
    </row>
    <row r="499" spans="1:32" x14ac:dyDescent="0.25">
      <c r="A499">
        <v>1098</v>
      </c>
      <c r="B499" t="s">
        <v>593</v>
      </c>
      <c r="C499" t="s">
        <v>132</v>
      </c>
      <c r="D499">
        <v>60</v>
      </c>
      <c r="E499" s="1">
        <v>23711</v>
      </c>
      <c r="F499" t="s">
        <v>136</v>
      </c>
      <c r="G499" t="s">
        <v>140</v>
      </c>
      <c r="H499" t="s">
        <v>148</v>
      </c>
      <c r="I499" t="s">
        <v>151</v>
      </c>
      <c r="J499" t="s">
        <v>157</v>
      </c>
      <c r="K499" t="s">
        <v>163</v>
      </c>
      <c r="L499" t="s">
        <v>166</v>
      </c>
      <c r="M499" t="s">
        <v>168</v>
      </c>
      <c r="N499" t="s">
        <v>173</v>
      </c>
      <c r="O499">
        <v>974</v>
      </c>
      <c r="P499" s="1">
        <v>43565</v>
      </c>
      <c r="Q499" s="1">
        <v>43570</v>
      </c>
      <c r="R499" t="b">
        <v>1</v>
      </c>
      <c r="S499">
        <v>5</v>
      </c>
      <c r="T499" s="1">
        <v>43573</v>
      </c>
      <c r="U499" s="1">
        <v>44355</v>
      </c>
      <c r="V499">
        <v>1</v>
      </c>
      <c r="W499">
        <f ca="1">IF(Bravo[[#This Row],[TerminationDate]]="",DATEDIF(Bravo[[#This Row],[HireDate]],TODAY(),"m"),DATEDIF(Bravo[[#This Row],[HireDate]],Bravo[[#This Row],[TerminationDate]],"m"))</f>
        <v>25</v>
      </c>
      <c r="X499">
        <v>782</v>
      </c>
      <c r="Y499">
        <v>2.14</v>
      </c>
      <c r="Z499">
        <v>3.5</v>
      </c>
      <c r="AA499" t="s">
        <v>175</v>
      </c>
      <c r="AB499">
        <v>11</v>
      </c>
      <c r="AC499">
        <v>4</v>
      </c>
      <c r="AD499" t="s">
        <v>180</v>
      </c>
      <c r="AE499" t="s">
        <v>184</v>
      </c>
      <c r="AF499" t="s">
        <v>186</v>
      </c>
    </row>
    <row r="500" spans="1:32" x14ac:dyDescent="0.25">
      <c r="A500">
        <v>1099</v>
      </c>
      <c r="B500" t="s">
        <v>594</v>
      </c>
      <c r="C500" t="s">
        <v>132</v>
      </c>
      <c r="D500">
        <v>37</v>
      </c>
      <c r="E500" s="1">
        <v>32076</v>
      </c>
      <c r="F500" t="s">
        <v>137</v>
      </c>
      <c r="G500" t="s">
        <v>138</v>
      </c>
      <c r="H500" t="s">
        <v>148</v>
      </c>
      <c r="I500" t="s">
        <v>150</v>
      </c>
      <c r="J500" t="s">
        <v>153</v>
      </c>
      <c r="K500" t="s">
        <v>162</v>
      </c>
      <c r="L500" t="s">
        <v>165</v>
      </c>
      <c r="M500" t="s">
        <v>169</v>
      </c>
      <c r="N500" t="s">
        <v>170</v>
      </c>
      <c r="O500">
        <v>604</v>
      </c>
      <c r="P500" s="1">
        <v>44543</v>
      </c>
      <c r="Q500" s="1">
        <v>44588</v>
      </c>
      <c r="R500" t="b">
        <v>1</v>
      </c>
      <c r="S500">
        <v>45</v>
      </c>
      <c r="T500" s="1">
        <v>44597</v>
      </c>
      <c r="V500">
        <v>0</v>
      </c>
      <c r="W500">
        <f ca="1">IF(Bravo[[#This Row],[TerminationDate]]="",DATEDIF(Bravo[[#This Row],[HireDate]],TODAY(),"m"),DATEDIF(Bravo[[#This Row],[HireDate]],Bravo[[#This Row],[TerminationDate]],"m"))</f>
        <v>42</v>
      </c>
      <c r="X500">
        <v>1280</v>
      </c>
      <c r="Y500">
        <v>3.51</v>
      </c>
      <c r="Z500">
        <v>3.8</v>
      </c>
      <c r="AA500" t="s">
        <v>175</v>
      </c>
      <c r="AB500">
        <v>8</v>
      </c>
      <c r="AC500">
        <v>1</v>
      </c>
      <c r="AD500" t="s">
        <v>178</v>
      </c>
      <c r="AF500" t="s">
        <v>190</v>
      </c>
    </row>
    <row r="501" spans="1:32" x14ac:dyDescent="0.25">
      <c r="A501">
        <v>1100</v>
      </c>
      <c r="B501" t="s">
        <v>595</v>
      </c>
      <c r="C501" t="s">
        <v>132</v>
      </c>
      <c r="D501">
        <v>24</v>
      </c>
      <c r="E501" s="1">
        <v>37043</v>
      </c>
      <c r="F501" t="s">
        <v>136</v>
      </c>
      <c r="G501" t="s">
        <v>141</v>
      </c>
      <c r="H501" t="s">
        <v>148</v>
      </c>
      <c r="I501" t="s">
        <v>152</v>
      </c>
      <c r="J501" t="s">
        <v>153</v>
      </c>
      <c r="K501" t="s">
        <v>163</v>
      </c>
      <c r="L501" t="s">
        <v>165</v>
      </c>
      <c r="M501" t="s">
        <v>169</v>
      </c>
      <c r="N501" t="s">
        <v>170</v>
      </c>
      <c r="O501">
        <v>1850</v>
      </c>
      <c r="P501" s="1">
        <v>45335</v>
      </c>
      <c r="Q501" s="1">
        <v>45388</v>
      </c>
      <c r="R501" t="b">
        <v>1</v>
      </c>
      <c r="S501">
        <v>53</v>
      </c>
      <c r="T501" s="1">
        <v>45389</v>
      </c>
      <c r="V501">
        <v>0</v>
      </c>
      <c r="W501">
        <f ca="1">IF(Bravo[[#This Row],[TerminationDate]]="",DATEDIF(Bravo[[#This Row],[HireDate]],TODAY(),"m"),DATEDIF(Bravo[[#This Row],[HireDate]],Bravo[[#This Row],[TerminationDate]],"m"))</f>
        <v>16</v>
      </c>
      <c r="X501">
        <v>488</v>
      </c>
      <c r="Y501">
        <v>1.34</v>
      </c>
      <c r="Z501">
        <v>4</v>
      </c>
      <c r="AA501" t="s">
        <v>175</v>
      </c>
      <c r="AB501">
        <v>5</v>
      </c>
      <c r="AC501">
        <v>2</v>
      </c>
      <c r="AD501" t="s">
        <v>178</v>
      </c>
      <c r="AF501" t="s">
        <v>187</v>
      </c>
    </row>
    <row r="502" spans="1:32" x14ac:dyDescent="0.25">
      <c r="A502">
        <v>1001</v>
      </c>
      <c r="B502" t="s">
        <v>596</v>
      </c>
      <c r="C502" t="s">
        <v>131</v>
      </c>
      <c r="D502">
        <v>44</v>
      </c>
      <c r="E502" s="1">
        <v>29577</v>
      </c>
      <c r="F502" t="s">
        <v>133</v>
      </c>
      <c r="G502" t="s">
        <v>138</v>
      </c>
      <c r="H502" t="s">
        <v>148</v>
      </c>
      <c r="I502" t="s">
        <v>150</v>
      </c>
      <c r="J502" t="s">
        <v>153</v>
      </c>
      <c r="K502" t="s">
        <v>159</v>
      </c>
      <c r="L502" t="s">
        <v>165</v>
      </c>
      <c r="M502" t="s">
        <v>167</v>
      </c>
      <c r="N502" t="s">
        <v>170</v>
      </c>
      <c r="O502">
        <v>1234</v>
      </c>
      <c r="P502" s="1">
        <v>44502</v>
      </c>
      <c r="Q502" s="1">
        <v>44561</v>
      </c>
      <c r="R502" t="b">
        <v>1</v>
      </c>
      <c r="S502">
        <v>59</v>
      </c>
      <c r="T502" s="1">
        <v>44561</v>
      </c>
      <c r="V502">
        <v>0</v>
      </c>
      <c r="W502">
        <f ca="1">IF(Bravo[[#This Row],[TerminationDate]]="",DATEDIF(Bravo[[#This Row],[HireDate]],TODAY(),"m"),DATEDIF(Bravo[[#This Row],[HireDate]],Bravo[[#This Row],[TerminationDate]],"m"))</f>
        <v>43</v>
      </c>
      <c r="X502">
        <v>1316</v>
      </c>
      <c r="Y502">
        <v>3.61</v>
      </c>
      <c r="Z502">
        <v>3.3</v>
      </c>
      <c r="AA502" t="s">
        <v>174</v>
      </c>
      <c r="AB502">
        <v>7</v>
      </c>
      <c r="AC502">
        <v>3</v>
      </c>
      <c r="AD502" t="s">
        <v>178</v>
      </c>
      <c r="AF502" t="s">
        <v>185</v>
      </c>
    </row>
    <row r="503" spans="1:32" x14ac:dyDescent="0.25">
      <c r="A503">
        <v>1002</v>
      </c>
      <c r="B503" t="s">
        <v>597</v>
      </c>
      <c r="C503" t="s">
        <v>132</v>
      </c>
      <c r="D503">
        <v>54</v>
      </c>
      <c r="E503" s="1">
        <v>26089</v>
      </c>
      <c r="F503" t="s">
        <v>134</v>
      </c>
      <c r="G503" t="s">
        <v>139</v>
      </c>
      <c r="H503" t="s">
        <v>149</v>
      </c>
      <c r="I503" t="s">
        <v>150</v>
      </c>
      <c r="J503" t="s">
        <v>154</v>
      </c>
      <c r="K503" t="s">
        <v>160</v>
      </c>
      <c r="L503" t="s">
        <v>165</v>
      </c>
      <c r="M503" t="s">
        <v>168</v>
      </c>
      <c r="N503" t="s">
        <v>171</v>
      </c>
      <c r="O503">
        <v>437</v>
      </c>
      <c r="P503" s="1">
        <v>44786</v>
      </c>
      <c r="Q503" s="1">
        <v>44809</v>
      </c>
      <c r="R503" t="b">
        <v>1</v>
      </c>
      <c r="S503">
        <v>23</v>
      </c>
      <c r="T503" s="1">
        <v>44813</v>
      </c>
      <c r="V503">
        <v>0</v>
      </c>
      <c r="W503">
        <f ca="1">IF(Bravo[[#This Row],[TerminationDate]]="",DATEDIF(Bravo[[#This Row],[HireDate]],TODAY(),"m"),DATEDIF(Bravo[[#This Row],[HireDate]],Bravo[[#This Row],[TerminationDate]],"m"))</f>
        <v>35</v>
      </c>
      <c r="X503">
        <v>1064</v>
      </c>
      <c r="Y503">
        <v>2.92</v>
      </c>
      <c r="Z503">
        <v>2.8</v>
      </c>
      <c r="AA503" t="s">
        <v>174</v>
      </c>
      <c r="AB503">
        <v>9</v>
      </c>
      <c r="AC503">
        <v>5</v>
      </c>
      <c r="AD503" t="s">
        <v>178</v>
      </c>
      <c r="AF503" t="s">
        <v>185</v>
      </c>
    </row>
    <row r="504" spans="1:32" x14ac:dyDescent="0.25">
      <c r="A504">
        <v>1003</v>
      </c>
      <c r="B504" t="s">
        <v>598</v>
      </c>
      <c r="C504" t="s">
        <v>132</v>
      </c>
      <c r="D504">
        <v>37</v>
      </c>
      <c r="E504" s="1">
        <v>32164</v>
      </c>
      <c r="F504" t="s">
        <v>135</v>
      </c>
      <c r="G504" t="s">
        <v>140</v>
      </c>
      <c r="H504" t="s">
        <v>148</v>
      </c>
      <c r="I504" t="s">
        <v>151</v>
      </c>
      <c r="J504" t="s">
        <v>155</v>
      </c>
      <c r="K504" t="s">
        <v>160</v>
      </c>
      <c r="L504" t="s">
        <v>166</v>
      </c>
      <c r="M504" t="s">
        <v>169</v>
      </c>
      <c r="N504" t="s">
        <v>170</v>
      </c>
      <c r="O504">
        <v>350</v>
      </c>
      <c r="P504" s="1">
        <v>45672</v>
      </c>
      <c r="Q504" s="1">
        <v>45710</v>
      </c>
      <c r="R504" t="b">
        <v>0</v>
      </c>
      <c r="S504">
        <v>38</v>
      </c>
      <c r="V504">
        <v>0</v>
      </c>
      <c r="W504">
        <f ca="1">IF(Bravo[[#This Row],[TerminationDate]]="",DATEDIF(Bravo[[#This Row],[HireDate]],TODAY(),"m"),DATEDIF(Bravo[[#This Row],[HireDate]],Bravo[[#This Row],[TerminationDate]],"m"))</f>
        <v>1507</v>
      </c>
      <c r="Z504">
        <v>4.3</v>
      </c>
      <c r="AA504" t="s">
        <v>175</v>
      </c>
      <c r="AB504">
        <v>8</v>
      </c>
      <c r="AC504">
        <v>4</v>
      </c>
      <c r="AD504" t="s">
        <v>178</v>
      </c>
      <c r="AF504" t="s">
        <v>186</v>
      </c>
    </row>
    <row r="505" spans="1:32" x14ac:dyDescent="0.25">
      <c r="A505">
        <v>1004</v>
      </c>
      <c r="B505" t="s">
        <v>599</v>
      </c>
      <c r="C505" t="s">
        <v>131</v>
      </c>
      <c r="D505">
        <v>23</v>
      </c>
      <c r="E505" s="1">
        <v>37482</v>
      </c>
      <c r="F505" t="s">
        <v>136</v>
      </c>
      <c r="G505" t="s">
        <v>138</v>
      </c>
      <c r="H505" t="s">
        <v>148</v>
      </c>
      <c r="I505" t="s">
        <v>150</v>
      </c>
      <c r="J505" t="s">
        <v>153</v>
      </c>
      <c r="K505" t="s">
        <v>159</v>
      </c>
      <c r="L505" t="s">
        <v>165</v>
      </c>
      <c r="M505" t="s">
        <v>167</v>
      </c>
      <c r="N505" t="s">
        <v>171</v>
      </c>
      <c r="O505">
        <v>855</v>
      </c>
      <c r="P505" s="1">
        <v>44275</v>
      </c>
      <c r="Q505" s="1">
        <v>44282</v>
      </c>
      <c r="R505" t="b">
        <v>1</v>
      </c>
      <c r="S505">
        <v>7</v>
      </c>
      <c r="T505" s="1">
        <v>44283</v>
      </c>
      <c r="V505">
        <v>0</v>
      </c>
      <c r="W505">
        <f ca="1">IF(Bravo[[#This Row],[TerminationDate]]="",DATEDIF(Bravo[[#This Row],[HireDate]],TODAY(),"m"),DATEDIF(Bravo[[#This Row],[HireDate]],Bravo[[#This Row],[TerminationDate]],"m"))</f>
        <v>52</v>
      </c>
      <c r="X505">
        <v>1594</v>
      </c>
      <c r="Y505">
        <v>4.37</v>
      </c>
      <c r="Z505">
        <v>3.2</v>
      </c>
      <c r="AA505" t="s">
        <v>174</v>
      </c>
      <c r="AB505">
        <v>9</v>
      </c>
      <c r="AC505">
        <v>3</v>
      </c>
      <c r="AD505" t="s">
        <v>178</v>
      </c>
      <c r="AF505" t="s">
        <v>187</v>
      </c>
    </row>
    <row r="506" spans="1:32" x14ac:dyDescent="0.25">
      <c r="A506">
        <v>1005</v>
      </c>
      <c r="B506" t="s">
        <v>600</v>
      </c>
      <c r="C506" t="s">
        <v>131</v>
      </c>
      <c r="D506">
        <v>53</v>
      </c>
      <c r="E506" s="1">
        <v>26402</v>
      </c>
      <c r="F506" t="s">
        <v>136</v>
      </c>
      <c r="G506" t="s">
        <v>141</v>
      </c>
      <c r="H506" t="s">
        <v>148</v>
      </c>
      <c r="I506" t="s">
        <v>152</v>
      </c>
      <c r="J506" t="s">
        <v>155</v>
      </c>
      <c r="K506" t="s">
        <v>159</v>
      </c>
      <c r="L506" t="s">
        <v>166</v>
      </c>
      <c r="M506" t="s">
        <v>169</v>
      </c>
      <c r="N506" t="s">
        <v>172</v>
      </c>
      <c r="O506">
        <v>822</v>
      </c>
      <c r="P506" s="1">
        <v>43864</v>
      </c>
      <c r="Q506" s="1">
        <v>43923</v>
      </c>
      <c r="R506" t="b">
        <v>1</v>
      </c>
      <c r="S506">
        <v>59</v>
      </c>
      <c r="T506" s="1">
        <v>43929</v>
      </c>
      <c r="V506">
        <v>0</v>
      </c>
      <c r="W506">
        <f ca="1">IF(Bravo[[#This Row],[TerminationDate]]="",DATEDIF(Bravo[[#This Row],[HireDate]],TODAY(),"m"),DATEDIF(Bravo[[#This Row],[HireDate]],Bravo[[#This Row],[TerminationDate]],"m"))</f>
        <v>64</v>
      </c>
      <c r="X506">
        <v>1948</v>
      </c>
      <c r="Y506">
        <v>5.34</v>
      </c>
      <c r="Z506">
        <v>2.7</v>
      </c>
      <c r="AA506" t="s">
        <v>174</v>
      </c>
      <c r="AB506">
        <v>4</v>
      </c>
      <c r="AC506">
        <v>2</v>
      </c>
      <c r="AD506" t="s">
        <v>178</v>
      </c>
      <c r="AF506" t="s">
        <v>187</v>
      </c>
    </row>
    <row r="507" spans="1:32" x14ac:dyDescent="0.25">
      <c r="A507">
        <v>1006</v>
      </c>
      <c r="B507" t="s">
        <v>601</v>
      </c>
      <c r="C507" t="s">
        <v>132</v>
      </c>
      <c r="D507">
        <v>45</v>
      </c>
      <c r="E507" s="1">
        <v>29149</v>
      </c>
      <c r="F507" t="s">
        <v>136</v>
      </c>
      <c r="G507" t="s">
        <v>139</v>
      </c>
      <c r="H507" t="s">
        <v>149</v>
      </c>
      <c r="I507" t="s">
        <v>150</v>
      </c>
      <c r="J507" t="s">
        <v>156</v>
      </c>
      <c r="K507" t="s">
        <v>161</v>
      </c>
      <c r="L507" t="s">
        <v>165</v>
      </c>
      <c r="M507" t="s">
        <v>167</v>
      </c>
      <c r="N507" t="s">
        <v>170</v>
      </c>
      <c r="O507">
        <v>902</v>
      </c>
      <c r="P507" s="1">
        <v>43334</v>
      </c>
      <c r="Q507" s="1">
        <v>43356</v>
      </c>
      <c r="R507" t="b">
        <v>1</v>
      </c>
      <c r="S507">
        <v>22</v>
      </c>
      <c r="T507" s="1">
        <v>43360</v>
      </c>
      <c r="V507">
        <v>0</v>
      </c>
      <c r="W507">
        <f ca="1">IF(Bravo[[#This Row],[TerminationDate]]="",DATEDIF(Bravo[[#This Row],[HireDate]],TODAY(),"m"),DATEDIF(Bravo[[#This Row],[HireDate]],Bravo[[#This Row],[TerminationDate]],"m"))</f>
        <v>82</v>
      </c>
      <c r="X507">
        <v>2517</v>
      </c>
      <c r="Y507">
        <v>6.9</v>
      </c>
      <c r="Z507">
        <v>2.5</v>
      </c>
      <c r="AA507" t="s">
        <v>174</v>
      </c>
      <c r="AB507">
        <v>3</v>
      </c>
      <c r="AC507">
        <v>2</v>
      </c>
      <c r="AD507" t="s">
        <v>178</v>
      </c>
      <c r="AF507" t="s">
        <v>187</v>
      </c>
    </row>
    <row r="508" spans="1:32" x14ac:dyDescent="0.25">
      <c r="A508">
        <v>1007</v>
      </c>
      <c r="B508" t="s">
        <v>602</v>
      </c>
      <c r="C508" t="s">
        <v>131</v>
      </c>
      <c r="D508">
        <v>51</v>
      </c>
      <c r="E508" s="1">
        <v>27258</v>
      </c>
      <c r="F508" t="s">
        <v>137</v>
      </c>
      <c r="G508" t="s">
        <v>142</v>
      </c>
      <c r="H508" t="s">
        <v>148</v>
      </c>
      <c r="I508" t="s">
        <v>151</v>
      </c>
      <c r="J508" t="s">
        <v>155</v>
      </c>
      <c r="K508" t="s">
        <v>160</v>
      </c>
      <c r="L508" t="s">
        <v>165</v>
      </c>
      <c r="M508" t="s">
        <v>168</v>
      </c>
      <c r="N508" t="s">
        <v>173</v>
      </c>
      <c r="O508">
        <v>456</v>
      </c>
      <c r="P508" s="1">
        <v>43583</v>
      </c>
      <c r="Q508" s="1">
        <v>43618</v>
      </c>
      <c r="R508" t="b">
        <v>1</v>
      </c>
      <c r="S508">
        <v>35</v>
      </c>
      <c r="T508" s="1">
        <v>43619</v>
      </c>
      <c r="V508">
        <v>0</v>
      </c>
      <c r="W508">
        <f ca="1">IF(Bravo[[#This Row],[TerminationDate]]="",DATEDIF(Bravo[[#This Row],[HireDate]],TODAY(),"m"),DATEDIF(Bravo[[#This Row],[HireDate]],Bravo[[#This Row],[TerminationDate]],"m"))</f>
        <v>74</v>
      </c>
      <c r="X508">
        <v>2258</v>
      </c>
      <c r="Y508">
        <v>6.19</v>
      </c>
      <c r="Z508">
        <v>2.8</v>
      </c>
      <c r="AA508" t="s">
        <v>174</v>
      </c>
      <c r="AB508">
        <v>10</v>
      </c>
      <c r="AC508">
        <v>2</v>
      </c>
      <c r="AD508" t="s">
        <v>178</v>
      </c>
      <c r="AF508" t="s">
        <v>188</v>
      </c>
    </row>
    <row r="509" spans="1:32" x14ac:dyDescent="0.25">
      <c r="A509">
        <v>1008</v>
      </c>
      <c r="B509" t="s">
        <v>603</v>
      </c>
      <c r="C509" t="s">
        <v>131</v>
      </c>
      <c r="D509">
        <v>51</v>
      </c>
      <c r="E509" s="1">
        <v>27234</v>
      </c>
      <c r="F509" t="s">
        <v>136</v>
      </c>
      <c r="G509" t="s">
        <v>143</v>
      </c>
      <c r="H509" t="s">
        <v>148</v>
      </c>
      <c r="I509" t="s">
        <v>151</v>
      </c>
      <c r="J509" t="s">
        <v>153</v>
      </c>
      <c r="K509" t="s">
        <v>162</v>
      </c>
      <c r="L509" t="s">
        <v>165</v>
      </c>
      <c r="M509" t="s">
        <v>169</v>
      </c>
      <c r="N509" t="s">
        <v>172</v>
      </c>
      <c r="O509">
        <v>668</v>
      </c>
      <c r="P509" s="1">
        <v>44261</v>
      </c>
      <c r="Q509" s="1">
        <v>44280</v>
      </c>
      <c r="R509" t="b">
        <v>0</v>
      </c>
      <c r="S509">
        <v>19</v>
      </c>
      <c r="V509">
        <v>0</v>
      </c>
      <c r="W509">
        <f ca="1">IF(Bravo[[#This Row],[TerminationDate]]="",DATEDIF(Bravo[[#This Row],[HireDate]],TODAY(),"m"),DATEDIF(Bravo[[#This Row],[HireDate]],Bravo[[#This Row],[TerminationDate]],"m"))</f>
        <v>1507</v>
      </c>
      <c r="Z509">
        <v>3.9</v>
      </c>
      <c r="AA509" t="s">
        <v>175</v>
      </c>
      <c r="AB509">
        <v>9</v>
      </c>
      <c r="AC509">
        <v>2</v>
      </c>
      <c r="AD509" t="s">
        <v>178</v>
      </c>
      <c r="AF509" t="s">
        <v>187</v>
      </c>
    </row>
    <row r="510" spans="1:32" x14ac:dyDescent="0.25">
      <c r="A510">
        <v>1009</v>
      </c>
      <c r="B510" t="s">
        <v>604</v>
      </c>
      <c r="C510" t="s">
        <v>132</v>
      </c>
      <c r="D510">
        <v>52</v>
      </c>
      <c r="E510" s="1">
        <v>26564</v>
      </c>
      <c r="F510" t="s">
        <v>136</v>
      </c>
      <c r="G510" t="s">
        <v>144</v>
      </c>
      <c r="H510" t="s">
        <v>149</v>
      </c>
      <c r="I510" t="s">
        <v>151</v>
      </c>
      <c r="J510" t="s">
        <v>157</v>
      </c>
      <c r="K510" t="s">
        <v>162</v>
      </c>
      <c r="L510" t="s">
        <v>166</v>
      </c>
      <c r="M510" t="s">
        <v>169</v>
      </c>
      <c r="N510" t="s">
        <v>172</v>
      </c>
      <c r="O510">
        <v>427</v>
      </c>
      <c r="P510" s="1">
        <v>44337</v>
      </c>
      <c r="Q510" s="1">
        <v>44388</v>
      </c>
      <c r="R510" t="b">
        <v>1</v>
      </c>
      <c r="S510">
        <v>51</v>
      </c>
      <c r="T510" s="1">
        <v>44388</v>
      </c>
      <c r="U510" s="1">
        <v>45227</v>
      </c>
      <c r="V510">
        <v>1</v>
      </c>
      <c r="W510">
        <f ca="1">IF(Bravo[[#This Row],[TerminationDate]]="",DATEDIF(Bravo[[#This Row],[HireDate]],TODAY(),"m"),DATEDIF(Bravo[[#This Row],[HireDate]],Bravo[[#This Row],[TerminationDate]],"m"))</f>
        <v>27</v>
      </c>
      <c r="X510">
        <v>839</v>
      </c>
      <c r="Y510">
        <v>2.2999999999999998</v>
      </c>
      <c r="Z510">
        <v>4.5</v>
      </c>
      <c r="AA510" t="s">
        <v>176</v>
      </c>
      <c r="AB510">
        <v>7</v>
      </c>
      <c r="AC510">
        <v>4</v>
      </c>
      <c r="AD510" t="s">
        <v>179</v>
      </c>
      <c r="AE510" t="s">
        <v>183</v>
      </c>
      <c r="AF510" t="s">
        <v>189</v>
      </c>
    </row>
    <row r="511" spans="1:32" x14ac:dyDescent="0.25">
      <c r="A511">
        <v>1010</v>
      </c>
      <c r="B511" t="s">
        <v>605</v>
      </c>
      <c r="C511" t="s">
        <v>132</v>
      </c>
      <c r="D511">
        <v>32</v>
      </c>
      <c r="E511" s="1">
        <v>34067</v>
      </c>
      <c r="F511" t="s">
        <v>136</v>
      </c>
      <c r="G511" t="s">
        <v>139</v>
      </c>
      <c r="H511" t="s">
        <v>149</v>
      </c>
      <c r="I511" t="s">
        <v>151</v>
      </c>
      <c r="J511" t="s">
        <v>158</v>
      </c>
      <c r="K511" t="s">
        <v>163</v>
      </c>
      <c r="L511" t="s">
        <v>166</v>
      </c>
      <c r="M511" t="s">
        <v>169</v>
      </c>
      <c r="N511" t="s">
        <v>173</v>
      </c>
      <c r="O511">
        <v>1215</v>
      </c>
      <c r="P511" s="1">
        <v>44653</v>
      </c>
      <c r="Q511" s="1">
        <v>44683</v>
      </c>
      <c r="R511" t="b">
        <v>1</v>
      </c>
      <c r="S511">
        <v>30</v>
      </c>
      <c r="T511" s="1">
        <v>44689</v>
      </c>
      <c r="U511" s="1">
        <v>45098</v>
      </c>
      <c r="V511">
        <v>1</v>
      </c>
      <c r="W511">
        <f ca="1">IF(Bravo[[#This Row],[TerminationDate]]="",DATEDIF(Bravo[[#This Row],[HireDate]],TODAY(),"m"),DATEDIF(Bravo[[#This Row],[HireDate]],Bravo[[#This Row],[TerminationDate]],"m"))</f>
        <v>13</v>
      </c>
      <c r="X511">
        <v>409</v>
      </c>
      <c r="Y511">
        <v>1.1200000000000001</v>
      </c>
      <c r="Z511">
        <v>4</v>
      </c>
      <c r="AA511" t="s">
        <v>175</v>
      </c>
      <c r="AB511">
        <v>6</v>
      </c>
      <c r="AC511">
        <v>0</v>
      </c>
      <c r="AD511" t="s">
        <v>180</v>
      </c>
      <c r="AE511" t="s">
        <v>184</v>
      </c>
      <c r="AF511" t="s">
        <v>185</v>
      </c>
    </row>
    <row r="512" spans="1:32" x14ac:dyDescent="0.25">
      <c r="A512">
        <v>1011</v>
      </c>
      <c r="B512" t="s">
        <v>606</v>
      </c>
      <c r="C512" t="s">
        <v>132</v>
      </c>
      <c r="D512">
        <v>60</v>
      </c>
      <c r="E512" s="1">
        <v>23910</v>
      </c>
      <c r="F512" t="s">
        <v>137</v>
      </c>
      <c r="G512" t="s">
        <v>141</v>
      </c>
      <c r="H512" t="s">
        <v>148</v>
      </c>
      <c r="I512" t="s">
        <v>152</v>
      </c>
      <c r="J512" t="s">
        <v>156</v>
      </c>
      <c r="K512" t="s">
        <v>159</v>
      </c>
      <c r="L512" t="s">
        <v>165</v>
      </c>
      <c r="M512" t="s">
        <v>169</v>
      </c>
      <c r="N512" t="s">
        <v>171</v>
      </c>
      <c r="O512">
        <v>1429</v>
      </c>
      <c r="P512" s="1">
        <v>45150</v>
      </c>
      <c r="Q512" s="1">
        <v>45195</v>
      </c>
      <c r="R512" t="b">
        <v>1</v>
      </c>
      <c r="S512">
        <v>45</v>
      </c>
      <c r="T512" s="1">
        <v>45203</v>
      </c>
      <c r="V512">
        <v>0</v>
      </c>
      <c r="W512">
        <f ca="1">IF(Bravo[[#This Row],[TerminationDate]]="",DATEDIF(Bravo[[#This Row],[HireDate]],TODAY(),"m"),DATEDIF(Bravo[[#This Row],[HireDate]],Bravo[[#This Row],[TerminationDate]],"m"))</f>
        <v>22</v>
      </c>
      <c r="X512">
        <v>674</v>
      </c>
      <c r="Y512">
        <v>1.85</v>
      </c>
      <c r="Z512">
        <v>3</v>
      </c>
      <c r="AA512" t="s">
        <v>174</v>
      </c>
      <c r="AB512">
        <v>8</v>
      </c>
      <c r="AC512">
        <v>2</v>
      </c>
      <c r="AD512" t="s">
        <v>178</v>
      </c>
      <c r="AF512" t="s">
        <v>187</v>
      </c>
    </row>
    <row r="513" spans="1:32" x14ac:dyDescent="0.25">
      <c r="A513">
        <v>1012</v>
      </c>
      <c r="B513" t="s">
        <v>607</v>
      </c>
      <c r="C513" t="s">
        <v>131</v>
      </c>
      <c r="D513">
        <v>45</v>
      </c>
      <c r="E513" s="1">
        <v>29160</v>
      </c>
      <c r="F513" t="s">
        <v>136</v>
      </c>
      <c r="G513" t="s">
        <v>145</v>
      </c>
      <c r="H513" t="s">
        <v>148</v>
      </c>
      <c r="I513" t="s">
        <v>150</v>
      </c>
      <c r="J513" t="s">
        <v>157</v>
      </c>
      <c r="K513" t="s">
        <v>162</v>
      </c>
      <c r="L513" t="s">
        <v>165</v>
      </c>
      <c r="M513" t="s">
        <v>168</v>
      </c>
      <c r="N513" t="s">
        <v>172</v>
      </c>
      <c r="O513">
        <v>680</v>
      </c>
      <c r="P513" s="1">
        <v>44929</v>
      </c>
      <c r="Q513" s="1">
        <v>44978</v>
      </c>
      <c r="R513" t="b">
        <v>0</v>
      </c>
      <c r="S513">
        <v>49</v>
      </c>
      <c r="V513">
        <v>0</v>
      </c>
      <c r="W513">
        <f ca="1">IF(Bravo[[#This Row],[TerminationDate]]="",DATEDIF(Bravo[[#This Row],[HireDate]],TODAY(),"m"),DATEDIF(Bravo[[#This Row],[HireDate]],Bravo[[#This Row],[TerminationDate]],"m"))</f>
        <v>1507</v>
      </c>
      <c r="Z513">
        <v>2.9</v>
      </c>
      <c r="AA513" t="s">
        <v>174</v>
      </c>
      <c r="AB513">
        <v>10</v>
      </c>
      <c r="AC513">
        <v>6</v>
      </c>
      <c r="AD513" t="s">
        <v>178</v>
      </c>
      <c r="AF513" t="s">
        <v>190</v>
      </c>
    </row>
    <row r="514" spans="1:32" x14ac:dyDescent="0.25">
      <c r="A514">
        <v>1013</v>
      </c>
      <c r="B514" t="s">
        <v>608</v>
      </c>
      <c r="C514" t="s">
        <v>132</v>
      </c>
      <c r="D514">
        <v>41</v>
      </c>
      <c r="E514" s="1">
        <v>30568</v>
      </c>
      <c r="F514" t="s">
        <v>133</v>
      </c>
      <c r="G514" t="s">
        <v>145</v>
      </c>
      <c r="H514" t="s">
        <v>148</v>
      </c>
      <c r="I514" t="s">
        <v>150</v>
      </c>
      <c r="J514" t="s">
        <v>156</v>
      </c>
      <c r="K514" t="s">
        <v>164</v>
      </c>
      <c r="L514" t="s">
        <v>165</v>
      </c>
      <c r="M514" t="s">
        <v>167</v>
      </c>
      <c r="N514" t="s">
        <v>170</v>
      </c>
      <c r="O514">
        <v>496</v>
      </c>
      <c r="P514" s="1">
        <v>45849</v>
      </c>
      <c r="Q514" s="1">
        <v>45870</v>
      </c>
      <c r="R514" t="b">
        <v>1</v>
      </c>
      <c r="S514">
        <v>21</v>
      </c>
      <c r="T514" s="1">
        <v>45878</v>
      </c>
      <c r="V514">
        <v>0</v>
      </c>
      <c r="W514">
        <f ca="1">IF(Bravo[[#This Row],[TerminationDate]]="",DATEDIF(Bravo[[#This Row],[HireDate]],TODAY(),"m"),DATEDIF(Bravo[[#This Row],[HireDate]],Bravo[[#This Row],[TerminationDate]],"m"))</f>
        <v>0</v>
      </c>
      <c r="X514">
        <v>-1</v>
      </c>
      <c r="Y514">
        <v>0</v>
      </c>
      <c r="Z514">
        <v>4.2</v>
      </c>
      <c r="AA514" t="s">
        <v>175</v>
      </c>
      <c r="AB514">
        <v>8</v>
      </c>
      <c r="AC514">
        <v>2</v>
      </c>
      <c r="AD514" t="s">
        <v>178</v>
      </c>
      <c r="AF514" t="s">
        <v>190</v>
      </c>
    </row>
    <row r="515" spans="1:32" x14ac:dyDescent="0.25">
      <c r="A515">
        <v>1014</v>
      </c>
      <c r="B515" t="s">
        <v>609</v>
      </c>
      <c r="C515" t="s">
        <v>132</v>
      </c>
      <c r="D515">
        <v>32</v>
      </c>
      <c r="E515" s="1">
        <v>33845</v>
      </c>
      <c r="F515" t="s">
        <v>137</v>
      </c>
      <c r="G515" t="s">
        <v>146</v>
      </c>
      <c r="H515" t="s">
        <v>148</v>
      </c>
      <c r="I515" t="s">
        <v>152</v>
      </c>
      <c r="J515" t="s">
        <v>153</v>
      </c>
      <c r="K515" t="s">
        <v>164</v>
      </c>
      <c r="L515" t="s">
        <v>165</v>
      </c>
      <c r="M515" t="s">
        <v>168</v>
      </c>
      <c r="N515" t="s">
        <v>170</v>
      </c>
      <c r="O515">
        <v>630</v>
      </c>
      <c r="P515" s="1">
        <v>44455</v>
      </c>
      <c r="Q515" s="1">
        <v>44472</v>
      </c>
      <c r="R515" t="b">
        <v>1</v>
      </c>
      <c r="S515">
        <v>17</v>
      </c>
      <c r="T515" s="1">
        <v>44477</v>
      </c>
      <c r="U515" s="1">
        <v>44949</v>
      </c>
      <c r="V515">
        <v>1</v>
      </c>
      <c r="W515">
        <f ca="1">IF(Bravo[[#This Row],[TerminationDate]]="",DATEDIF(Bravo[[#This Row],[HireDate]],TODAY(),"m"),DATEDIF(Bravo[[#This Row],[HireDate]],Bravo[[#This Row],[TerminationDate]],"m"))</f>
        <v>15</v>
      </c>
      <c r="X515">
        <v>472</v>
      </c>
      <c r="Y515">
        <v>1.29</v>
      </c>
      <c r="Z515">
        <v>3.9</v>
      </c>
      <c r="AA515" t="s">
        <v>175</v>
      </c>
      <c r="AB515">
        <v>11</v>
      </c>
      <c r="AC515">
        <v>1</v>
      </c>
      <c r="AD515" t="s">
        <v>180</v>
      </c>
      <c r="AE515" t="s">
        <v>184</v>
      </c>
      <c r="AF515" t="s">
        <v>186</v>
      </c>
    </row>
    <row r="516" spans="1:32" x14ac:dyDescent="0.25">
      <c r="A516">
        <v>1015</v>
      </c>
      <c r="B516" t="s">
        <v>610</v>
      </c>
      <c r="C516" t="s">
        <v>132</v>
      </c>
      <c r="D516">
        <v>61</v>
      </c>
      <c r="E516" s="1">
        <v>23430</v>
      </c>
      <c r="F516" t="s">
        <v>136</v>
      </c>
      <c r="G516" t="s">
        <v>139</v>
      </c>
      <c r="H516" t="s">
        <v>148</v>
      </c>
      <c r="I516" t="s">
        <v>152</v>
      </c>
      <c r="J516" t="s">
        <v>157</v>
      </c>
      <c r="K516" t="s">
        <v>159</v>
      </c>
      <c r="L516" t="s">
        <v>165</v>
      </c>
      <c r="M516" t="s">
        <v>169</v>
      </c>
      <c r="N516" t="s">
        <v>173</v>
      </c>
      <c r="O516">
        <v>1336</v>
      </c>
      <c r="P516" s="1">
        <v>44321</v>
      </c>
      <c r="Q516" s="1">
        <v>44343</v>
      </c>
      <c r="R516" t="b">
        <v>1</v>
      </c>
      <c r="S516">
        <v>22</v>
      </c>
      <c r="T516" s="1">
        <v>44348</v>
      </c>
      <c r="U516" s="1">
        <v>45538</v>
      </c>
      <c r="V516">
        <v>1</v>
      </c>
      <c r="W516">
        <f ca="1">IF(Bravo[[#This Row],[TerminationDate]]="",DATEDIF(Bravo[[#This Row],[HireDate]],TODAY(),"m"),DATEDIF(Bravo[[#This Row],[HireDate]],Bravo[[#This Row],[TerminationDate]],"m"))</f>
        <v>39</v>
      </c>
      <c r="X516">
        <v>1190</v>
      </c>
      <c r="Y516">
        <v>3.26</v>
      </c>
      <c r="Z516">
        <v>3.3</v>
      </c>
      <c r="AA516" t="s">
        <v>174</v>
      </c>
      <c r="AB516">
        <v>3</v>
      </c>
      <c r="AC516">
        <v>2</v>
      </c>
      <c r="AD516" t="s">
        <v>179</v>
      </c>
      <c r="AE516" t="s">
        <v>183</v>
      </c>
      <c r="AF516" t="s">
        <v>186</v>
      </c>
    </row>
    <row r="517" spans="1:32" x14ac:dyDescent="0.25">
      <c r="A517">
        <v>1016</v>
      </c>
      <c r="B517" t="s">
        <v>611</v>
      </c>
      <c r="C517" t="s">
        <v>131</v>
      </c>
      <c r="D517">
        <v>30</v>
      </c>
      <c r="E517" s="1">
        <v>34839</v>
      </c>
      <c r="F517" t="s">
        <v>136</v>
      </c>
      <c r="G517" t="s">
        <v>146</v>
      </c>
      <c r="H517" t="s">
        <v>148</v>
      </c>
      <c r="I517" t="s">
        <v>150</v>
      </c>
      <c r="J517" t="s">
        <v>155</v>
      </c>
      <c r="K517" t="s">
        <v>161</v>
      </c>
      <c r="L517" t="s">
        <v>165</v>
      </c>
      <c r="M517" t="s">
        <v>167</v>
      </c>
      <c r="N517" t="s">
        <v>170</v>
      </c>
      <c r="O517">
        <v>918</v>
      </c>
      <c r="P517" s="1">
        <v>43262</v>
      </c>
      <c r="Q517" s="1">
        <v>43278</v>
      </c>
      <c r="R517" t="b">
        <v>1</v>
      </c>
      <c r="S517">
        <v>16</v>
      </c>
      <c r="T517" s="1">
        <v>43278</v>
      </c>
      <c r="V517">
        <v>0</v>
      </c>
      <c r="W517">
        <f ca="1">IF(Bravo[[#This Row],[TerminationDate]]="",DATEDIF(Bravo[[#This Row],[HireDate]],TODAY(),"m"),DATEDIF(Bravo[[#This Row],[HireDate]],Bravo[[#This Row],[TerminationDate]],"m"))</f>
        <v>85</v>
      </c>
      <c r="X517">
        <v>2599</v>
      </c>
      <c r="Y517">
        <v>7.12</v>
      </c>
      <c r="Z517">
        <v>3.6</v>
      </c>
      <c r="AA517" t="s">
        <v>175</v>
      </c>
      <c r="AB517">
        <v>8</v>
      </c>
      <c r="AC517">
        <v>4</v>
      </c>
      <c r="AD517" t="s">
        <v>178</v>
      </c>
      <c r="AF517" t="s">
        <v>185</v>
      </c>
    </row>
    <row r="518" spans="1:32" x14ac:dyDescent="0.25">
      <c r="A518">
        <v>1017</v>
      </c>
      <c r="B518" t="s">
        <v>612</v>
      </c>
      <c r="C518" t="s">
        <v>132</v>
      </c>
      <c r="D518">
        <v>39</v>
      </c>
      <c r="E518" s="1">
        <v>31629</v>
      </c>
      <c r="F518" t="s">
        <v>136</v>
      </c>
      <c r="G518" t="s">
        <v>141</v>
      </c>
      <c r="H518" t="s">
        <v>149</v>
      </c>
      <c r="I518" t="s">
        <v>151</v>
      </c>
      <c r="J518" t="s">
        <v>157</v>
      </c>
      <c r="K518" t="s">
        <v>164</v>
      </c>
      <c r="L518" t="s">
        <v>165</v>
      </c>
      <c r="M518" t="s">
        <v>169</v>
      </c>
      <c r="N518" t="s">
        <v>171</v>
      </c>
      <c r="O518">
        <v>653</v>
      </c>
      <c r="P518" s="1">
        <v>44366</v>
      </c>
      <c r="Q518" s="1">
        <v>44392</v>
      </c>
      <c r="R518" t="b">
        <v>1</v>
      </c>
      <c r="S518">
        <v>26</v>
      </c>
      <c r="T518" s="1">
        <v>44394</v>
      </c>
      <c r="U518" s="1">
        <v>44751</v>
      </c>
      <c r="V518">
        <v>1</v>
      </c>
      <c r="W518">
        <f ca="1">IF(Bravo[[#This Row],[TerminationDate]]="",DATEDIF(Bravo[[#This Row],[HireDate]],TODAY(),"m"),DATEDIF(Bravo[[#This Row],[HireDate]],Bravo[[#This Row],[TerminationDate]],"m"))</f>
        <v>11</v>
      </c>
      <c r="X518">
        <v>357</v>
      </c>
      <c r="Y518">
        <v>0.98</v>
      </c>
      <c r="Z518">
        <v>2.5</v>
      </c>
      <c r="AA518" t="s">
        <v>174</v>
      </c>
      <c r="AB518">
        <v>7</v>
      </c>
      <c r="AC518">
        <v>2</v>
      </c>
      <c r="AD518" t="s">
        <v>179</v>
      </c>
      <c r="AE518" t="s">
        <v>183</v>
      </c>
      <c r="AF518" t="s">
        <v>190</v>
      </c>
    </row>
    <row r="519" spans="1:32" x14ac:dyDescent="0.25">
      <c r="A519">
        <v>1018</v>
      </c>
      <c r="B519" t="s">
        <v>613</v>
      </c>
      <c r="C519" t="s">
        <v>132</v>
      </c>
      <c r="D519">
        <v>54</v>
      </c>
      <c r="E519" s="1">
        <v>26147</v>
      </c>
      <c r="F519" t="s">
        <v>136</v>
      </c>
      <c r="G519" t="s">
        <v>142</v>
      </c>
      <c r="H519" t="s">
        <v>149</v>
      </c>
      <c r="I519" t="s">
        <v>150</v>
      </c>
      <c r="J519" t="s">
        <v>158</v>
      </c>
      <c r="K519" t="s">
        <v>163</v>
      </c>
      <c r="L519" t="s">
        <v>165</v>
      </c>
      <c r="M519" t="s">
        <v>169</v>
      </c>
      <c r="N519" t="s">
        <v>172</v>
      </c>
      <c r="O519">
        <v>1741</v>
      </c>
      <c r="P519" s="1">
        <v>44609</v>
      </c>
      <c r="Q519" s="1">
        <v>44650</v>
      </c>
      <c r="R519" t="b">
        <v>1</v>
      </c>
      <c r="S519">
        <v>41</v>
      </c>
      <c r="T519" s="1">
        <v>44652</v>
      </c>
      <c r="U519" s="1">
        <v>45244</v>
      </c>
      <c r="V519">
        <v>1</v>
      </c>
      <c r="W519">
        <f ca="1">IF(Bravo[[#This Row],[TerminationDate]]="",DATEDIF(Bravo[[#This Row],[HireDate]],TODAY(),"m"),DATEDIF(Bravo[[#This Row],[HireDate]],Bravo[[#This Row],[TerminationDate]],"m"))</f>
        <v>19</v>
      </c>
      <c r="X519">
        <v>592</v>
      </c>
      <c r="Y519">
        <v>1.62</v>
      </c>
      <c r="Z519">
        <v>3.5</v>
      </c>
      <c r="AA519" t="s">
        <v>175</v>
      </c>
      <c r="AB519">
        <v>11</v>
      </c>
      <c r="AC519">
        <v>0</v>
      </c>
      <c r="AD519" t="s">
        <v>180</v>
      </c>
      <c r="AE519" t="s">
        <v>184</v>
      </c>
      <c r="AF519" t="s">
        <v>187</v>
      </c>
    </row>
    <row r="520" spans="1:32" x14ac:dyDescent="0.25">
      <c r="A520">
        <v>1019</v>
      </c>
      <c r="B520" t="s">
        <v>614</v>
      </c>
      <c r="C520" t="s">
        <v>132</v>
      </c>
      <c r="D520">
        <v>24</v>
      </c>
      <c r="E520" s="1">
        <v>37033</v>
      </c>
      <c r="F520" t="s">
        <v>136</v>
      </c>
      <c r="G520" t="s">
        <v>140</v>
      </c>
      <c r="H520" t="s">
        <v>149</v>
      </c>
      <c r="I520" t="s">
        <v>150</v>
      </c>
      <c r="J520" t="s">
        <v>153</v>
      </c>
      <c r="K520" t="s">
        <v>164</v>
      </c>
      <c r="L520" t="s">
        <v>165</v>
      </c>
      <c r="M520" t="s">
        <v>167</v>
      </c>
      <c r="N520" t="s">
        <v>173</v>
      </c>
      <c r="O520">
        <v>548</v>
      </c>
      <c r="P520" s="1">
        <v>43196</v>
      </c>
      <c r="Q520" s="1">
        <v>43245</v>
      </c>
      <c r="R520" t="b">
        <v>0</v>
      </c>
      <c r="S520">
        <v>49</v>
      </c>
      <c r="V520">
        <v>0</v>
      </c>
      <c r="W520">
        <f ca="1">IF(Bravo[[#This Row],[TerminationDate]]="",DATEDIF(Bravo[[#This Row],[HireDate]],TODAY(),"m"),DATEDIF(Bravo[[#This Row],[HireDate]],Bravo[[#This Row],[TerminationDate]],"m"))</f>
        <v>1507</v>
      </c>
      <c r="Z520">
        <v>2.1</v>
      </c>
      <c r="AA520" t="s">
        <v>177</v>
      </c>
      <c r="AB520">
        <v>8</v>
      </c>
      <c r="AC520">
        <v>3</v>
      </c>
      <c r="AD520" t="s">
        <v>178</v>
      </c>
      <c r="AF520" t="s">
        <v>189</v>
      </c>
    </row>
    <row r="521" spans="1:32" x14ac:dyDescent="0.25">
      <c r="A521">
        <v>1020</v>
      </c>
      <c r="B521" t="s">
        <v>615</v>
      </c>
      <c r="C521" t="s">
        <v>132</v>
      </c>
      <c r="D521">
        <v>61</v>
      </c>
      <c r="E521" s="1">
        <v>23368</v>
      </c>
      <c r="F521" t="s">
        <v>136</v>
      </c>
      <c r="G521" t="s">
        <v>139</v>
      </c>
      <c r="H521" t="s">
        <v>149</v>
      </c>
      <c r="I521" t="s">
        <v>152</v>
      </c>
      <c r="J521" t="s">
        <v>156</v>
      </c>
      <c r="K521" t="s">
        <v>161</v>
      </c>
      <c r="L521" t="s">
        <v>165</v>
      </c>
      <c r="M521" t="s">
        <v>169</v>
      </c>
      <c r="N521" t="s">
        <v>173</v>
      </c>
      <c r="O521">
        <v>1014</v>
      </c>
      <c r="P521" s="1">
        <v>45225</v>
      </c>
      <c r="Q521" s="1">
        <v>45240</v>
      </c>
      <c r="R521" t="b">
        <v>1</v>
      </c>
      <c r="S521">
        <v>15</v>
      </c>
      <c r="T521" s="1">
        <v>45245</v>
      </c>
      <c r="V521">
        <v>0</v>
      </c>
      <c r="W521">
        <f ca="1">IF(Bravo[[#This Row],[TerminationDate]]="",DATEDIF(Bravo[[#This Row],[HireDate]],TODAY(),"m"),DATEDIF(Bravo[[#This Row],[HireDate]],Bravo[[#This Row],[TerminationDate]],"m"))</f>
        <v>20</v>
      </c>
      <c r="X521">
        <v>632</v>
      </c>
      <c r="Y521">
        <v>1.73</v>
      </c>
      <c r="Z521">
        <v>3.1</v>
      </c>
      <c r="AA521" t="s">
        <v>174</v>
      </c>
      <c r="AB521">
        <v>11</v>
      </c>
      <c r="AC521">
        <v>5</v>
      </c>
      <c r="AD521" t="s">
        <v>178</v>
      </c>
      <c r="AF521" t="s">
        <v>188</v>
      </c>
    </row>
    <row r="522" spans="1:32" x14ac:dyDescent="0.25">
      <c r="A522">
        <v>1021</v>
      </c>
      <c r="B522" t="s">
        <v>616</v>
      </c>
      <c r="C522" t="s">
        <v>131</v>
      </c>
      <c r="D522">
        <v>63</v>
      </c>
      <c r="E522" s="1">
        <v>22679</v>
      </c>
      <c r="F522" t="s">
        <v>134</v>
      </c>
      <c r="G522" t="s">
        <v>143</v>
      </c>
      <c r="H522" t="s">
        <v>148</v>
      </c>
      <c r="I522" t="s">
        <v>151</v>
      </c>
      <c r="J522" t="s">
        <v>156</v>
      </c>
      <c r="K522" t="s">
        <v>163</v>
      </c>
      <c r="L522" t="s">
        <v>166</v>
      </c>
      <c r="M522" t="s">
        <v>169</v>
      </c>
      <c r="N522" t="s">
        <v>173</v>
      </c>
      <c r="O522">
        <v>1122</v>
      </c>
      <c r="P522" s="1">
        <v>45022</v>
      </c>
      <c r="Q522" s="1">
        <v>45074</v>
      </c>
      <c r="R522" t="b">
        <v>0</v>
      </c>
      <c r="S522">
        <v>52</v>
      </c>
      <c r="V522">
        <v>0</v>
      </c>
      <c r="W522">
        <f ca="1">IF(Bravo[[#This Row],[TerminationDate]]="",DATEDIF(Bravo[[#This Row],[HireDate]],TODAY(),"m"),DATEDIF(Bravo[[#This Row],[HireDate]],Bravo[[#This Row],[TerminationDate]],"m"))</f>
        <v>1507</v>
      </c>
      <c r="Z522">
        <v>4.3</v>
      </c>
      <c r="AA522" t="s">
        <v>175</v>
      </c>
      <c r="AB522">
        <v>10</v>
      </c>
      <c r="AC522">
        <v>1</v>
      </c>
      <c r="AD522" t="s">
        <v>178</v>
      </c>
      <c r="AF522" t="s">
        <v>186</v>
      </c>
    </row>
    <row r="523" spans="1:32" x14ac:dyDescent="0.25">
      <c r="A523">
        <v>1022</v>
      </c>
      <c r="B523" t="s">
        <v>617</v>
      </c>
      <c r="C523" t="s">
        <v>131</v>
      </c>
      <c r="D523">
        <v>34</v>
      </c>
      <c r="E523" s="1">
        <v>33437</v>
      </c>
      <c r="F523" t="s">
        <v>136</v>
      </c>
      <c r="G523" t="s">
        <v>145</v>
      </c>
      <c r="H523" t="s">
        <v>148</v>
      </c>
      <c r="I523" t="s">
        <v>151</v>
      </c>
      <c r="J523" t="s">
        <v>156</v>
      </c>
      <c r="K523" t="s">
        <v>160</v>
      </c>
      <c r="L523" t="s">
        <v>165</v>
      </c>
      <c r="M523" t="s">
        <v>168</v>
      </c>
      <c r="N523" t="s">
        <v>171</v>
      </c>
      <c r="O523">
        <v>543</v>
      </c>
      <c r="P523" s="1">
        <v>44915</v>
      </c>
      <c r="Q523" s="1">
        <v>44932</v>
      </c>
      <c r="R523" t="b">
        <v>1</v>
      </c>
      <c r="S523">
        <v>17</v>
      </c>
      <c r="T523" s="1">
        <v>44940</v>
      </c>
      <c r="U523" s="1">
        <v>44988</v>
      </c>
      <c r="V523">
        <v>1</v>
      </c>
      <c r="W523">
        <f ca="1">IF(Bravo[[#This Row],[TerminationDate]]="",DATEDIF(Bravo[[#This Row],[HireDate]],TODAY(),"m"),DATEDIF(Bravo[[#This Row],[HireDate]],Bravo[[#This Row],[TerminationDate]],"m"))</f>
        <v>1</v>
      </c>
      <c r="X523">
        <v>48</v>
      </c>
      <c r="Y523">
        <v>0.13</v>
      </c>
      <c r="Z523">
        <v>3</v>
      </c>
      <c r="AA523" t="s">
        <v>174</v>
      </c>
      <c r="AB523">
        <v>4</v>
      </c>
      <c r="AC523">
        <v>4</v>
      </c>
      <c r="AD523" t="s">
        <v>180</v>
      </c>
      <c r="AE523" t="s">
        <v>184</v>
      </c>
      <c r="AF523" t="s">
        <v>188</v>
      </c>
    </row>
    <row r="524" spans="1:32" x14ac:dyDescent="0.25">
      <c r="A524">
        <v>1023</v>
      </c>
      <c r="B524" t="s">
        <v>618</v>
      </c>
      <c r="C524" t="s">
        <v>131</v>
      </c>
      <c r="D524">
        <v>49</v>
      </c>
      <c r="E524" s="1">
        <v>27795</v>
      </c>
      <c r="F524" t="s">
        <v>137</v>
      </c>
      <c r="G524" t="s">
        <v>143</v>
      </c>
      <c r="H524" t="s">
        <v>148</v>
      </c>
      <c r="I524" t="s">
        <v>152</v>
      </c>
      <c r="J524" t="s">
        <v>156</v>
      </c>
      <c r="K524" t="s">
        <v>164</v>
      </c>
      <c r="L524" t="s">
        <v>165</v>
      </c>
      <c r="M524" t="s">
        <v>169</v>
      </c>
      <c r="N524" t="s">
        <v>170</v>
      </c>
      <c r="O524">
        <v>801</v>
      </c>
      <c r="P524" s="1">
        <v>44100</v>
      </c>
      <c r="Q524" s="1">
        <v>44159</v>
      </c>
      <c r="R524" t="b">
        <v>1</v>
      </c>
      <c r="S524">
        <v>59</v>
      </c>
      <c r="T524" s="1">
        <v>44164</v>
      </c>
      <c r="V524">
        <v>0</v>
      </c>
      <c r="W524">
        <f ca="1">IF(Bravo[[#This Row],[TerminationDate]]="",DATEDIF(Bravo[[#This Row],[HireDate]],TODAY(),"m"),DATEDIF(Bravo[[#This Row],[HireDate]],Bravo[[#This Row],[TerminationDate]],"m"))</f>
        <v>56</v>
      </c>
      <c r="X524">
        <v>1713</v>
      </c>
      <c r="Y524">
        <v>4.6900000000000004</v>
      </c>
      <c r="Z524">
        <v>3.9</v>
      </c>
      <c r="AA524" t="s">
        <v>175</v>
      </c>
      <c r="AB524">
        <v>9</v>
      </c>
      <c r="AC524">
        <v>1</v>
      </c>
      <c r="AD524" t="s">
        <v>178</v>
      </c>
      <c r="AF524" t="s">
        <v>189</v>
      </c>
    </row>
    <row r="525" spans="1:32" x14ac:dyDescent="0.25">
      <c r="A525">
        <v>1024</v>
      </c>
      <c r="B525" t="s">
        <v>619</v>
      </c>
      <c r="C525" t="s">
        <v>131</v>
      </c>
      <c r="D525">
        <v>62</v>
      </c>
      <c r="E525" s="1">
        <v>23146</v>
      </c>
      <c r="F525" t="s">
        <v>135</v>
      </c>
      <c r="G525" t="s">
        <v>138</v>
      </c>
      <c r="H525" t="s">
        <v>148</v>
      </c>
      <c r="I525" t="s">
        <v>150</v>
      </c>
      <c r="J525" t="s">
        <v>156</v>
      </c>
      <c r="K525" t="s">
        <v>164</v>
      </c>
      <c r="L525" t="s">
        <v>166</v>
      </c>
      <c r="M525" t="s">
        <v>169</v>
      </c>
      <c r="N525" t="s">
        <v>170</v>
      </c>
      <c r="O525">
        <v>350</v>
      </c>
      <c r="P525" s="1">
        <v>44255</v>
      </c>
      <c r="Q525" s="1">
        <v>44295</v>
      </c>
      <c r="R525" t="b">
        <v>1</v>
      </c>
      <c r="S525">
        <v>40</v>
      </c>
      <c r="T525" s="1">
        <v>44298</v>
      </c>
      <c r="V525">
        <v>0</v>
      </c>
      <c r="W525">
        <f ca="1">IF(Bravo[[#This Row],[TerminationDate]]="",DATEDIF(Bravo[[#This Row],[HireDate]],TODAY(),"m"),DATEDIF(Bravo[[#This Row],[HireDate]],Bravo[[#This Row],[TerminationDate]],"m"))</f>
        <v>51</v>
      </c>
      <c r="X525">
        <v>1579</v>
      </c>
      <c r="Y525">
        <v>4.33</v>
      </c>
      <c r="Z525">
        <v>4.0999999999999996</v>
      </c>
      <c r="AA525" t="s">
        <v>175</v>
      </c>
      <c r="AB525">
        <v>7</v>
      </c>
      <c r="AC525">
        <v>3</v>
      </c>
      <c r="AD525" t="s">
        <v>178</v>
      </c>
      <c r="AF525" t="s">
        <v>188</v>
      </c>
    </row>
    <row r="526" spans="1:32" x14ac:dyDescent="0.25">
      <c r="A526">
        <v>1025</v>
      </c>
      <c r="B526" t="s">
        <v>620</v>
      </c>
      <c r="C526" t="s">
        <v>131</v>
      </c>
      <c r="D526">
        <v>56</v>
      </c>
      <c r="E526" s="1">
        <v>25428</v>
      </c>
      <c r="F526" t="s">
        <v>136</v>
      </c>
      <c r="G526" t="s">
        <v>140</v>
      </c>
      <c r="H526" t="s">
        <v>148</v>
      </c>
      <c r="I526" t="s">
        <v>150</v>
      </c>
      <c r="J526" t="s">
        <v>155</v>
      </c>
      <c r="K526" t="s">
        <v>162</v>
      </c>
      <c r="L526" t="s">
        <v>165</v>
      </c>
      <c r="M526" t="s">
        <v>168</v>
      </c>
      <c r="N526" t="s">
        <v>171</v>
      </c>
      <c r="O526">
        <v>630</v>
      </c>
      <c r="P526" s="1">
        <v>44977</v>
      </c>
      <c r="Q526" s="1">
        <v>45006</v>
      </c>
      <c r="R526" t="b">
        <v>1</v>
      </c>
      <c r="S526">
        <v>29</v>
      </c>
      <c r="T526" s="1">
        <v>45008</v>
      </c>
      <c r="V526">
        <v>0</v>
      </c>
      <c r="W526">
        <f ca="1">IF(Bravo[[#This Row],[TerminationDate]]="",DATEDIF(Bravo[[#This Row],[HireDate]],TODAY(),"m"),DATEDIF(Bravo[[#This Row],[HireDate]],Bravo[[#This Row],[TerminationDate]],"m"))</f>
        <v>28</v>
      </c>
      <c r="X526">
        <v>869</v>
      </c>
      <c r="Y526">
        <v>2.38</v>
      </c>
      <c r="Z526">
        <v>3.1</v>
      </c>
      <c r="AA526" t="s">
        <v>174</v>
      </c>
      <c r="AB526">
        <v>12</v>
      </c>
      <c r="AC526">
        <v>1</v>
      </c>
      <c r="AD526" t="s">
        <v>178</v>
      </c>
      <c r="AF526" t="s">
        <v>186</v>
      </c>
    </row>
    <row r="527" spans="1:32" x14ac:dyDescent="0.25">
      <c r="A527">
        <v>1026</v>
      </c>
      <c r="B527" t="s">
        <v>621</v>
      </c>
      <c r="C527" t="s">
        <v>132</v>
      </c>
      <c r="D527">
        <v>25</v>
      </c>
      <c r="E527" s="1">
        <v>36723</v>
      </c>
      <c r="F527" t="s">
        <v>136</v>
      </c>
      <c r="G527" t="s">
        <v>142</v>
      </c>
      <c r="H527" t="s">
        <v>148</v>
      </c>
      <c r="I527" t="s">
        <v>150</v>
      </c>
      <c r="J527" t="s">
        <v>158</v>
      </c>
      <c r="K527" t="s">
        <v>160</v>
      </c>
      <c r="L527" t="s">
        <v>165</v>
      </c>
      <c r="M527" t="s">
        <v>169</v>
      </c>
      <c r="N527" t="s">
        <v>170</v>
      </c>
      <c r="O527">
        <v>405</v>
      </c>
      <c r="P527" s="1">
        <v>45350</v>
      </c>
      <c r="Q527" s="1">
        <v>45410</v>
      </c>
      <c r="R527" t="b">
        <v>1</v>
      </c>
      <c r="S527">
        <v>60</v>
      </c>
      <c r="T527" s="1">
        <v>45410</v>
      </c>
      <c r="V527">
        <v>0</v>
      </c>
      <c r="W527">
        <f ca="1">IF(Bravo[[#This Row],[TerminationDate]]="",DATEDIF(Bravo[[#This Row],[HireDate]],TODAY(),"m"),DATEDIF(Bravo[[#This Row],[HireDate]],Bravo[[#This Row],[TerminationDate]],"m"))</f>
        <v>15</v>
      </c>
      <c r="X527">
        <v>467</v>
      </c>
      <c r="Y527">
        <v>1.28</v>
      </c>
      <c r="Z527">
        <v>2.9</v>
      </c>
      <c r="AA527" t="s">
        <v>174</v>
      </c>
      <c r="AB527">
        <v>12</v>
      </c>
      <c r="AC527">
        <v>4</v>
      </c>
      <c r="AD527" t="s">
        <v>178</v>
      </c>
      <c r="AF527" t="s">
        <v>189</v>
      </c>
    </row>
    <row r="528" spans="1:32" x14ac:dyDescent="0.25">
      <c r="A528">
        <v>1027</v>
      </c>
      <c r="B528" t="s">
        <v>622</v>
      </c>
      <c r="C528" t="s">
        <v>132</v>
      </c>
      <c r="D528">
        <v>52</v>
      </c>
      <c r="E528" s="1">
        <v>26587</v>
      </c>
      <c r="F528" t="s">
        <v>134</v>
      </c>
      <c r="G528" t="s">
        <v>146</v>
      </c>
      <c r="H528" t="s">
        <v>148</v>
      </c>
      <c r="I528" t="s">
        <v>151</v>
      </c>
      <c r="J528" t="s">
        <v>155</v>
      </c>
      <c r="K528" t="s">
        <v>159</v>
      </c>
      <c r="L528" t="s">
        <v>165</v>
      </c>
      <c r="M528" t="s">
        <v>168</v>
      </c>
      <c r="N528" t="s">
        <v>172</v>
      </c>
      <c r="O528">
        <v>1244</v>
      </c>
      <c r="P528" s="1">
        <v>45279</v>
      </c>
      <c r="Q528" s="1">
        <v>45302</v>
      </c>
      <c r="R528" t="b">
        <v>1</v>
      </c>
      <c r="S528">
        <v>23</v>
      </c>
      <c r="T528" s="1">
        <v>45308</v>
      </c>
      <c r="V528">
        <v>0</v>
      </c>
      <c r="W528">
        <f ca="1">IF(Bravo[[#This Row],[TerminationDate]]="",DATEDIF(Bravo[[#This Row],[HireDate]],TODAY(),"m"),DATEDIF(Bravo[[#This Row],[HireDate]],Bravo[[#This Row],[TerminationDate]],"m"))</f>
        <v>18</v>
      </c>
      <c r="X528">
        <v>569</v>
      </c>
      <c r="Y528">
        <v>1.56</v>
      </c>
      <c r="Z528">
        <v>3.3</v>
      </c>
      <c r="AA528" t="s">
        <v>174</v>
      </c>
      <c r="AB528">
        <v>12</v>
      </c>
      <c r="AC528">
        <v>1</v>
      </c>
      <c r="AD528" t="s">
        <v>178</v>
      </c>
      <c r="AF528" t="s">
        <v>189</v>
      </c>
    </row>
    <row r="529" spans="1:32" x14ac:dyDescent="0.25">
      <c r="A529">
        <v>1028</v>
      </c>
      <c r="B529" t="s">
        <v>623</v>
      </c>
      <c r="C529" t="s">
        <v>132</v>
      </c>
      <c r="D529">
        <v>41</v>
      </c>
      <c r="E529" s="1">
        <v>30589</v>
      </c>
      <c r="F529" t="s">
        <v>136</v>
      </c>
      <c r="G529" t="s">
        <v>145</v>
      </c>
      <c r="H529" t="s">
        <v>148</v>
      </c>
      <c r="I529" t="s">
        <v>152</v>
      </c>
      <c r="J529" t="s">
        <v>157</v>
      </c>
      <c r="K529" t="s">
        <v>159</v>
      </c>
      <c r="L529" t="s">
        <v>166</v>
      </c>
      <c r="M529" t="s">
        <v>168</v>
      </c>
      <c r="N529" t="s">
        <v>171</v>
      </c>
      <c r="O529">
        <v>838</v>
      </c>
      <c r="P529" s="1">
        <v>43179</v>
      </c>
      <c r="Q529" s="1">
        <v>43184</v>
      </c>
      <c r="R529" t="b">
        <v>1</v>
      </c>
      <c r="S529">
        <v>5</v>
      </c>
      <c r="T529" s="1">
        <v>43185</v>
      </c>
      <c r="U529" s="1">
        <v>44311</v>
      </c>
      <c r="V529">
        <v>1</v>
      </c>
      <c r="W529">
        <f ca="1">IF(Bravo[[#This Row],[TerminationDate]]="",DATEDIF(Bravo[[#This Row],[HireDate]],TODAY(),"m"),DATEDIF(Bravo[[#This Row],[HireDate]],Bravo[[#This Row],[TerminationDate]],"m"))</f>
        <v>36</v>
      </c>
      <c r="X529">
        <v>1126</v>
      </c>
      <c r="Y529">
        <v>3.08</v>
      </c>
      <c r="Z529">
        <v>4</v>
      </c>
      <c r="AA529" t="s">
        <v>175</v>
      </c>
      <c r="AB529">
        <v>3</v>
      </c>
      <c r="AC529">
        <v>3</v>
      </c>
      <c r="AD529" t="s">
        <v>181</v>
      </c>
      <c r="AE529" t="s">
        <v>184</v>
      </c>
      <c r="AF529" t="s">
        <v>188</v>
      </c>
    </row>
    <row r="530" spans="1:32" x14ac:dyDescent="0.25">
      <c r="A530">
        <v>1029</v>
      </c>
      <c r="B530" t="s">
        <v>624</v>
      </c>
      <c r="C530" t="s">
        <v>132</v>
      </c>
      <c r="D530">
        <v>58</v>
      </c>
      <c r="E530" s="1">
        <v>24479</v>
      </c>
      <c r="F530" t="s">
        <v>133</v>
      </c>
      <c r="G530" t="s">
        <v>139</v>
      </c>
      <c r="H530" t="s">
        <v>148</v>
      </c>
      <c r="I530" t="s">
        <v>151</v>
      </c>
      <c r="J530" t="s">
        <v>158</v>
      </c>
      <c r="K530" t="s">
        <v>163</v>
      </c>
      <c r="L530" t="s">
        <v>165</v>
      </c>
      <c r="M530" t="s">
        <v>168</v>
      </c>
      <c r="N530" t="s">
        <v>173</v>
      </c>
      <c r="O530">
        <v>1810</v>
      </c>
      <c r="P530" s="1">
        <v>43557</v>
      </c>
      <c r="Q530" s="1">
        <v>43575</v>
      </c>
      <c r="R530" t="b">
        <v>1</v>
      </c>
      <c r="S530">
        <v>18</v>
      </c>
      <c r="T530" s="1">
        <v>43584</v>
      </c>
      <c r="V530">
        <v>0</v>
      </c>
      <c r="W530">
        <f ca="1">IF(Bravo[[#This Row],[TerminationDate]]="",DATEDIF(Bravo[[#This Row],[HireDate]],TODAY(),"m"),DATEDIF(Bravo[[#This Row],[HireDate]],Bravo[[#This Row],[TerminationDate]],"m"))</f>
        <v>75</v>
      </c>
      <c r="X530">
        <v>2293</v>
      </c>
      <c r="Y530">
        <v>6.28</v>
      </c>
      <c r="Z530">
        <v>3.3</v>
      </c>
      <c r="AA530" t="s">
        <v>174</v>
      </c>
      <c r="AB530">
        <v>6</v>
      </c>
      <c r="AC530">
        <v>2</v>
      </c>
      <c r="AD530" t="s">
        <v>178</v>
      </c>
      <c r="AF530" t="s">
        <v>188</v>
      </c>
    </row>
    <row r="531" spans="1:32" x14ac:dyDescent="0.25">
      <c r="A531">
        <v>1030</v>
      </c>
      <c r="B531" t="s">
        <v>625</v>
      </c>
      <c r="C531" t="s">
        <v>131</v>
      </c>
      <c r="D531">
        <v>43</v>
      </c>
      <c r="E531" s="1">
        <v>30125</v>
      </c>
      <c r="F531" t="s">
        <v>136</v>
      </c>
      <c r="G531" t="s">
        <v>138</v>
      </c>
      <c r="H531" t="s">
        <v>148</v>
      </c>
      <c r="I531" t="s">
        <v>151</v>
      </c>
      <c r="J531" t="s">
        <v>155</v>
      </c>
      <c r="K531" t="s">
        <v>164</v>
      </c>
      <c r="L531" t="s">
        <v>165</v>
      </c>
      <c r="M531" t="s">
        <v>167</v>
      </c>
      <c r="N531" t="s">
        <v>171</v>
      </c>
      <c r="O531">
        <v>725</v>
      </c>
      <c r="P531" s="1">
        <v>43537</v>
      </c>
      <c r="Q531" s="1">
        <v>43543</v>
      </c>
      <c r="R531" t="b">
        <v>1</v>
      </c>
      <c r="S531">
        <v>6</v>
      </c>
      <c r="T531" s="1">
        <v>43549</v>
      </c>
      <c r="V531">
        <v>0</v>
      </c>
      <c r="W531">
        <f ca="1">IF(Bravo[[#This Row],[TerminationDate]]="",DATEDIF(Bravo[[#This Row],[HireDate]],TODAY(),"m"),DATEDIF(Bravo[[#This Row],[HireDate]],Bravo[[#This Row],[TerminationDate]],"m"))</f>
        <v>76</v>
      </c>
      <c r="X531">
        <v>2328</v>
      </c>
      <c r="Y531">
        <v>6.38</v>
      </c>
      <c r="Z531">
        <v>3.4</v>
      </c>
      <c r="AA531" t="s">
        <v>174</v>
      </c>
      <c r="AB531">
        <v>6</v>
      </c>
      <c r="AC531">
        <v>1</v>
      </c>
      <c r="AD531" t="s">
        <v>178</v>
      </c>
      <c r="AF531" t="s">
        <v>186</v>
      </c>
    </row>
    <row r="532" spans="1:32" x14ac:dyDescent="0.25">
      <c r="A532">
        <v>1031</v>
      </c>
      <c r="B532" t="s">
        <v>626</v>
      </c>
      <c r="C532" t="s">
        <v>132</v>
      </c>
      <c r="D532">
        <v>28</v>
      </c>
      <c r="E532" s="1">
        <v>35316</v>
      </c>
      <c r="F532" t="s">
        <v>136</v>
      </c>
      <c r="G532" t="s">
        <v>146</v>
      </c>
      <c r="H532" t="s">
        <v>148</v>
      </c>
      <c r="I532" t="s">
        <v>151</v>
      </c>
      <c r="J532" t="s">
        <v>153</v>
      </c>
      <c r="K532" t="s">
        <v>164</v>
      </c>
      <c r="L532" t="s">
        <v>165</v>
      </c>
      <c r="M532" t="s">
        <v>169</v>
      </c>
      <c r="N532" t="s">
        <v>172</v>
      </c>
      <c r="O532">
        <v>741</v>
      </c>
      <c r="P532" s="1">
        <v>44140</v>
      </c>
      <c r="Q532" s="1">
        <v>44149</v>
      </c>
      <c r="R532" t="b">
        <v>1</v>
      </c>
      <c r="S532">
        <v>9</v>
      </c>
      <c r="T532" s="1">
        <v>44150</v>
      </c>
      <c r="V532">
        <v>0</v>
      </c>
      <c r="W532">
        <f ca="1">IF(Bravo[[#This Row],[TerminationDate]]="",DATEDIF(Bravo[[#This Row],[HireDate]],TODAY(),"m"),DATEDIF(Bravo[[#This Row],[HireDate]],Bravo[[#This Row],[TerminationDate]],"m"))</f>
        <v>56</v>
      </c>
      <c r="X532">
        <v>1727</v>
      </c>
      <c r="Y532">
        <v>4.7300000000000004</v>
      </c>
      <c r="Z532">
        <v>5</v>
      </c>
      <c r="AA532" t="s">
        <v>176</v>
      </c>
      <c r="AB532">
        <v>10</v>
      </c>
      <c r="AC532">
        <v>1</v>
      </c>
      <c r="AD532" t="s">
        <v>178</v>
      </c>
      <c r="AF532" t="s">
        <v>186</v>
      </c>
    </row>
    <row r="533" spans="1:32" x14ac:dyDescent="0.25">
      <c r="A533">
        <v>1032</v>
      </c>
      <c r="B533" t="s">
        <v>627</v>
      </c>
      <c r="C533" t="s">
        <v>132</v>
      </c>
      <c r="D533">
        <v>29</v>
      </c>
      <c r="E533" s="1">
        <v>34954</v>
      </c>
      <c r="F533" t="s">
        <v>136</v>
      </c>
      <c r="G533" t="s">
        <v>142</v>
      </c>
      <c r="H533" t="s">
        <v>148</v>
      </c>
      <c r="I533" t="s">
        <v>152</v>
      </c>
      <c r="J533" t="s">
        <v>156</v>
      </c>
      <c r="K533" t="s">
        <v>161</v>
      </c>
      <c r="L533" t="s">
        <v>165</v>
      </c>
      <c r="M533" t="s">
        <v>168</v>
      </c>
      <c r="N533" t="s">
        <v>173</v>
      </c>
      <c r="O533">
        <v>1193</v>
      </c>
      <c r="P533" s="1">
        <v>44320</v>
      </c>
      <c r="Q533" s="1">
        <v>44373</v>
      </c>
      <c r="R533" t="b">
        <v>1</v>
      </c>
      <c r="S533">
        <v>53</v>
      </c>
      <c r="T533" s="1">
        <v>44373</v>
      </c>
      <c r="V533">
        <v>0</v>
      </c>
      <c r="W533">
        <f ca="1">IF(Bravo[[#This Row],[TerminationDate]]="",DATEDIF(Bravo[[#This Row],[HireDate]],TODAY(),"m"),DATEDIF(Bravo[[#This Row],[HireDate]],Bravo[[#This Row],[TerminationDate]],"m"))</f>
        <v>49</v>
      </c>
      <c r="X533">
        <v>1504</v>
      </c>
      <c r="Y533">
        <v>4.12</v>
      </c>
      <c r="Z533">
        <v>3.5</v>
      </c>
      <c r="AA533" t="s">
        <v>175</v>
      </c>
      <c r="AB533">
        <v>5</v>
      </c>
      <c r="AC533">
        <v>1</v>
      </c>
      <c r="AD533" t="s">
        <v>178</v>
      </c>
      <c r="AF533" t="s">
        <v>185</v>
      </c>
    </row>
    <row r="534" spans="1:32" x14ac:dyDescent="0.25">
      <c r="A534">
        <v>1033</v>
      </c>
      <c r="B534" t="s">
        <v>628</v>
      </c>
      <c r="C534" t="s">
        <v>132</v>
      </c>
      <c r="D534">
        <v>56</v>
      </c>
      <c r="E534" s="1">
        <v>25203</v>
      </c>
      <c r="F534" t="s">
        <v>136</v>
      </c>
      <c r="G534" t="s">
        <v>145</v>
      </c>
      <c r="H534" t="s">
        <v>148</v>
      </c>
      <c r="I534" t="s">
        <v>151</v>
      </c>
      <c r="J534" t="s">
        <v>153</v>
      </c>
      <c r="K534" t="s">
        <v>164</v>
      </c>
      <c r="L534" t="s">
        <v>165</v>
      </c>
      <c r="M534" t="s">
        <v>168</v>
      </c>
      <c r="N534" t="s">
        <v>173</v>
      </c>
      <c r="O534">
        <v>546</v>
      </c>
      <c r="P534" s="1">
        <v>44056</v>
      </c>
      <c r="Q534" s="1">
        <v>44067</v>
      </c>
      <c r="R534" t="b">
        <v>1</v>
      </c>
      <c r="S534">
        <v>11</v>
      </c>
      <c r="T534" s="1">
        <v>44072</v>
      </c>
      <c r="V534">
        <v>0</v>
      </c>
      <c r="W534">
        <f ca="1">IF(Bravo[[#This Row],[TerminationDate]]="",DATEDIF(Bravo[[#This Row],[HireDate]],TODAY(),"m"),DATEDIF(Bravo[[#This Row],[HireDate]],Bravo[[#This Row],[TerminationDate]],"m"))</f>
        <v>59</v>
      </c>
      <c r="X534">
        <v>1805</v>
      </c>
      <c r="Y534">
        <v>4.95</v>
      </c>
      <c r="Z534">
        <v>3.8</v>
      </c>
      <c r="AA534" t="s">
        <v>175</v>
      </c>
      <c r="AB534">
        <v>9</v>
      </c>
      <c r="AC534">
        <v>4</v>
      </c>
      <c r="AD534" t="s">
        <v>178</v>
      </c>
      <c r="AF534" t="s">
        <v>187</v>
      </c>
    </row>
    <row r="535" spans="1:32" x14ac:dyDescent="0.25">
      <c r="A535">
        <v>1034</v>
      </c>
      <c r="B535" t="s">
        <v>629</v>
      </c>
      <c r="C535" t="s">
        <v>132</v>
      </c>
      <c r="D535">
        <v>31</v>
      </c>
      <c r="E535" s="1">
        <v>34401</v>
      </c>
      <c r="F535" t="s">
        <v>135</v>
      </c>
      <c r="G535" t="s">
        <v>145</v>
      </c>
      <c r="H535" t="s">
        <v>149</v>
      </c>
      <c r="I535" t="s">
        <v>150</v>
      </c>
      <c r="J535" t="s">
        <v>158</v>
      </c>
      <c r="K535" t="s">
        <v>162</v>
      </c>
      <c r="L535" t="s">
        <v>165</v>
      </c>
      <c r="M535" t="s">
        <v>168</v>
      </c>
      <c r="N535" t="s">
        <v>170</v>
      </c>
      <c r="O535">
        <v>571</v>
      </c>
      <c r="P535" s="1">
        <v>44259</v>
      </c>
      <c r="Q535" s="1">
        <v>44290</v>
      </c>
      <c r="R535" t="b">
        <v>1</v>
      </c>
      <c r="S535">
        <v>31</v>
      </c>
      <c r="T535" s="1">
        <v>44297</v>
      </c>
      <c r="V535">
        <v>0</v>
      </c>
      <c r="W535">
        <f ca="1">IF(Bravo[[#This Row],[TerminationDate]]="",DATEDIF(Bravo[[#This Row],[HireDate]],TODAY(),"m"),DATEDIF(Bravo[[#This Row],[HireDate]],Bravo[[#This Row],[TerminationDate]],"m"))</f>
        <v>51</v>
      </c>
      <c r="X535">
        <v>1580</v>
      </c>
      <c r="Y535">
        <v>4.33</v>
      </c>
      <c r="Z535">
        <v>3.3</v>
      </c>
      <c r="AA535" t="s">
        <v>174</v>
      </c>
      <c r="AB535">
        <v>5</v>
      </c>
      <c r="AC535">
        <v>2</v>
      </c>
      <c r="AD535" t="s">
        <v>178</v>
      </c>
      <c r="AF535" t="s">
        <v>188</v>
      </c>
    </row>
    <row r="536" spans="1:32" x14ac:dyDescent="0.25">
      <c r="A536">
        <v>1035</v>
      </c>
      <c r="B536" t="s">
        <v>630</v>
      </c>
      <c r="C536" t="s">
        <v>132</v>
      </c>
      <c r="D536">
        <v>35</v>
      </c>
      <c r="E536" s="1">
        <v>32765</v>
      </c>
      <c r="F536" t="s">
        <v>133</v>
      </c>
      <c r="G536" t="s">
        <v>143</v>
      </c>
      <c r="H536" t="s">
        <v>148</v>
      </c>
      <c r="I536" t="s">
        <v>151</v>
      </c>
      <c r="J536" t="s">
        <v>158</v>
      </c>
      <c r="K536" t="s">
        <v>159</v>
      </c>
      <c r="L536" t="s">
        <v>165</v>
      </c>
      <c r="M536" t="s">
        <v>167</v>
      </c>
      <c r="N536" t="s">
        <v>170</v>
      </c>
      <c r="O536">
        <v>1082</v>
      </c>
      <c r="P536" s="1">
        <v>44564</v>
      </c>
      <c r="Q536" s="1">
        <v>44599</v>
      </c>
      <c r="R536" t="b">
        <v>1</v>
      </c>
      <c r="S536">
        <v>35</v>
      </c>
      <c r="T536" s="1">
        <v>44600</v>
      </c>
      <c r="U536" s="1">
        <v>45434</v>
      </c>
      <c r="V536">
        <v>1</v>
      </c>
      <c r="W536">
        <f ca="1">IF(Bravo[[#This Row],[TerminationDate]]="",DATEDIF(Bravo[[#This Row],[HireDate]],TODAY(),"m"),DATEDIF(Bravo[[#This Row],[HireDate]],Bravo[[#This Row],[TerminationDate]],"m"))</f>
        <v>27</v>
      </c>
      <c r="X536">
        <v>834</v>
      </c>
      <c r="Y536">
        <v>2.2799999999999998</v>
      </c>
      <c r="Z536">
        <v>3.7</v>
      </c>
      <c r="AA536" t="s">
        <v>175</v>
      </c>
      <c r="AB536">
        <v>10</v>
      </c>
      <c r="AC536">
        <v>3</v>
      </c>
      <c r="AD536" t="s">
        <v>182</v>
      </c>
      <c r="AE536" t="s">
        <v>184</v>
      </c>
      <c r="AF536" t="s">
        <v>187</v>
      </c>
    </row>
    <row r="537" spans="1:32" x14ac:dyDescent="0.25">
      <c r="A537">
        <v>1036</v>
      </c>
      <c r="B537" t="s">
        <v>631</v>
      </c>
      <c r="C537" t="s">
        <v>132</v>
      </c>
      <c r="D537">
        <v>36</v>
      </c>
      <c r="E537" s="1">
        <v>32718</v>
      </c>
      <c r="F537" t="s">
        <v>134</v>
      </c>
      <c r="G537" t="s">
        <v>144</v>
      </c>
      <c r="H537" t="s">
        <v>148</v>
      </c>
      <c r="I537" t="s">
        <v>150</v>
      </c>
      <c r="J537" t="s">
        <v>154</v>
      </c>
      <c r="K537" t="s">
        <v>164</v>
      </c>
      <c r="L537" t="s">
        <v>165</v>
      </c>
      <c r="M537" t="s">
        <v>169</v>
      </c>
      <c r="N537" t="s">
        <v>170</v>
      </c>
      <c r="O537">
        <v>642</v>
      </c>
      <c r="P537" s="1">
        <v>43662</v>
      </c>
      <c r="Q537" s="1">
        <v>43707</v>
      </c>
      <c r="R537" t="b">
        <v>1</v>
      </c>
      <c r="S537">
        <v>45</v>
      </c>
      <c r="T537" s="1">
        <v>43707</v>
      </c>
      <c r="U537" s="1">
        <v>44515</v>
      </c>
      <c r="V537">
        <v>1</v>
      </c>
      <c r="W537">
        <f ca="1">IF(Bravo[[#This Row],[TerminationDate]]="",DATEDIF(Bravo[[#This Row],[HireDate]],TODAY(),"m"),DATEDIF(Bravo[[#This Row],[HireDate]],Bravo[[#This Row],[TerminationDate]],"m"))</f>
        <v>26</v>
      </c>
      <c r="X537">
        <v>808</v>
      </c>
      <c r="Y537">
        <v>2.21</v>
      </c>
      <c r="Z537">
        <v>3.7</v>
      </c>
      <c r="AA537" t="s">
        <v>175</v>
      </c>
      <c r="AB537">
        <v>16</v>
      </c>
      <c r="AC537">
        <v>4</v>
      </c>
      <c r="AD537" t="s">
        <v>180</v>
      </c>
      <c r="AE537" t="s">
        <v>184</v>
      </c>
      <c r="AF537" t="s">
        <v>188</v>
      </c>
    </row>
    <row r="538" spans="1:32" x14ac:dyDescent="0.25">
      <c r="A538">
        <v>1037</v>
      </c>
      <c r="B538" t="s">
        <v>632</v>
      </c>
      <c r="C538" t="s">
        <v>132</v>
      </c>
      <c r="D538">
        <v>33</v>
      </c>
      <c r="E538" s="1">
        <v>33537</v>
      </c>
      <c r="F538" t="s">
        <v>136</v>
      </c>
      <c r="G538" t="s">
        <v>145</v>
      </c>
      <c r="H538" t="s">
        <v>148</v>
      </c>
      <c r="I538" t="s">
        <v>150</v>
      </c>
      <c r="J538" t="s">
        <v>156</v>
      </c>
      <c r="K538" t="s">
        <v>160</v>
      </c>
      <c r="L538" t="s">
        <v>165</v>
      </c>
      <c r="M538" t="s">
        <v>169</v>
      </c>
      <c r="N538" t="s">
        <v>170</v>
      </c>
      <c r="O538">
        <v>465</v>
      </c>
      <c r="P538" s="1">
        <v>44608</v>
      </c>
      <c r="Q538" s="1">
        <v>44628</v>
      </c>
      <c r="R538" t="b">
        <v>1</v>
      </c>
      <c r="S538">
        <v>20</v>
      </c>
      <c r="T538" s="1">
        <v>44629</v>
      </c>
      <c r="V538">
        <v>0</v>
      </c>
      <c r="W538">
        <f ca="1">IF(Bravo[[#This Row],[TerminationDate]]="",DATEDIF(Bravo[[#This Row],[HireDate]],TODAY(),"m"),DATEDIF(Bravo[[#This Row],[HireDate]],Bravo[[#This Row],[TerminationDate]],"m"))</f>
        <v>41</v>
      </c>
      <c r="X538">
        <v>1248</v>
      </c>
      <c r="Y538">
        <v>3.42</v>
      </c>
      <c r="Z538">
        <v>4.2</v>
      </c>
      <c r="AA538" t="s">
        <v>175</v>
      </c>
      <c r="AB538">
        <v>6</v>
      </c>
      <c r="AC538">
        <v>6</v>
      </c>
      <c r="AD538" t="s">
        <v>178</v>
      </c>
      <c r="AF538" t="s">
        <v>189</v>
      </c>
    </row>
    <row r="539" spans="1:32" x14ac:dyDescent="0.25">
      <c r="A539">
        <v>1038</v>
      </c>
      <c r="B539" t="s">
        <v>633</v>
      </c>
      <c r="C539" t="s">
        <v>131</v>
      </c>
      <c r="D539">
        <v>28</v>
      </c>
      <c r="E539" s="1">
        <v>35358</v>
      </c>
      <c r="F539" t="s">
        <v>137</v>
      </c>
      <c r="G539" t="s">
        <v>141</v>
      </c>
      <c r="H539" t="s">
        <v>148</v>
      </c>
      <c r="I539" t="s">
        <v>151</v>
      </c>
      <c r="J539" t="s">
        <v>156</v>
      </c>
      <c r="K539" t="s">
        <v>159</v>
      </c>
      <c r="L539" t="s">
        <v>166</v>
      </c>
      <c r="M539" t="s">
        <v>169</v>
      </c>
      <c r="N539" t="s">
        <v>172</v>
      </c>
      <c r="O539">
        <v>620</v>
      </c>
      <c r="P539" s="1">
        <v>44154</v>
      </c>
      <c r="Q539" s="1">
        <v>44182</v>
      </c>
      <c r="R539" t="b">
        <v>1</v>
      </c>
      <c r="S539">
        <v>28</v>
      </c>
      <c r="T539" s="1">
        <v>44192</v>
      </c>
      <c r="V539">
        <v>0</v>
      </c>
      <c r="W539">
        <f ca="1">IF(Bravo[[#This Row],[TerminationDate]]="",DATEDIF(Bravo[[#This Row],[HireDate]],TODAY(),"m"),DATEDIF(Bravo[[#This Row],[HireDate]],Bravo[[#This Row],[TerminationDate]],"m"))</f>
        <v>55</v>
      </c>
      <c r="X539">
        <v>1685</v>
      </c>
      <c r="Y539">
        <v>4.62</v>
      </c>
      <c r="Z539">
        <v>3.5</v>
      </c>
      <c r="AA539" t="s">
        <v>175</v>
      </c>
      <c r="AB539">
        <v>4</v>
      </c>
      <c r="AC539">
        <v>2</v>
      </c>
      <c r="AD539" t="s">
        <v>178</v>
      </c>
      <c r="AF539" t="s">
        <v>185</v>
      </c>
    </row>
    <row r="540" spans="1:32" x14ac:dyDescent="0.25">
      <c r="A540">
        <v>1039</v>
      </c>
      <c r="B540" t="s">
        <v>634</v>
      </c>
      <c r="C540" t="s">
        <v>131</v>
      </c>
      <c r="D540">
        <v>47</v>
      </c>
      <c r="E540" s="1">
        <v>28718</v>
      </c>
      <c r="F540" t="s">
        <v>136</v>
      </c>
      <c r="G540" t="s">
        <v>138</v>
      </c>
      <c r="H540" t="s">
        <v>149</v>
      </c>
      <c r="I540" t="s">
        <v>150</v>
      </c>
      <c r="J540" t="s">
        <v>158</v>
      </c>
      <c r="K540" t="s">
        <v>161</v>
      </c>
      <c r="L540" t="s">
        <v>165</v>
      </c>
      <c r="M540" t="s">
        <v>168</v>
      </c>
      <c r="N540" t="s">
        <v>172</v>
      </c>
      <c r="O540">
        <v>918</v>
      </c>
      <c r="P540" s="1">
        <v>43139</v>
      </c>
      <c r="Q540" s="1">
        <v>43189</v>
      </c>
      <c r="R540" t="b">
        <v>1</v>
      </c>
      <c r="S540">
        <v>50</v>
      </c>
      <c r="T540" s="1">
        <v>43191</v>
      </c>
      <c r="V540">
        <v>0</v>
      </c>
      <c r="W540">
        <f ca="1">IF(Bravo[[#This Row],[TerminationDate]]="",DATEDIF(Bravo[[#This Row],[HireDate]],TODAY(),"m"),DATEDIF(Bravo[[#This Row],[HireDate]],Bravo[[#This Row],[TerminationDate]],"m"))</f>
        <v>88</v>
      </c>
      <c r="X540">
        <v>2686</v>
      </c>
      <c r="Y540">
        <v>7.36</v>
      </c>
      <c r="Z540">
        <v>2.9</v>
      </c>
      <c r="AA540" t="s">
        <v>174</v>
      </c>
      <c r="AB540">
        <v>5</v>
      </c>
      <c r="AC540">
        <v>4</v>
      </c>
      <c r="AD540" t="s">
        <v>178</v>
      </c>
      <c r="AF540" t="s">
        <v>186</v>
      </c>
    </row>
    <row r="541" spans="1:32" x14ac:dyDescent="0.25">
      <c r="A541">
        <v>1040</v>
      </c>
      <c r="B541" t="s">
        <v>635</v>
      </c>
      <c r="C541" t="s">
        <v>132</v>
      </c>
      <c r="D541">
        <v>26</v>
      </c>
      <c r="E541" s="1">
        <v>36042</v>
      </c>
      <c r="F541" t="s">
        <v>136</v>
      </c>
      <c r="G541" t="s">
        <v>147</v>
      </c>
      <c r="H541" t="s">
        <v>148</v>
      </c>
      <c r="I541" t="s">
        <v>151</v>
      </c>
      <c r="J541" t="s">
        <v>154</v>
      </c>
      <c r="K541" t="s">
        <v>161</v>
      </c>
      <c r="L541" t="s">
        <v>165</v>
      </c>
      <c r="M541" t="s">
        <v>169</v>
      </c>
      <c r="N541" t="s">
        <v>172</v>
      </c>
      <c r="O541">
        <v>909</v>
      </c>
      <c r="P541" s="1">
        <v>45786</v>
      </c>
      <c r="Q541" s="1">
        <v>45823</v>
      </c>
      <c r="R541" t="b">
        <v>1</v>
      </c>
      <c r="S541">
        <v>37</v>
      </c>
      <c r="T541" s="1">
        <v>45825</v>
      </c>
      <c r="U541" s="1">
        <v>45846</v>
      </c>
      <c r="V541">
        <v>1</v>
      </c>
      <c r="W541">
        <f ca="1">IF(Bravo[[#This Row],[TerminationDate]]="",DATEDIF(Bravo[[#This Row],[HireDate]],TODAY(),"m"),DATEDIF(Bravo[[#This Row],[HireDate]],Bravo[[#This Row],[TerminationDate]],"m"))</f>
        <v>0</v>
      </c>
      <c r="X541">
        <v>21</v>
      </c>
      <c r="Y541">
        <v>0.06</v>
      </c>
      <c r="Z541">
        <v>2.8</v>
      </c>
      <c r="AA541" t="s">
        <v>174</v>
      </c>
      <c r="AB541">
        <v>8</v>
      </c>
      <c r="AC541">
        <v>2</v>
      </c>
      <c r="AD541" t="s">
        <v>180</v>
      </c>
      <c r="AE541" t="s">
        <v>184</v>
      </c>
      <c r="AF541" t="s">
        <v>186</v>
      </c>
    </row>
    <row r="542" spans="1:32" x14ac:dyDescent="0.25">
      <c r="A542">
        <v>1041</v>
      </c>
      <c r="B542" t="s">
        <v>636</v>
      </c>
      <c r="C542" t="s">
        <v>131</v>
      </c>
      <c r="D542">
        <v>41</v>
      </c>
      <c r="E542" s="1">
        <v>30665</v>
      </c>
      <c r="F542" t="s">
        <v>136</v>
      </c>
      <c r="G542" t="s">
        <v>139</v>
      </c>
      <c r="H542" t="s">
        <v>148</v>
      </c>
      <c r="I542" t="s">
        <v>151</v>
      </c>
      <c r="J542" t="s">
        <v>156</v>
      </c>
      <c r="K542" t="s">
        <v>160</v>
      </c>
      <c r="L542" t="s">
        <v>165</v>
      </c>
      <c r="M542" t="s">
        <v>168</v>
      </c>
      <c r="N542" t="s">
        <v>170</v>
      </c>
      <c r="O542">
        <v>509</v>
      </c>
      <c r="P542" s="1">
        <v>44791</v>
      </c>
      <c r="Q542" s="1">
        <v>44829</v>
      </c>
      <c r="R542" t="b">
        <v>1</v>
      </c>
      <c r="S542">
        <v>38</v>
      </c>
      <c r="T542" s="1">
        <v>44829</v>
      </c>
      <c r="V542">
        <v>0</v>
      </c>
      <c r="W542">
        <f ca="1">IF(Bravo[[#This Row],[TerminationDate]]="",DATEDIF(Bravo[[#This Row],[HireDate]],TODAY(),"m"),DATEDIF(Bravo[[#This Row],[HireDate]],Bravo[[#This Row],[TerminationDate]],"m"))</f>
        <v>34</v>
      </c>
      <c r="X542">
        <v>1048</v>
      </c>
      <c r="Y542">
        <v>2.87</v>
      </c>
      <c r="Z542">
        <v>3.4</v>
      </c>
      <c r="AA542" t="s">
        <v>174</v>
      </c>
      <c r="AB542">
        <v>6</v>
      </c>
      <c r="AC542">
        <v>5</v>
      </c>
      <c r="AD542" t="s">
        <v>178</v>
      </c>
      <c r="AF542" t="s">
        <v>189</v>
      </c>
    </row>
    <row r="543" spans="1:32" x14ac:dyDescent="0.25">
      <c r="A543">
        <v>1042</v>
      </c>
      <c r="B543" t="s">
        <v>637</v>
      </c>
      <c r="C543" t="s">
        <v>132</v>
      </c>
      <c r="D543">
        <v>43</v>
      </c>
      <c r="E543" s="1">
        <v>30037</v>
      </c>
      <c r="F543" t="s">
        <v>134</v>
      </c>
      <c r="G543" t="s">
        <v>139</v>
      </c>
      <c r="H543" t="s">
        <v>149</v>
      </c>
      <c r="I543" t="s">
        <v>150</v>
      </c>
      <c r="J543" t="s">
        <v>156</v>
      </c>
      <c r="K543" t="s">
        <v>160</v>
      </c>
      <c r="L543" t="s">
        <v>166</v>
      </c>
      <c r="M543" t="s">
        <v>169</v>
      </c>
      <c r="N543" t="s">
        <v>170</v>
      </c>
      <c r="O543">
        <v>350</v>
      </c>
      <c r="P543" s="1">
        <v>43981</v>
      </c>
      <c r="Q543" s="1">
        <v>43991</v>
      </c>
      <c r="R543" t="b">
        <v>1</v>
      </c>
      <c r="S543">
        <v>10</v>
      </c>
      <c r="T543" s="1">
        <v>43995</v>
      </c>
      <c r="U543" s="1">
        <v>45073</v>
      </c>
      <c r="V543">
        <v>1</v>
      </c>
      <c r="W543">
        <f ca="1">IF(Bravo[[#This Row],[TerminationDate]]="",DATEDIF(Bravo[[#This Row],[HireDate]],TODAY(),"m"),DATEDIF(Bravo[[#This Row],[HireDate]],Bravo[[#This Row],[TerminationDate]],"m"))</f>
        <v>35</v>
      </c>
      <c r="X543">
        <v>1078</v>
      </c>
      <c r="Y543">
        <v>2.95</v>
      </c>
      <c r="Z543">
        <v>3.1</v>
      </c>
      <c r="AA543" t="s">
        <v>174</v>
      </c>
      <c r="AB543">
        <v>8</v>
      </c>
      <c r="AC543">
        <v>2</v>
      </c>
      <c r="AD543" t="s">
        <v>179</v>
      </c>
      <c r="AE543" t="s">
        <v>183</v>
      </c>
      <c r="AF543" t="s">
        <v>185</v>
      </c>
    </row>
    <row r="544" spans="1:32" x14ac:dyDescent="0.25">
      <c r="A544">
        <v>1043</v>
      </c>
      <c r="B544" t="s">
        <v>638</v>
      </c>
      <c r="C544" t="s">
        <v>132</v>
      </c>
      <c r="D544">
        <v>40</v>
      </c>
      <c r="E544" s="1">
        <v>31039</v>
      </c>
      <c r="F544" t="s">
        <v>133</v>
      </c>
      <c r="G544" t="s">
        <v>138</v>
      </c>
      <c r="H544" t="s">
        <v>149</v>
      </c>
      <c r="I544" t="s">
        <v>152</v>
      </c>
      <c r="J544" t="s">
        <v>153</v>
      </c>
      <c r="K544" t="s">
        <v>161</v>
      </c>
      <c r="L544" t="s">
        <v>165</v>
      </c>
      <c r="M544" t="s">
        <v>169</v>
      </c>
      <c r="N544" t="s">
        <v>170</v>
      </c>
      <c r="O544">
        <v>1044</v>
      </c>
      <c r="P544" s="1">
        <v>43446</v>
      </c>
      <c r="Q544" s="1">
        <v>43504</v>
      </c>
      <c r="R544" t="b">
        <v>0</v>
      </c>
      <c r="S544">
        <v>58</v>
      </c>
      <c r="V544">
        <v>0</v>
      </c>
      <c r="W544">
        <f ca="1">IF(Bravo[[#This Row],[TerminationDate]]="",DATEDIF(Bravo[[#This Row],[HireDate]],TODAY(),"m"),DATEDIF(Bravo[[#This Row],[HireDate]],Bravo[[#This Row],[TerminationDate]],"m"))</f>
        <v>1507</v>
      </c>
      <c r="Z544">
        <v>3.6</v>
      </c>
      <c r="AA544" t="s">
        <v>175</v>
      </c>
      <c r="AB544">
        <v>11</v>
      </c>
      <c r="AC544">
        <v>1</v>
      </c>
      <c r="AD544" t="s">
        <v>178</v>
      </c>
      <c r="AF544" t="s">
        <v>189</v>
      </c>
    </row>
    <row r="545" spans="1:32" x14ac:dyDescent="0.25">
      <c r="A545">
        <v>1044</v>
      </c>
      <c r="B545" t="s">
        <v>639</v>
      </c>
      <c r="C545" t="s">
        <v>132</v>
      </c>
      <c r="D545">
        <v>50</v>
      </c>
      <c r="E545" s="1">
        <v>27566</v>
      </c>
      <c r="F545" t="s">
        <v>137</v>
      </c>
      <c r="G545" t="s">
        <v>138</v>
      </c>
      <c r="H545" t="s">
        <v>148</v>
      </c>
      <c r="I545" t="s">
        <v>150</v>
      </c>
      <c r="J545" t="s">
        <v>155</v>
      </c>
      <c r="K545" t="s">
        <v>163</v>
      </c>
      <c r="L545" t="s">
        <v>165</v>
      </c>
      <c r="M545" t="s">
        <v>169</v>
      </c>
      <c r="N545" t="s">
        <v>173</v>
      </c>
      <c r="O545">
        <v>1819</v>
      </c>
      <c r="P545" s="1">
        <v>43439</v>
      </c>
      <c r="Q545" s="1">
        <v>43446</v>
      </c>
      <c r="R545" t="b">
        <v>1</v>
      </c>
      <c r="S545">
        <v>7</v>
      </c>
      <c r="T545" s="1">
        <v>43452</v>
      </c>
      <c r="V545">
        <v>0</v>
      </c>
      <c r="W545">
        <f ca="1">IF(Bravo[[#This Row],[TerminationDate]]="",DATEDIF(Bravo[[#This Row],[HireDate]],TODAY(),"m"),DATEDIF(Bravo[[#This Row],[HireDate]],Bravo[[#This Row],[TerminationDate]],"m"))</f>
        <v>79</v>
      </c>
      <c r="X545">
        <v>2425</v>
      </c>
      <c r="Y545">
        <v>6.64</v>
      </c>
      <c r="Z545">
        <v>4.0999999999999996</v>
      </c>
      <c r="AA545" t="s">
        <v>175</v>
      </c>
      <c r="AB545">
        <v>5</v>
      </c>
      <c r="AC545">
        <v>2</v>
      </c>
      <c r="AD545" t="s">
        <v>178</v>
      </c>
      <c r="AF545" t="s">
        <v>187</v>
      </c>
    </row>
    <row r="546" spans="1:32" x14ac:dyDescent="0.25">
      <c r="A546">
        <v>1045</v>
      </c>
      <c r="B546" t="s">
        <v>640</v>
      </c>
      <c r="C546" t="s">
        <v>131</v>
      </c>
      <c r="D546">
        <v>36</v>
      </c>
      <c r="E546" s="1">
        <v>32631</v>
      </c>
      <c r="F546" t="s">
        <v>136</v>
      </c>
      <c r="G546" t="s">
        <v>142</v>
      </c>
      <c r="H546" t="s">
        <v>149</v>
      </c>
      <c r="I546" t="s">
        <v>151</v>
      </c>
      <c r="J546" t="s">
        <v>154</v>
      </c>
      <c r="K546" t="s">
        <v>163</v>
      </c>
      <c r="L546" t="s">
        <v>165</v>
      </c>
      <c r="M546" t="s">
        <v>167</v>
      </c>
      <c r="N546" t="s">
        <v>173</v>
      </c>
      <c r="O546">
        <v>2113</v>
      </c>
      <c r="P546" s="1">
        <v>43626</v>
      </c>
      <c r="Q546" s="1">
        <v>43664</v>
      </c>
      <c r="R546" t="b">
        <v>0</v>
      </c>
      <c r="S546">
        <v>38</v>
      </c>
      <c r="V546">
        <v>0</v>
      </c>
      <c r="W546">
        <f ca="1">IF(Bravo[[#This Row],[TerminationDate]]="",DATEDIF(Bravo[[#This Row],[HireDate]],TODAY(),"m"),DATEDIF(Bravo[[#This Row],[HireDate]],Bravo[[#This Row],[TerminationDate]],"m"))</f>
        <v>1507</v>
      </c>
      <c r="Z546">
        <v>3.6</v>
      </c>
      <c r="AA546" t="s">
        <v>175</v>
      </c>
      <c r="AB546">
        <v>7</v>
      </c>
      <c r="AC546">
        <v>5</v>
      </c>
      <c r="AD546" t="s">
        <v>178</v>
      </c>
      <c r="AF546" t="s">
        <v>186</v>
      </c>
    </row>
    <row r="547" spans="1:32" x14ac:dyDescent="0.25">
      <c r="A547">
        <v>1046</v>
      </c>
      <c r="B547" t="s">
        <v>641</v>
      </c>
      <c r="C547" t="s">
        <v>132</v>
      </c>
      <c r="D547">
        <v>41</v>
      </c>
      <c r="E547" s="1">
        <v>30794</v>
      </c>
      <c r="F547" t="s">
        <v>134</v>
      </c>
      <c r="G547" t="s">
        <v>140</v>
      </c>
      <c r="H547" t="s">
        <v>148</v>
      </c>
      <c r="I547" t="s">
        <v>150</v>
      </c>
      <c r="J547" t="s">
        <v>157</v>
      </c>
      <c r="K547" t="s">
        <v>162</v>
      </c>
      <c r="L547" t="s">
        <v>165</v>
      </c>
      <c r="M547" t="s">
        <v>167</v>
      </c>
      <c r="N547" t="s">
        <v>171</v>
      </c>
      <c r="O547">
        <v>670</v>
      </c>
      <c r="P547" s="1">
        <v>45587</v>
      </c>
      <c r="Q547" s="1">
        <v>45602</v>
      </c>
      <c r="R547" t="b">
        <v>1</v>
      </c>
      <c r="S547">
        <v>15</v>
      </c>
      <c r="T547" s="1">
        <v>45611</v>
      </c>
      <c r="V547">
        <v>0</v>
      </c>
      <c r="W547">
        <f ca="1">IF(Bravo[[#This Row],[TerminationDate]]="",DATEDIF(Bravo[[#This Row],[HireDate]],TODAY(),"m"),DATEDIF(Bravo[[#This Row],[HireDate]],Bravo[[#This Row],[TerminationDate]],"m"))</f>
        <v>8</v>
      </c>
      <c r="X547">
        <v>266</v>
      </c>
      <c r="Y547">
        <v>0.73</v>
      </c>
      <c r="Z547">
        <v>3</v>
      </c>
      <c r="AA547" t="s">
        <v>174</v>
      </c>
      <c r="AB547">
        <v>14</v>
      </c>
      <c r="AC547">
        <v>4</v>
      </c>
      <c r="AD547" t="s">
        <v>178</v>
      </c>
      <c r="AF547" t="s">
        <v>185</v>
      </c>
    </row>
    <row r="548" spans="1:32" x14ac:dyDescent="0.25">
      <c r="A548">
        <v>1047</v>
      </c>
      <c r="B548" t="s">
        <v>642</v>
      </c>
      <c r="C548" t="s">
        <v>132</v>
      </c>
      <c r="D548">
        <v>32</v>
      </c>
      <c r="E548" s="1">
        <v>34130</v>
      </c>
      <c r="F548" t="s">
        <v>136</v>
      </c>
      <c r="G548" t="s">
        <v>142</v>
      </c>
      <c r="H548" t="s">
        <v>149</v>
      </c>
      <c r="I548" t="s">
        <v>151</v>
      </c>
      <c r="J548" t="s">
        <v>158</v>
      </c>
      <c r="K548" t="s">
        <v>162</v>
      </c>
      <c r="L548" t="s">
        <v>165</v>
      </c>
      <c r="M548" t="s">
        <v>169</v>
      </c>
      <c r="N548" t="s">
        <v>170</v>
      </c>
      <c r="O548">
        <v>743</v>
      </c>
      <c r="P548" s="1">
        <v>45008</v>
      </c>
      <c r="Q548" s="1">
        <v>45033</v>
      </c>
      <c r="R548" t="b">
        <v>1</v>
      </c>
      <c r="S548">
        <v>25</v>
      </c>
      <c r="T548" s="1">
        <v>45040</v>
      </c>
      <c r="U548" s="1">
        <v>45157</v>
      </c>
      <c r="V548">
        <v>1</v>
      </c>
      <c r="W548">
        <f ca="1">IF(Bravo[[#This Row],[TerminationDate]]="",DATEDIF(Bravo[[#This Row],[HireDate]],TODAY(),"m"),DATEDIF(Bravo[[#This Row],[HireDate]],Bravo[[#This Row],[TerminationDate]],"m"))</f>
        <v>3</v>
      </c>
      <c r="X548">
        <v>117</v>
      </c>
      <c r="Y548">
        <v>0.32</v>
      </c>
      <c r="Z548">
        <v>2.6</v>
      </c>
      <c r="AA548" t="s">
        <v>174</v>
      </c>
      <c r="AB548">
        <v>12</v>
      </c>
      <c r="AC548">
        <v>1</v>
      </c>
      <c r="AD548" t="s">
        <v>179</v>
      </c>
      <c r="AE548" t="s">
        <v>183</v>
      </c>
      <c r="AF548" t="s">
        <v>186</v>
      </c>
    </row>
    <row r="549" spans="1:32" x14ac:dyDescent="0.25">
      <c r="A549">
        <v>1048</v>
      </c>
      <c r="B549" t="s">
        <v>643</v>
      </c>
      <c r="C549" t="s">
        <v>131</v>
      </c>
      <c r="D549">
        <v>36</v>
      </c>
      <c r="E549" s="1">
        <v>32659</v>
      </c>
      <c r="F549" t="s">
        <v>134</v>
      </c>
      <c r="G549" t="s">
        <v>142</v>
      </c>
      <c r="H549" t="s">
        <v>148</v>
      </c>
      <c r="I549" t="s">
        <v>150</v>
      </c>
      <c r="J549" t="s">
        <v>155</v>
      </c>
      <c r="K549" t="s">
        <v>161</v>
      </c>
      <c r="L549" t="s">
        <v>165</v>
      </c>
      <c r="M549" t="s">
        <v>169</v>
      </c>
      <c r="N549" t="s">
        <v>171</v>
      </c>
      <c r="O549">
        <v>986</v>
      </c>
      <c r="P549" s="1">
        <v>43414</v>
      </c>
      <c r="Q549" s="1">
        <v>43457</v>
      </c>
      <c r="R549" t="b">
        <v>1</v>
      </c>
      <c r="S549">
        <v>43</v>
      </c>
      <c r="T549" s="1">
        <v>43461</v>
      </c>
      <c r="U549" s="1">
        <v>44548</v>
      </c>
      <c r="V549">
        <v>1</v>
      </c>
      <c r="W549">
        <f ca="1">IF(Bravo[[#This Row],[TerminationDate]]="",DATEDIF(Bravo[[#This Row],[HireDate]],TODAY(),"m"),DATEDIF(Bravo[[#This Row],[HireDate]],Bravo[[#This Row],[TerminationDate]],"m"))</f>
        <v>35</v>
      </c>
      <c r="X549">
        <v>1087</v>
      </c>
      <c r="Y549">
        <v>2.98</v>
      </c>
      <c r="Z549">
        <v>3.8</v>
      </c>
      <c r="AA549" t="s">
        <v>175</v>
      </c>
      <c r="AB549">
        <v>7</v>
      </c>
      <c r="AC549">
        <v>5</v>
      </c>
      <c r="AD549" t="s">
        <v>180</v>
      </c>
      <c r="AE549" t="s">
        <v>184</v>
      </c>
      <c r="AF549" t="s">
        <v>189</v>
      </c>
    </row>
    <row r="550" spans="1:32" x14ac:dyDescent="0.25">
      <c r="A550">
        <v>1049</v>
      </c>
      <c r="B550" t="s">
        <v>644</v>
      </c>
      <c r="C550" t="s">
        <v>132</v>
      </c>
      <c r="D550">
        <v>54</v>
      </c>
      <c r="E550" s="1">
        <v>26085</v>
      </c>
      <c r="F550" t="s">
        <v>135</v>
      </c>
      <c r="G550" t="s">
        <v>147</v>
      </c>
      <c r="H550" t="s">
        <v>148</v>
      </c>
      <c r="I550" t="s">
        <v>150</v>
      </c>
      <c r="J550" t="s">
        <v>153</v>
      </c>
      <c r="K550" t="s">
        <v>162</v>
      </c>
      <c r="L550" t="s">
        <v>166</v>
      </c>
      <c r="M550" t="s">
        <v>169</v>
      </c>
      <c r="N550" t="s">
        <v>170</v>
      </c>
      <c r="O550">
        <v>369</v>
      </c>
      <c r="P550" s="1">
        <v>43643</v>
      </c>
      <c r="Q550" s="1">
        <v>43689</v>
      </c>
      <c r="R550" t="b">
        <v>1</v>
      </c>
      <c r="S550">
        <v>46</v>
      </c>
      <c r="T550" s="1">
        <v>43696</v>
      </c>
      <c r="U550" s="1">
        <v>43885</v>
      </c>
      <c r="V550">
        <v>1</v>
      </c>
      <c r="W550">
        <f ca="1">IF(Bravo[[#This Row],[TerminationDate]]="",DATEDIF(Bravo[[#This Row],[HireDate]],TODAY(),"m"),DATEDIF(Bravo[[#This Row],[HireDate]],Bravo[[#This Row],[TerminationDate]],"m"))</f>
        <v>6</v>
      </c>
      <c r="X550">
        <v>189</v>
      </c>
      <c r="Y550">
        <v>0.52</v>
      </c>
      <c r="Z550">
        <v>2.1</v>
      </c>
      <c r="AA550" t="s">
        <v>177</v>
      </c>
      <c r="AB550">
        <v>14</v>
      </c>
      <c r="AC550">
        <v>5</v>
      </c>
      <c r="AD550" t="s">
        <v>181</v>
      </c>
      <c r="AE550" t="s">
        <v>184</v>
      </c>
      <c r="AF550" t="s">
        <v>185</v>
      </c>
    </row>
    <row r="551" spans="1:32" x14ac:dyDescent="0.25">
      <c r="A551">
        <v>1050</v>
      </c>
      <c r="B551" t="s">
        <v>645</v>
      </c>
      <c r="C551" t="s">
        <v>131</v>
      </c>
      <c r="D551">
        <v>23</v>
      </c>
      <c r="E551" s="1">
        <v>37229</v>
      </c>
      <c r="F551" t="s">
        <v>136</v>
      </c>
      <c r="G551" t="s">
        <v>147</v>
      </c>
      <c r="H551" t="s">
        <v>149</v>
      </c>
      <c r="I551" t="s">
        <v>151</v>
      </c>
      <c r="J551" t="s">
        <v>158</v>
      </c>
      <c r="K551" t="s">
        <v>163</v>
      </c>
      <c r="L551" t="s">
        <v>166</v>
      </c>
      <c r="M551" t="s">
        <v>169</v>
      </c>
      <c r="N551" t="s">
        <v>170</v>
      </c>
      <c r="O551">
        <v>962</v>
      </c>
      <c r="P551" s="1">
        <v>44771</v>
      </c>
      <c r="Q551" s="1">
        <v>44799</v>
      </c>
      <c r="R551" t="b">
        <v>1</v>
      </c>
      <c r="S551">
        <v>28</v>
      </c>
      <c r="T551" s="1">
        <v>44799</v>
      </c>
      <c r="V551">
        <v>0</v>
      </c>
      <c r="W551">
        <f ca="1">IF(Bravo[[#This Row],[TerminationDate]]="",DATEDIF(Bravo[[#This Row],[HireDate]],TODAY(),"m"),DATEDIF(Bravo[[#This Row],[HireDate]],Bravo[[#This Row],[TerminationDate]],"m"))</f>
        <v>35</v>
      </c>
      <c r="X551">
        <v>1078</v>
      </c>
      <c r="Y551">
        <v>2.95</v>
      </c>
      <c r="Z551">
        <v>2.7</v>
      </c>
      <c r="AA551" t="s">
        <v>174</v>
      </c>
      <c r="AB551">
        <v>5</v>
      </c>
      <c r="AC551">
        <v>4</v>
      </c>
      <c r="AD551" t="s">
        <v>178</v>
      </c>
      <c r="AF551" t="s">
        <v>188</v>
      </c>
    </row>
    <row r="552" spans="1:32" x14ac:dyDescent="0.25">
      <c r="A552">
        <v>1051</v>
      </c>
      <c r="B552" t="s">
        <v>646</v>
      </c>
      <c r="C552" t="s">
        <v>132</v>
      </c>
      <c r="D552">
        <v>58</v>
      </c>
      <c r="E552" s="1">
        <v>24538</v>
      </c>
      <c r="F552" t="s">
        <v>136</v>
      </c>
      <c r="G552" t="s">
        <v>141</v>
      </c>
      <c r="H552" t="s">
        <v>148</v>
      </c>
      <c r="I552" t="s">
        <v>151</v>
      </c>
      <c r="J552" t="s">
        <v>158</v>
      </c>
      <c r="K552" t="s">
        <v>164</v>
      </c>
      <c r="L552" t="s">
        <v>165</v>
      </c>
      <c r="M552" t="s">
        <v>168</v>
      </c>
      <c r="N552" t="s">
        <v>173</v>
      </c>
      <c r="O552">
        <v>698</v>
      </c>
      <c r="P552" s="1">
        <v>44379</v>
      </c>
      <c r="Q552" s="1">
        <v>44430</v>
      </c>
      <c r="R552" t="b">
        <v>1</v>
      </c>
      <c r="S552">
        <v>51</v>
      </c>
      <c r="T552" s="1">
        <v>44434</v>
      </c>
      <c r="V552">
        <v>0</v>
      </c>
      <c r="W552">
        <f ca="1">IF(Bravo[[#This Row],[TerminationDate]]="",DATEDIF(Bravo[[#This Row],[HireDate]],TODAY(),"m"),DATEDIF(Bravo[[#This Row],[HireDate]],Bravo[[#This Row],[TerminationDate]],"m"))</f>
        <v>47</v>
      </c>
      <c r="X552">
        <v>1443</v>
      </c>
      <c r="Y552">
        <v>3.95</v>
      </c>
      <c r="Z552">
        <v>3.7</v>
      </c>
      <c r="AA552" t="s">
        <v>175</v>
      </c>
      <c r="AB552">
        <v>8</v>
      </c>
      <c r="AC552">
        <v>2</v>
      </c>
      <c r="AD552" t="s">
        <v>178</v>
      </c>
      <c r="AF552" t="s">
        <v>187</v>
      </c>
    </row>
    <row r="553" spans="1:32" x14ac:dyDescent="0.25">
      <c r="A553">
        <v>1052</v>
      </c>
      <c r="B553" t="s">
        <v>647</v>
      </c>
      <c r="C553" t="s">
        <v>131</v>
      </c>
      <c r="D553">
        <v>60</v>
      </c>
      <c r="E553" s="1">
        <v>23647</v>
      </c>
      <c r="F553" t="s">
        <v>137</v>
      </c>
      <c r="G553" t="s">
        <v>140</v>
      </c>
      <c r="H553" t="s">
        <v>149</v>
      </c>
      <c r="I553" t="s">
        <v>151</v>
      </c>
      <c r="J553" t="s">
        <v>153</v>
      </c>
      <c r="K553" t="s">
        <v>159</v>
      </c>
      <c r="L553" t="s">
        <v>165</v>
      </c>
      <c r="M553" t="s">
        <v>167</v>
      </c>
      <c r="N553" t="s">
        <v>172</v>
      </c>
      <c r="O553">
        <v>1259</v>
      </c>
      <c r="P553" s="1">
        <v>44709</v>
      </c>
      <c r="Q553" s="1">
        <v>44715</v>
      </c>
      <c r="R553" t="b">
        <v>1</v>
      </c>
      <c r="S553">
        <v>6</v>
      </c>
      <c r="T553" s="1">
        <v>44720</v>
      </c>
      <c r="V553">
        <v>0</v>
      </c>
      <c r="W553">
        <f ca="1">IF(Bravo[[#This Row],[TerminationDate]]="",DATEDIF(Bravo[[#This Row],[HireDate]],TODAY(),"m"),DATEDIF(Bravo[[#This Row],[HireDate]],Bravo[[#This Row],[TerminationDate]],"m"))</f>
        <v>38</v>
      </c>
      <c r="X553">
        <v>1157</v>
      </c>
      <c r="Y553">
        <v>3.17</v>
      </c>
      <c r="Z553">
        <v>3.5</v>
      </c>
      <c r="AA553" t="s">
        <v>175</v>
      </c>
      <c r="AB553">
        <v>7</v>
      </c>
      <c r="AC553">
        <v>1</v>
      </c>
      <c r="AD553" t="s">
        <v>178</v>
      </c>
      <c r="AF553" t="s">
        <v>188</v>
      </c>
    </row>
    <row r="554" spans="1:32" x14ac:dyDescent="0.25">
      <c r="A554">
        <v>1053</v>
      </c>
      <c r="B554" t="s">
        <v>648</v>
      </c>
      <c r="C554" t="s">
        <v>131</v>
      </c>
      <c r="D554">
        <v>61</v>
      </c>
      <c r="E554" s="1">
        <v>23591</v>
      </c>
      <c r="F554" t="s">
        <v>134</v>
      </c>
      <c r="G554" t="s">
        <v>146</v>
      </c>
      <c r="H554" t="s">
        <v>148</v>
      </c>
      <c r="I554" t="s">
        <v>150</v>
      </c>
      <c r="J554" t="s">
        <v>157</v>
      </c>
      <c r="K554" t="s">
        <v>159</v>
      </c>
      <c r="L554" t="s">
        <v>165</v>
      </c>
      <c r="M554" t="s">
        <v>169</v>
      </c>
      <c r="N554" t="s">
        <v>172</v>
      </c>
      <c r="O554">
        <v>1060</v>
      </c>
      <c r="P554" s="1">
        <v>43736</v>
      </c>
      <c r="Q554" s="1">
        <v>43795</v>
      </c>
      <c r="R554" t="b">
        <v>1</v>
      </c>
      <c r="S554">
        <v>59</v>
      </c>
      <c r="T554" s="1">
        <v>43803</v>
      </c>
      <c r="U554" s="1">
        <v>45597</v>
      </c>
      <c r="V554">
        <v>1</v>
      </c>
      <c r="W554">
        <f ca="1">IF(Bravo[[#This Row],[TerminationDate]]="",DATEDIF(Bravo[[#This Row],[HireDate]],TODAY(),"m"),DATEDIF(Bravo[[#This Row],[HireDate]],Bravo[[#This Row],[TerminationDate]],"m"))</f>
        <v>58</v>
      </c>
      <c r="X554">
        <v>1794</v>
      </c>
      <c r="Y554">
        <v>4.92</v>
      </c>
      <c r="Z554">
        <v>4.0999999999999996</v>
      </c>
      <c r="AA554" t="s">
        <v>175</v>
      </c>
      <c r="AB554">
        <v>3</v>
      </c>
      <c r="AC554">
        <v>6</v>
      </c>
      <c r="AD554" t="s">
        <v>180</v>
      </c>
      <c r="AE554" t="s">
        <v>184</v>
      </c>
      <c r="AF554" t="s">
        <v>185</v>
      </c>
    </row>
    <row r="555" spans="1:32" x14ac:dyDescent="0.25">
      <c r="A555">
        <v>1054</v>
      </c>
      <c r="B555" t="s">
        <v>649</v>
      </c>
      <c r="C555" t="s">
        <v>132</v>
      </c>
      <c r="D555">
        <v>50</v>
      </c>
      <c r="E555" s="1">
        <v>27446</v>
      </c>
      <c r="F555" t="s">
        <v>137</v>
      </c>
      <c r="G555" t="s">
        <v>140</v>
      </c>
      <c r="H555" t="s">
        <v>148</v>
      </c>
      <c r="I555" t="s">
        <v>150</v>
      </c>
      <c r="J555" t="s">
        <v>157</v>
      </c>
      <c r="K555" t="s">
        <v>163</v>
      </c>
      <c r="L555" t="s">
        <v>165</v>
      </c>
      <c r="M555" t="s">
        <v>167</v>
      </c>
      <c r="N555" t="s">
        <v>173</v>
      </c>
      <c r="O555">
        <v>1756</v>
      </c>
      <c r="P555" s="1">
        <v>44250</v>
      </c>
      <c r="Q555" s="1">
        <v>44290</v>
      </c>
      <c r="R555" t="b">
        <v>1</v>
      </c>
      <c r="S555">
        <v>40</v>
      </c>
      <c r="T555" s="1">
        <v>44297</v>
      </c>
      <c r="U555" s="1">
        <v>45171</v>
      </c>
      <c r="V555">
        <v>1</v>
      </c>
      <c r="W555">
        <f ca="1">IF(Bravo[[#This Row],[TerminationDate]]="",DATEDIF(Bravo[[#This Row],[HireDate]],TODAY(),"m"),DATEDIF(Bravo[[#This Row],[HireDate]],Bravo[[#This Row],[TerminationDate]],"m"))</f>
        <v>28</v>
      </c>
      <c r="X555">
        <v>874</v>
      </c>
      <c r="Y555">
        <v>2.39</v>
      </c>
      <c r="Z555">
        <v>3.9</v>
      </c>
      <c r="AA555" t="s">
        <v>175</v>
      </c>
      <c r="AB555">
        <v>12</v>
      </c>
      <c r="AC555">
        <v>3</v>
      </c>
      <c r="AD555" t="s">
        <v>180</v>
      </c>
      <c r="AE555" t="s">
        <v>184</v>
      </c>
      <c r="AF555" t="s">
        <v>189</v>
      </c>
    </row>
    <row r="556" spans="1:32" x14ac:dyDescent="0.25">
      <c r="A556">
        <v>1055</v>
      </c>
      <c r="B556" t="s">
        <v>650</v>
      </c>
      <c r="C556" t="s">
        <v>132</v>
      </c>
      <c r="D556">
        <v>37</v>
      </c>
      <c r="E556" s="1">
        <v>32248</v>
      </c>
      <c r="F556" t="s">
        <v>135</v>
      </c>
      <c r="G556" t="s">
        <v>138</v>
      </c>
      <c r="H556" t="s">
        <v>148</v>
      </c>
      <c r="I556" t="s">
        <v>151</v>
      </c>
      <c r="J556" t="s">
        <v>156</v>
      </c>
      <c r="K556" t="s">
        <v>162</v>
      </c>
      <c r="L556" t="s">
        <v>165</v>
      </c>
      <c r="M556" t="s">
        <v>168</v>
      </c>
      <c r="N556" t="s">
        <v>171</v>
      </c>
      <c r="O556">
        <v>563</v>
      </c>
      <c r="P556" s="1">
        <v>44579</v>
      </c>
      <c r="Q556" s="1">
        <v>44613</v>
      </c>
      <c r="R556" t="b">
        <v>1</v>
      </c>
      <c r="S556">
        <v>34</v>
      </c>
      <c r="T556" s="1">
        <v>44616</v>
      </c>
      <c r="V556">
        <v>0</v>
      </c>
      <c r="W556">
        <f ca="1">IF(Bravo[[#This Row],[TerminationDate]]="",DATEDIF(Bravo[[#This Row],[HireDate]],TODAY(),"m"),DATEDIF(Bravo[[#This Row],[HireDate]],Bravo[[#This Row],[TerminationDate]],"m"))</f>
        <v>41</v>
      </c>
      <c r="X556">
        <v>1261</v>
      </c>
      <c r="Y556">
        <v>3.45</v>
      </c>
      <c r="Z556">
        <v>2.9</v>
      </c>
      <c r="AA556" t="s">
        <v>174</v>
      </c>
      <c r="AB556">
        <v>2</v>
      </c>
      <c r="AC556">
        <v>1</v>
      </c>
      <c r="AD556" t="s">
        <v>178</v>
      </c>
      <c r="AF556" t="s">
        <v>186</v>
      </c>
    </row>
    <row r="557" spans="1:32" x14ac:dyDescent="0.25">
      <c r="A557">
        <v>1056</v>
      </c>
      <c r="B557" t="s">
        <v>651</v>
      </c>
      <c r="C557" t="s">
        <v>132</v>
      </c>
      <c r="D557">
        <v>36</v>
      </c>
      <c r="E557" s="1">
        <v>32615</v>
      </c>
      <c r="F557" t="s">
        <v>136</v>
      </c>
      <c r="G557" t="s">
        <v>140</v>
      </c>
      <c r="H557" t="s">
        <v>149</v>
      </c>
      <c r="I557" t="s">
        <v>150</v>
      </c>
      <c r="J557" t="s">
        <v>157</v>
      </c>
      <c r="K557" t="s">
        <v>162</v>
      </c>
      <c r="L557" t="s">
        <v>165</v>
      </c>
      <c r="M557" t="s">
        <v>167</v>
      </c>
      <c r="N557" t="s">
        <v>173</v>
      </c>
      <c r="O557">
        <v>602</v>
      </c>
      <c r="P557" s="1">
        <v>45217</v>
      </c>
      <c r="Q557" s="1">
        <v>45248</v>
      </c>
      <c r="R557" t="b">
        <v>1</v>
      </c>
      <c r="S557">
        <v>31</v>
      </c>
      <c r="T557" s="1">
        <v>45257</v>
      </c>
      <c r="U557" s="1">
        <v>45755</v>
      </c>
      <c r="V557">
        <v>1</v>
      </c>
      <c r="W557">
        <f ca="1">IF(Bravo[[#This Row],[TerminationDate]]="",DATEDIF(Bravo[[#This Row],[HireDate]],TODAY(),"m"),DATEDIF(Bravo[[#This Row],[HireDate]],Bravo[[#This Row],[TerminationDate]],"m"))</f>
        <v>16</v>
      </c>
      <c r="X557">
        <v>498</v>
      </c>
      <c r="Y557">
        <v>1.36</v>
      </c>
      <c r="Z557">
        <v>4</v>
      </c>
      <c r="AA557" t="s">
        <v>175</v>
      </c>
      <c r="AB557">
        <v>7</v>
      </c>
      <c r="AC557">
        <v>0</v>
      </c>
      <c r="AD557" t="s">
        <v>180</v>
      </c>
      <c r="AE557" t="s">
        <v>184</v>
      </c>
      <c r="AF557" t="s">
        <v>189</v>
      </c>
    </row>
    <row r="558" spans="1:32" x14ac:dyDescent="0.25">
      <c r="A558">
        <v>1057</v>
      </c>
      <c r="B558" t="s">
        <v>652</v>
      </c>
      <c r="C558" t="s">
        <v>132</v>
      </c>
      <c r="D558">
        <v>32</v>
      </c>
      <c r="E558" s="1">
        <v>34086</v>
      </c>
      <c r="F558" t="s">
        <v>136</v>
      </c>
      <c r="G558" t="s">
        <v>144</v>
      </c>
      <c r="H558" t="s">
        <v>148</v>
      </c>
      <c r="I558" t="s">
        <v>152</v>
      </c>
      <c r="J558" t="s">
        <v>156</v>
      </c>
      <c r="K558" t="s">
        <v>161</v>
      </c>
      <c r="L558" t="s">
        <v>166</v>
      </c>
      <c r="M558" t="s">
        <v>169</v>
      </c>
      <c r="N558" t="s">
        <v>171</v>
      </c>
      <c r="O558">
        <v>645</v>
      </c>
      <c r="P558" s="1">
        <v>44850</v>
      </c>
      <c r="Q558" s="1">
        <v>44861</v>
      </c>
      <c r="R558" t="b">
        <v>1</v>
      </c>
      <c r="S558">
        <v>11</v>
      </c>
      <c r="T558" s="1">
        <v>44871</v>
      </c>
      <c r="V558">
        <v>0</v>
      </c>
      <c r="W558">
        <f ca="1">IF(Bravo[[#This Row],[TerminationDate]]="",DATEDIF(Bravo[[#This Row],[HireDate]],TODAY(),"m"),DATEDIF(Bravo[[#This Row],[HireDate]],Bravo[[#This Row],[TerminationDate]],"m"))</f>
        <v>33</v>
      </c>
      <c r="X558">
        <v>1006</v>
      </c>
      <c r="Y558">
        <v>2.76</v>
      </c>
      <c r="Z558">
        <v>2.8</v>
      </c>
      <c r="AA558" t="s">
        <v>174</v>
      </c>
      <c r="AB558">
        <v>8</v>
      </c>
      <c r="AC558">
        <v>5</v>
      </c>
      <c r="AD558" t="s">
        <v>178</v>
      </c>
      <c r="AF558" t="s">
        <v>185</v>
      </c>
    </row>
    <row r="559" spans="1:32" x14ac:dyDescent="0.25">
      <c r="A559">
        <v>1058</v>
      </c>
      <c r="B559" t="s">
        <v>653</v>
      </c>
      <c r="C559" t="s">
        <v>131</v>
      </c>
      <c r="D559">
        <v>57</v>
      </c>
      <c r="E559" s="1">
        <v>24863</v>
      </c>
      <c r="F559" t="s">
        <v>135</v>
      </c>
      <c r="G559" t="s">
        <v>147</v>
      </c>
      <c r="H559" t="s">
        <v>148</v>
      </c>
      <c r="I559" t="s">
        <v>150</v>
      </c>
      <c r="J559" t="s">
        <v>155</v>
      </c>
      <c r="K559" t="s">
        <v>159</v>
      </c>
      <c r="L559" t="s">
        <v>165</v>
      </c>
      <c r="M559" t="s">
        <v>169</v>
      </c>
      <c r="N559" t="s">
        <v>170</v>
      </c>
      <c r="O559">
        <v>1049</v>
      </c>
      <c r="P559" s="1">
        <v>44990</v>
      </c>
      <c r="Q559" s="1">
        <v>44995</v>
      </c>
      <c r="R559" t="b">
        <v>1</v>
      </c>
      <c r="S559">
        <v>5</v>
      </c>
      <c r="T559" s="1">
        <v>45003</v>
      </c>
      <c r="V559">
        <v>0</v>
      </c>
      <c r="W559">
        <f ca="1">IF(Bravo[[#This Row],[TerminationDate]]="",DATEDIF(Bravo[[#This Row],[HireDate]],TODAY(),"m"),DATEDIF(Bravo[[#This Row],[HireDate]],Bravo[[#This Row],[TerminationDate]],"m"))</f>
        <v>28</v>
      </c>
      <c r="X559">
        <v>874</v>
      </c>
      <c r="Y559">
        <v>2.39</v>
      </c>
      <c r="Z559">
        <v>2.8</v>
      </c>
      <c r="AA559" t="s">
        <v>174</v>
      </c>
      <c r="AB559">
        <v>12</v>
      </c>
      <c r="AC559">
        <v>3</v>
      </c>
      <c r="AD559" t="s">
        <v>178</v>
      </c>
      <c r="AF559" t="s">
        <v>188</v>
      </c>
    </row>
    <row r="560" spans="1:32" x14ac:dyDescent="0.25">
      <c r="A560">
        <v>1059</v>
      </c>
      <c r="B560" t="s">
        <v>654</v>
      </c>
      <c r="C560" t="s">
        <v>131</v>
      </c>
      <c r="D560">
        <v>47</v>
      </c>
      <c r="E560" s="1">
        <v>28617</v>
      </c>
      <c r="F560" t="s">
        <v>136</v>
      </c>
      <c r="G560" t="s">
        <v>140</v>
      </c>
      <c r="H560" t="s">
        <v>148</v>
      </c>
      <c r="I560" t="s">
        <v>151</v>
      </c>
      <c r="J560" t="s">
        <v>157</v>
      </c>
      <c r="K560" t="s">
        <v>164</v>
      </c>
      <c r="L560" t="s">
        <v>165</v>
      </c>
      <c r="M560" t="s">
        <v>168</v>
      </c>
      <c r="N560" t="s">
        <v>170</v>
      </c>
      <c r="O560">
        <v>586</v>
      </c>
      <c r="P560" s="1">
        <v>44332</v>
      </c>
      <c r="Q560" s="1">
        <v>44376</v>
      </c>
      <c r="R560" t="b">
        <v>1</v>
      </c>
      <c r="S560">
        <v>44</v>
      </c>
      <c r="T560" s="1">
        <v>44385</v>
      </c>
      <c r="V560">
        <v>0</v>
      </c>
      <c r="W560">
        <f ca="1">IF(Bravo[[#This Row],[TerminationDate]]="",DATEDIF(Bravo[[#This Row],[HireDate]],TODAY(),"m"),DATEDIF(Bravo[[#This Row],[HireDate]],Bravo[[#This Row],[TerminationDate]],"m"))</f>
        <v>49</v>
      </c>
      <c r="X560">
        <v>1492</v>
      </c>
      <c r="Y560">
        <v>4.09</v>
      </c>
      <c r="Z560">
        <v>2.9</v>
      </c>
      <c r="AA560" t="s">
        <v>174</v>
      </c>
      <c r="AB560">
        <v>9</v>
      </c>
      <c r="AC560">
        <v>6</v>
      </c>
      <c r="AD560" t="s">
        <v>178</v>
      </c>
      <c r="AF560" t="s">
        <v>185</v>
      </c>
    </row>
    <row r="561" spans="1:32" x14ac:dyDescent="0.25">
      <c r="A561">
        <v>1060</v>
      </c>
      <c r="B561" t="s">
        <v>655</v>
      </c>
      <c r="C561" t="s">
        <v>132</v>
      </c>
      <c r="D561">
        <v>24</v>
      </c>
      <c r="E561" s="1">
        <v>36886</v>
      </c>
      <c r="F561" t="s">
        <v>136</v>
      </c>
      <c r="G561" t="s">
        <v>146</v>
      </c>
      <c r="H561" t="s">
        <v>148</v>
      </c>
      <c r="I561" t="s">
        <v>152</v>
      </c>
      <c r="J561" t="s">
        <v>154</v>
      </c>
      <c r="K561" t="s">
        <v>164</v>
      </c>
      <c r="L561" t="s">
        <v>165</v>
      </c>
      <c r="M561" t="s">
        <v>169</v>
      </c>
      <c r="N561" t="s">
        <v>170</v>
      </c>
      <c r="O561">
        <v>717</v>
      </c>
      <c r="P561" s="1">
        <v>43306</v>
      </c>
      <c r="Q561" s="1">
        <v>43333</v>
      </c>
      <c r="R561" t="b">
        <v>1</v>
      </c>
      <c r="S561">
        <v>27</v>
      </c>
      <c r="T561" s="1">
        <v>43338</v>
      </c>
      <c r="V561">
        <v>0</v>
      </c>
      <c r="W561">
        <f ca="1">IF(Bravo[[#This Row],[TerminationDate]]="",DATEDIF(Bravo[[#This Row],[HireDate]],TODAY(),"m"),DATEDIF(Bravo[[#This Row],[HireDate]],Bravo[[#This Row],[TerminationDate]],"m"))</f>
        <v>83</v>
      </c>
      <c r="X561">
        <v>2539</v>
      </c>
      <c r="Y561">
        <v>6.96</v>
      </c>
      <c r="Z561">
        <v>2.9</v>
      </c>
      <c r="AA561" t="s">
        <v>174</v>
      </c>
      <c r="AB561">
        <v>6</v>
      </c>
      <c r="AC561">
        <v>2</v>
      </c>
      <c r="AD561" t="s">
        <v>178</v>
      </c>
      <c r="AF561" t="s">
        <v>188</v>
      </c>
    </row>
    <row r="562" spans="1:32" x14ac:dyDescent="0.25">
      <c r="A562">
        <v>1061</v>
      </c>
      <c r="B562" t="s">
        <v>656</v>
      </c>
      <c r="C562" t="s">
        <v>131</v>
      </c>
      <c r="D562">
        <v>53</v>
      </c>
      <c r="E562" s="1">
        <v>26454</v>
      </c>
      <c r="F562" t="s">
        <v>136</v>
      </c>
      <c r="G562" t="s">
        <v>138</v>
      </c>
      <c r="H562" t="s">
        <v>149</v>
      </c>
      <c r="I562" t="s">
        <v>152</v>
      </c>
      <c r="J562" t="s">
        <v>156</v>
      </c>
      <c r="K562" t="s">
        <v>161</v>
      </c>
      <c r="L562" t="s">
        <v>165</v>
      </c>
      <c r="M562" t="s">
        <v>169</v>
      </c>
      <c r="N562" t="s">
        <v>173</v>
      </c>
      <c r="O562">
        <v>1171</v>
      </c>
      <c r="P562" s="1">
        <v>45592</v>
      </c>
      <c r="Q562" s="1">
        <v>45603</v>
      </c>
      <c r="R562" t="b">
        <v>1</v>
      </c>
      <c r="S562">
        <v>11</v>
      </c>
      <c r="T562" s="1">
        <v>45603</v>
      </c>
      <c r="V562">
        <v>0</v>
      </c>
      <c r="W562">
        <f ca="1">IF(Bravo[[#This Row],[TerminationDate]]="",DATEDIF(Bravo[[#This Row],[HireDate]],TODAY(),"m"),DATEDIF(Bravo[[#This Row],[HireDate]],Bravo[[#This Row],[TerminationDate]],"m"))</f>
        <v>9</v>
      </c>
      <c r="X562">
        <v>274</v>
      </c>
      <c r="Y562">
        <v>0.75</v>
      </c>
      <c r="Z562">
        <v>3.6</v>
      </c>
      <c r="AA562" t="s">
        <v>175</v>
      </c>
      <c r="AB562">
        <v>7</v>
      </c>
      <c r="AC562">
        <v>2</v>
      </c>
      <c r="AD562" t="s">
        <v>178</v>
      </c>
      <c r="AF562" t="s">
        <v>189</v>
      </c>
    </row>
    <row r="563" spans="1:32" x14ac:dyDescent="0.25">
      <c r="A563">
        <v>1062</v>
      </c>
      <c r="B563" t="s">
        <v>657</v>
      </c>
      <c r="C563" t="s">
        <v>131</v>
      </c>
      <c r="D563">
        <v>23</v>
      </c>
      <c r="E563" s="1">
        <v>37463</v>
      </c>
      <c r="F563" t="s">
        <v>136</v>
      </c>
      <c r="G563" t="s">
        <v>145</v>
      </c>
      <c r="H563" t="s">
        <v>148</v>
      </c>
      <c r="I563" t="s">
        <v>150</v>
      </c>
      <c r="J563" t="s">
        <v>154</v>
      </c>
      <c r="K563" t="s">
        <v>164</v>
      </c>
      <c r="L563" t="s">
        <v>165</v>
      </c>
      <c r="M563" t="s">
        <v>169</v>
      </c>
      <c r="N563" t="s">
        <v>172</v>
      </c>
      <c r="O563">
        <v>597</v>
      </c>
      <c r="P563" s="1">
        <v>45666</v>
      </c>
      <c r="Q563" s="1">
        <v>45687</v>
      </c>
      <c r="R563" t="b">
        <v>1</v>
      </c>
      <c r="S563">
        <v>21</v>
      </c>
      <c r="T563" s="1">
        <v>45693</v>
      </c>
      <c r="V563">
        <v>0</v>
      </c>
      <c r="W563">
        <f ca="1">IF(Bravo[[#This Row],[TerminationDate]]="",DATEDIF(Bravo[[#This Row],[HireDate]],TODAY(),"m"),DATEDIF(Bravo[[#This Row],[HireDate]],Bravo[[#This Row],[TerminationDate]],"m"))</f>
        <v>6</v>
      </c>
      <c r="X563">
        <v>184</v>
      </c>
      <c r="Y563">
        <v>0.5</v>
      </c>
      <c r="Z563">
        <v>4.3</v>
      </c>
      <c r="AA563" t="s">
        <v>175</v>
      </c>
      <c r="AB563">
        <v>6</v>
      </c>
      <c r="AC563">
        <v>4</v>
      </c>
      <c r="AD563" t="s">
        <v>178</v>
      </c>
      <c r="AF563" t="s">
        <v>187</v>
      </c>
    </row>
    <row r="564" spans="1:32" x14ac:dyDescent="0.25">
      <c r="A564">
        <v>1063</v>
      </c>
      <c r="B564" t="s">
        <v>658</v>
      </c>
      <c r="C564" t="s">
        <v>131</v>
      </c>
      <c r="D564">
        <v>42</v>
      </c>
      <c r="E564" s="1">
        <v>30515</v>
      </c>
      <c r="F564" t="s">
        <v>134</v>
      </c>
      <c r="G564" t="s">
        <v>139</v>
      </c>
      <c r="H564" t="s">
        <v>148</v>
      </c>
      <c r="I564" t="s">
        <v>150</v>
      </c>
      <c r="J564" t="s">
        <v>158</v>
      </c>
      <c r="K564" t="s">
        <v>160</v>
      </c>
      <c r="L564" t="s">
        <v>166</v>
      </c>
      <c r="M564" t="s">
        <v>169</v>
      </c>
      <c r="N564" t="s">
        <v>172</v>
      </c>
      <c r="O564">
        <v>350</v>
      </c>
      <c r="P564" s="1">
        <v>44553</v>
      </c>
      <c r="Q564" s="1">
        <v>44585</v>
      </c>
      <c r="R564" t="b">
        <v>1</v>
      </c>
      <c r="S564">
        <v>32</v>
      </c>
      <c r="T564" s="1">
        <v>44595</v>
      </c>
      <c r="V564">
        <v>0</v>
      </c>
      <c r="W564">
        <f ca="1">IF(Bravo[[#This Row],[TerminationDate]]="",DATEDIF(Bravo[[#This Row],[HireDate]],TODAY(),"m"),DATEDIF(Bravo[[#This Row],[HireDate]],Bravo[[#This Row],[TerminationDate]],"m"))</f>
        <v>42</v>
      </c>
      <c r="X564">
        <v>1282</v>
      </c>
      <c r="Y564">
        <v>3.51</v>
      </c>
      <c r="Z564">
        <v>3.2</v>
      </c>
      <c r="AA564" t="s">
        <v>174</v>
      </c>
      <c r="AB564">
        <v>4</v>
      </c>
      <c r="AC564">
        <v>2</v>
      </c>
      <c r="AD564" t="s">
        <v>178</v>
      </c>
      <c r="AF564" t="s">
        <v>187</v>
      </c>
    </row>
    <row r="565" spans="1:32" x14ac:dyDescent="0.25">
      <c r="A565">
        <v>1064</v>
      </c>
      <c r="B565" t="s">
        <v>659</v>
      </c>
      <c r="C565" t="s">
        <v>131</v>
      </c>
      <c r="D565">
        <v>42</v>
      </c>
      <c r="E565" s="1">
        <v>30389</v>
      </c>
      <c r="F565" t="s">
        <v>136</v>
      </c>
      <c r="G565" t="s">
        <v>147</v>
      </c>
      <c r="H565" t="s">
        <v>148</v>
      </c>
      <c r="I565" t="s">
        <v>152</v>
      </c>
      <c r="J565" t="s">
        <v>153</v>
      </c>
      <c r="K565" t="s">
        <v>163</v>
      </c>
      <c r="L565" t="s">
        <v>166</v>
      </c>
      <c r="M565" t="s">
        <v>169</v>
      </c>
      <c r="N565" t="s">
        <v>172</v>
      </c>
      <c r="O565">
        <v>1372</v>
      </c>
      <c r="P565" s="1">
        <v>43475</v>
      </c>
      <c r="Q565" s="1">
        <v>43499</v>
      </c>
      <c r="R565" t="b">
        <v>1</v>
      </c>
      <c r="S565">
        <v>24</v>
      </c>
      <c r="T565" s="1">
        <v>43507</v>
      </c>
      <c r="V565">
        <v>0</v>
      </c>
      <c r="W565">
        <f ca="1">IF(Bravo[[#This Row],[TerminationDate]]="",DATEDIF(Bravo[[#This Row],[HireDate]],TODAY(),"m"),DATEDIF(Bravo[[#This Row],[HireDate]],Bravo[[#This Row],[TerminationDate]],"m"))</f>
        <v>77</v>
      </c>
      <c r="X565">
        <v>2370</v>
      </c>
      <c r="Y565">
        <v>6.49</v>
      </c>
      <c r="Z565">
        <v>2.2000000000000002</v>
      </c>
      <c r="AA565" t="s">
        <v>177</v>
      </c>
      <c r="AB565">
        <v>11</v>
      </c>
      <c r="AC565">
        <v>2</v>
      </c>
      <c r="AD565" t="s">
        <v>178</v>
      </c>
      <c r="AF565" t="s">
        <v>190</v>
      </c>
    </row>
    <row r="566" spans="1:32" x14ac:dyDescent="0.25">
      <c r="A566">
        <v>1065</v>
      </c>
      <c r="B566" t="s">
        <v>660</v>
      </c>
      <c r="C566" t="s">
        <v>131</v>
      </c>
      <c r="D566">
        <v>57</v>
      </c>
      <c r="E566" s="1">
        <v>24759</v>
      </c>
      <c r="F566" t="s">
        <v>133</v>
      </c>
      <c r="G566" t="s">
        <v>140</v>
      </c>
      <c r="H566" t="s">
        <v>148</v>
      </c>
      <c r="I566" t="s">
        <v>152</v>
      </c>
      <c r="J566" t="s">
        <v>155</v>
      </c>
      <c r="K566" t="s">
        <v>159</v>
      </c>
      <c r="L566" t="s">
        <v>165</v>
      </c>
      <c r="M566" t="s">
        <v>167</v>
      </c>
      <c r="N566" t="s">
        <v>173</v>
      </c>
      <c r="O566">
        <v>1370</v>
      </c>
      <c r="P566" s="1">
        <v>43713</v>
      </c>
      <c r="Q566" s="1">
        <v>43748</v>
      </c>
      <c r="R566" t="b">
        <v>1</v>
      </c>
      <c r="S566">
        <v>35</v>
      </c>
      <c r="T566" s="1">
        <v>43754</v>
      </c>
      <c r="V566">
        <v>0</v>
      </c>
      <c r="W566">
        <f ca="1">IF(Bravo[[#This Row],[TerminationDate]]="",DATEDIF(Bravo[[#This Row],[HireDate]],TODAY(),"m"),DATEDIF(Bravo[[#This Row],[HireDate]],Bravo[[#This Row],[TerminationDate]],"m"))</f>
        <v>69</v>
      </c>
      <c r="X566">
        <v>2123</v>
      </c>
      <c r="Y566">
        <v>5.82</v>
      </c>
      <c r="Z566">
        <v>3.6</v>
      </c>
      <c r="AA566" t="s">
        <v>175</v>
      </c>
      <c r="AB566">
        <v>6</v>
      </c>
      <c r="AC566">
        <v>2</v>
      </c>
      <c r="AD566" t="s">
        <v>178</v>
      </c>
      <c r="AF566" t="s">
        <v>190</v>
      </c>
    </row>
    <row r="567" spans="1:32" x14ac:dyDescent="0.25">
      <c r="A567">
        <v>1066</v>
      </c>
      <c r="B567" t="s">
        <v>661</v>
      </c>
      <c r="C567" t="s">
        <v>132</v>
      </c>
      <c r="D567">
        <v>64</v>
      </c>
      <c r="E567" s="1">
        <v>22357</v>
      </c>
      <c r="F567" t="s">
        <v>137</v>
      </c>
      <c r="G567" t="s">
        <v>141</v>
      </c>
      <c r="H567" t="s">
        <v>148</v>
      </c>
      <c r="I567" t="s">
        <v>152</v>
      </c>
      <c r="J567" t="s">
        <v>156</v>
      </c>
      <c r="K567" t="s">
        <v>160</v>
      </c>
      <c r="L567" t="s">
        <v>165</v>
      </c>
      <c r="M567" t="s">
        <v>168</v>
      </c>
      <c r="N567" t="s">
        <v>173</v>
      </c>
      <c r="O567">
        <v>656</v>
      </c>
      <c r="P567" s="1">
        <v>43987</v>
      </c>
      <c r="Q567" s="1">
        <v>44023</v>
      </c>
      <c r="R567" t="b">
        <v>1</v>
      </c>
      <c r="S567">
        <v>36</v>
      </c>
      <c r="T567" s="1">
        <v>44033</v>
      </c>
      <c r="V567">
        <v>0</v>
      </c>
      <c r="W567">
        <f ca="1">IF(Bravo[[#This Row],[TerminationDate]]="",DATEDIF(Bravo[[#This Row],[HireDate]],TODAY(),"m"),DATEDIF(Bravo[[#This Row],[HireDate]],Bravo[[#This Row],[TerminationDate]],"m"))</f>
        <v>60</v>
      </c>
      <c r="X567">
        <v>1844</v>
      </c>
      <c r="Y567">
        <v>5.05</v>
      </c>
      <c r="Z567">
        <v>3.1</v>
      </c>
      <c r="AA567" t="s">
        <v>174</v>
      </c>
      <c r="AB567">
        <v>9</v>
      </c>
      <c r="AC567">
        <v>3</v>
      </c>
      <c r="AD567" t="s">
        <v>178</v>
      </c>
      <c r="AF567" t="s">
        <v>188</v>
      </c>
    </row>
    <row r="568" spans="1:32" x14ac:dyDescent="0.25">
      <c r="A568">
        <v>1067</v>
      </c>
      <c r="B568" t="s">
        <v>662</v>
      </c>
      <c r="C568" t="s">
        <v>131</v>
      </c>
      <c r="D568">
        <v>52</v>
      </c>
      <c r="E568" s="1">
        <v>26634</v>
      </c>
      <c r="F568" t="s">
        <v>134</v>
      </c>
      <c r="G568" t="s">
        <v>138</v>
      </c>
      <c r="H568" t="s">
        <v>148</v>
      </c>
      <c r="I568" t="s">
        <v>151</v>
      </c>
      <c r="J568" t="s">
        <v>155</v>
      </c>
      <c r="K568" t="s">
        <v>162</v>
      </c>
      <c r="L568" t="s">
        <v>165</v>
      </c>
      <c r="M568" t="s">
        <v>167</v>
      </c>
      <c r="N568" t="s">
        <v>173</v>
      </c>
      <c r="O568">
        <v>824</v>
      </c>
      <c r="P568" s="1">
        <v>44933</v>
      </c>
      <c r="Q568" s="1">
        <v>44975</v>
      </c>
      <c r="R568" t="b">
        <v>1</v>
      </c>
      <c r="S568">
        <v>42</v>
      </c>
      <c r="T568" s="1">
        <v>44983</v>
      </c>
      <c r="V568">
        <v>0</v>
      </c>
      <c r="W568">
        <f ca="1">IF(Bravo[[#This Row],[TerminationDate]]="",DATEDIF(Bravo[[#This Row],[HireDate]],TODAY(),"m"),DATEDIF(Bravo[[#This Row],[HireDate]],Bravo[[#This Row],[TerminationDate]],"m"))</f>
        <v>29</v>
      </c>
      <c r="X568">
        <v>894</v>
      </c>
      <c r="Y568">
        <v>2.4500000000000002</v>
      </c>
      <c r="Z568">
        <v>3.5</v>
      </c>
      <c r="AA568" t="s">
        <v>175</v>
      </c>
      <c r="AB568">
        <v>9</v>
      </c>
      <c r="AC568">
        <v>5</v>
      </c>
      <c r="AD568" t="s">
        <v>178</v>
      </c>
      <c r="AF568" t="s">
        <v>186</v>
      </c>
    </row>
    <row r="569" spans="1:32" x14ac:dyDescent="0.25">
      <c r="A569">
        <v>1068</v>
      </c>
      <c r="B569" t="s">
        <v>663</v>
      </c>
      <c r="C569" t="s">
        <v>132</v>
      </c>
      <c r="D569">
        <v>33</v>
      </c>
      <c r="E569" s="1">
        <v>33687</v>
      </c>
      <c r="F569" t="s">
        <v>134</v>
      </c>
      <c r="G569" t="s">
        <v>147</v>
      </c>
      <c r="H569" t="s">
        <v>149</v>
      </c>
      <c r="I569" t="s">
        <v>151</v>
      </c>
      <c r="J569" t="s">
        <v>154</v>
      </c>
      <c r="K569" t="s">
        <v>163</v>
      </c>
      <c r="L569" t="s">
        <v>165</v>
      </c>
      <c r="M569" t="s">
        <v>169</v>
      </c>
      <c r="N569" t="s">
        <v>173</v>
      </c>
      <c r="O569">
        <v>1773</v>
      </c>
      <c r="P569" s="1">
        <v>44382</v>
      </c>
      <c r="Q569" s="1">
        <v>44389</v>
      </c>
      <c r="R569" t="b">
        <v>1</v>
      </c>
      <c r="S569">
        <v>7</v>
      </c>
      <c r="T569" s="1">
        <v>44399</v>
      </c>
      <c r="U569" s="1">
        <v>45578</v>
      </c>
      <c r="V569">
        <v>1</v>
      </c>
      <c r="W569">
        <f ca="1">IF(Bravo[[#This Row],[TerminationDate]]="",DATEDIF(Bravo[[#This Row],[HireDate]],TODAY(),"m"),DATEDIF(Bravo[[#This Row],[HireDate]],Bravo[[#This Row],[TerminationDate]],"m"))</f>
        <v>38</v>
      </c>
      <c r="X569">
        <v>1179</v>
      </c>
      <c r="Y569">
        <v>3.23</v>
      </c>
      <c r="Z569">
        <v>2.8</v>
      </c>
      <c r="AA569" t="s">
        <v>174</v>
      </c>
      <c r="AB569">
        <v>8</v>
      </c>
      <c r="AC569">
        <v>1</v>
      </c>
      <c r="AD569" t="s">
        <v>180</v>
      </c>
      <c r="AE569" t="s">
        <v>184</v>
      </c>
      <c r="AF569" t="s">
        <v>186</v>
      </c>
    </row>
    <row r="570" spans="1:32" x14ac:dyDescent="0.25">
      <c r="A570">
        <v>1069</v>
      </c>
      <c r="B570" t="s">
        <v>664</v>
      </c>
      <c r="C570" t="s">
        <v>132</v>
      </c>
      <c r="D570">
        <v>53</v>
      </c>
      <c r="E570" s="1">
        <v>26271</v>
      </c>
      <c r="F570" t="s">
        <v>137</v>
      </c>
      <c r="G570" t="s">
        <v>141</v>
      </c>
      <c r="H570" t="s">
        <v>148</v>
      </c>
      <c r="I570" t="s">
        <v>150</v>
      </c>
      <c r="J570" t="s">
        <v>157</v>
      </c>
      <c r="K570" t="s">
        <v>163</v>
      </c>
      <c r="L570" t="s">
        <v>166</v>
      </c>
      <c r="M570" t="s">
        <v>168</v>
      </c>
      <c r="N570" t="s">
        <v>172</v>
      </c>
      <c r="O570">
        <v>1006</v>
      </c>
      <c r="P570" s="1">
        <v>43988</v>
      </c>
      <c r="Q570" s="1">
        <v>44009</v>
      </c>
      <c r="R570" t="b">
        <v>1</v>
      </c>
      <c r="S570">
        <v>21</v>
      </c>
      <c r="T570" s="1">
        <v>44019</v>
      </c>
      <c r="V570">
        <v>0</v>
      </c>
      <c r="W570">
        <f ca="1">IF(Bravo[[#This Row],[TerminationDate]]="",DATEDIF(Bravo[[#This Row],[HireDate]],TODAY(),"m"),DATEDIF(Bravo[[#This Row],[HireDate]],Bravo[[#This Row],[TerminationDate]],"m"))</f>
        <v>61</v>
      </c>
      <c r="X570">
        <v>1858</v>
      </c>
      <c r="Y570">
        <v>5.09</v>
      </c>
      <c r="Z570">
        <v>3.7</v>
      </c>
      <c r="AA570" t="s">
        <v>175</v>
      </c>
      <c r="AB570">
        <v>5</v>
      </c>
      <c r="AC570">
        <v>4</v>
      </c>
      <c r="AD570" t="s">
        <v>178</v>
      </c>
      <c r="AF570" t="s">
        <v>186</v>
      </c>
    </row>
    <row r="571" spans="1:32" x14ac:dyDescent="0.25">
      <c r="A571">
        <v>1070</v>
      </c>
      <c r="B571" t="s">
        <v>665</v>
      </c>
      <c r="C571" t="s">
        <v>131</v>
      </c>
      <c r="D571">
        <v>49</v>
      </c>
      <c r="E571" s="1">
        <v>27647</v>
      </c>
      <c r="F571" t="s">
        <v>136</v>
      </c>
      <c r="G571" t="s">
        <v>138</v>
      </c>
      <c r="H571" t="s">
        <v>148</v>
      </c>
      <c r="I571" t="s">
        <v>151</v>
      </c>
      <c r="J571" t="s">
        <v>157</v>
      </c>
      <c r="K571" t="s">
        <v>164</v>
      </c>
      <c r="L571" t="s">
        <v>166</v>
      </c>
      <c r="M571" t="s">
        <v>168</v>
      </c>
      <c r="N571" t="s">
        <v>172</v>
      </c>
      <c r="O571">
        <v>401</v>
      </c>
      <c r="P571" s="1">
        <v>43671</v>
      </c>
      <c r="Q571" s="1">
        <v>43718</v>
      </c>
      <c r="R571" t="b">
        <v>1</v>
      </c>
      <c r="S571">
        <v>47</v>
      </c>
      <c r="T571" s="1">
        <v>43727</v>
      </c>
      <c r="V571">
        <v>0</v>
      </c>
      <c r="W571">
        <f ca="1">IF(Bravo[[#This Row],[TerminationDate]]="",DATEDIF(Bravo[[#This Row],[HireDate]],TODAY(),"m"),DATEDIF(Bravo[[#This Row],[HireDate]],Bravo[[#This Row],[TerminationDate]],"m"))</f>
        <v>70</v>
      </c>
      <c r="X571">
        <v>2150</v>
      </c>
      <c r="Y571">
        <v>5.89</v>
      </c>
      <c r="Z571">
        <v>3.5</v>
      </c>
      <c r="AA571" t="s">
        <v>175</v>
      </c>
      <c r="AB571">
        <v>8</v>
      </c>
      <c r="AC571">
        <v>2</v>
      </c>
      <c r="AD571" t="s">
        <v>178</v>
      </c>
      <c r="AF571" t="s">
        <v>186</v>
      </c>
    </row>
    <row r="572" spans="1:32" x14ac:dyDescent="0.25">
      <c r="A572">
        <v>1071</v>
      </c>
      <c r="B572" t="s">
        <v>666</v>
      </c>
      <c r="C572" t="s">
        <v>132</v>
      </c>
      <c r="D572">
        <v>35</v>
      </c>
      <c r="E572" s="1">
        <v>32874</v>
      </c>
      <c r="F572" t="s">
        <v>136</v>
      </c>
      <c r="G572" t="s">
        <v>141</v>
      </c>
      <c r="H572" t="s">
        <v>149</v>
      </c>
      <c r="I572" t="s">
        <v>152</v>
      </c>
      <c r="J572" t="s">
        <v>153</v>
      </c>
      <c r="K572" t="s">
        <v>162</v>
      </c>
      <c r="L572" t="s">
        <v>165</v>
      </c>
      <c r="M572" t="s">
        <v>167</v>
      </c>
      <c r="N572" t="s">
        <v>172</v>
      </c>
      <c r="O572">
        <v>780</v>
      </c>
      <c r="P572" s="1">
        <v>43912</v>
      </c>
      <c r="Q572" s="1">
        <v>43936</v>
      </c>
      <c r="R572" t="b">
        <v>1</v>
      </c>
      <c r="S572">
        <v>24</v>
      </c>
      <c r="T572" s="1">
        <v>43943</v>
      </c>
      <c r="V572">
        <v>0</v>
      </c>
      <c r="W572">
        <f ca="1">IF(Bravo[[#This Row],[TerminationDate]]="",DATEDIF(Bravo[[#This Row],[HireDate]],TODAY(),"m"),DATEDIF(Bravo[[#This Row],[HireDate]],Bravo[[#This Row],[TerminationDate]],"m"))</f>
        <v>63</v>
      </c>
      <c r="X572">
        <v>1934</v>
      </c>
      <c r="Y572">
        <v>5.3</v>
      </c>
      <c r="Z572">
        <v>3.3</v>
      </c>
      <c r="AA572" t="s">
        <v>174</v>
      </c>
      <c r="AB572">
        <v>9</v>
      </c>
      <c r="AC572">
        <v>1</v>
      </c>
      <c r="AD572" t="s">
        <v>178</v>
      </c>
      <c r="AF572" t="s">
        <v>190</v>
      </c>
    </row>
    <row r="573" spans="1:32" x14ac:dyDescent="0.25">
      <c r="A573">
        <v>1072</v>
      </c>
      <c r="B573" t="s">
        <v>667</v>
      </c>
      <c r="C573" t="s">
        <v>131</v>
      </c>
      <c r="D573">
        <v>50</v>
      </c>
      <c r="E573" s="1">
        <v>27377</v>
      </c>
      <c r="F573" t="s">
        <v>136</v>
      </c>
      <c r="G573" t="s">
        <v>146</v>
      </c>
      <c r="H573" t="s">
        <v>148</v>
      </c>
      <c r="I573" t="s">
        <v>150</v>
      </c>
      <c r="J573" t="s">
        <v>154</v>
      </c>
      <c r="K573" t="s">
        <v>160</v>
      </c>
      <c r="L573" t="s">
        <v>166</v>
      </c>
      <c r="M573" t="s">
        <v>168</v>
      </c>
      <c r="N573" t="s">
        <v>171</v>
      </c>
      <c r="O573">
        <v>350</v>
      </c>
      <c r="P573" s="1">
        <v>43398</v>
      </c>
      <c r="Q573" s="1">
        <v>43433</v>
      </c>
      <c r="R573" t="b">
        <v>1</v>
      </c>
      <c r="S573">
        <v>35</v>
      </c>
      <c r="T573" s="1">
        <v>43441</v>
      </c>
      <c r="V573">
        <v>0</v>
      </c>
      <c r="W573">
        <f ca="1">IF(Bravo[[#This Row],[TerminationDate]]="",DATEDIF(Bravo[[#This Row],[HireDate]],TODAY(),"m"),DATEDIF(Bravo[[#This Row],[HireDate]],Bravo[[#This Row],[TerminationDate]],"m"))</f>
        <v>80</v>
      </c>
      <c r="X573">
        <v>2436</v>
      </c>
      <c r="Y573">
        <v>6.67</v>
      </c>
      <c r="Z573">
        <v>2.5</v>
      </c>
      <c r="AA573" t="s">
        <v>174</v>
      </c>
      <c r="AB573">
        <v>7</v>
      </c>
      <c r="AC573">
        <v>1</v>
      </c>
      <c r="AD573" t="s">
        <v>178</v>
      </c>
      <c r="AF573" t="s">
        <v>187</v>
      </c>
    </row>
    <row r="574" spans="1:32" x14ac:dyDescent="0.25">
      <c r="A574">
        <v>1073</v>
      </c>
      <c r="B574" t="s">
        <v>668</v>
      </c>
      <c r="C574" t="s">
        <v>131</v>
      </c>
      <c r="D574">
        <v>34</v>
      </c>
      <c r="E574" s="1">
        <v>33111</v>
      </c>
      <c r="F574" t="s">
        <v>134</v>
      </c>
      <c r="G574" t="s">
        <v>143</v>
      </c>
      <c r="H574" t="s">
        <v>149</v>
      </c>
      <c r="I574" t="s">
        <v>152</v>
      </c>
      <c r="J574" t="s">
        <v>155</v>
      </c>
      <c r="K574" t="s">
        <v>159</v>
      </c>
      <c r="L574" t="s">
        <v>165</v>
      </c>
      <c r="M574" t="s">
        <v>167</v>
      </c>
      <c r="N574" t="s">
        <v>170</v>
      </c>
      <c r="O574">
        <v>1353</v>
      </c>
      <c r="P574" s="1">
        <v>43590</v>
      </c>
      <c r="Q574" s="1">
        <v>43603</v>
      </c>
      <c r="R574" t="b">
        <v>1</v>
      </c>
      <c r="S574">
        <v>13</v>
      </c>
      <c r="T574" s="1">
        <v>43613</v>
      </c>
      <c r="V574">
        <v>0</v>
      </c>
      <c r="W574">
        <f ca="1">IF(Bravo[[#This Row],[TerminationDate]]="",DATEDIF(Bravo[[#This Row],[HireDate]],TODAY(),"m"),DATEDIF(Bravo[[#This Row],[HireDate]],Bravo[[#This Row],[TerminationDate]],"m"))</f>
        <v>74</v>
      </c>
      <c r="X574">
        <v>2264</v>
      </c>
      <c r="Y574">
        <v>6.2</v>
      </c>
      <c r="Z574">
        <v>2.6</v>
      </c>
      <c r="AA574" t="s">
        <v>174</v>
      </c>
      <c r="AB574">
        <v>10</v>
      </c>
      <c r="AC574">
        <v>3</v>
      </c>
      <c r="AD574" t="s">
        <v>178</v>
      </c>
      <c r="AF574" t="s">
        <v>188</v>
      </c>
    </row>
    <row r="575" spans="1:32" x14ac:dyDescent="0.25">
      <c r="A575">
        <v>1074</v>
      </c>
      <c r="B575" t="s">
        <v>669</v>
      </c>
      <c r="C575" t="s">
        <v>131</v>
      </c>
      <c r="D575">
        <v>55</v>
      </c>
      <c r="E575" s="1">
        <v>25490</v>
      </c>
      <c r="F575" t="s">
        <v>137</v>
      </c>
      <c r="G575" t="s">
        <v>141</v>
      </c>
      <c r="H575" t="s">
        <v>148</v>
      </c>
      <c r="I575" t="s">
        <v>151</v>
      </c>
      <c r="J575" t="s">
        <v>158</v>
      </c>
      <c r="K575" t="s">
        <v>163</v>
      </c>
      <c r="L575" t="s">
        <v>165</v>
      </c>
      <c r="M575" t="s">
        <v>169</v>
      </c>
      <c r="N575" t="s">
        <v>173</v>
      </c>
      <c r="O575">
        <v>2011</v>
      </c>
      <c r="P575" s="1">
        <v>43865</v>
      </c>
      <c r="Q575" s="1">
        <v>43892</v>
      </c>
      <c r="R575" t="b">
        <v>1</v>
      </c>
      <c r="S575">
        <v>27</v>
      </c>
      <c r="T575" s="1">
        <v>43898</v>
      </c>
      <c r="V575">
        <v>0</v>
      </c>
      <c r="W575">
        <f ca="1">IF(Bravo[[#This Row],[TerminationDate]]="",DATEDIF(Bravo[[#This Row],[HireDate]],TODAY(),"m"),DATEDIF(Bravo[[#This Row],[HireDate]],Bravo[[#This Row],[TerminationDate]],"m"))</f>
        <v>65</v>
      </c>
      <c r="X575">
        <v>1979</v>
      </c>
      <c r="Y575">
        <v>5.42</v>
      </c>
      <c r="Z575">
        <v>3.5</v>
      </c>
      <c r="AA575" t="s">
        <v>175</v>
      </c>
      <c r="AB575">
        <v>5</v>
      </c>
      <c r="AC575">
        <v>1</v>
      </c>
      <c r="AD575" t="s">
        <v>178</v>
      </c>
      <c r="AF575" t="s">
        <v>186</v>
      </c>
    </row>
    <row r="576" spans="1:32" x14ac:dyDescent="0.25">
      <c r="A576">
        <v>1075</v>
      </c>
      <c r="B576" t="s">
        <v>670</v>
      </c>
      <c r="C576" t="s">
        <v>132</v>
      </c>
      <c r="D576">
        <v>36</v>
      </c>
      <c r="E576" s="1">
        <v>32588</v>
      </c>
      <c r="F576" t="s">
        <v>137</v>
      </c>
      <c r="G576" t="s">
        <v>143</v>
      </c>
      <c r="H576" t="s">
        <v>149</v>
      </c>
      <c r="I576" t="s">
        <v>151</v>
      </c>
      <c r="J576" t="s">
        <v>157</v>
      </c>
      <c r="K576" t="s">
        <v>160</v>
      </c>
      <c r="L576" t="s">
        <v>165</v>
      </c>
      <c r="M576" t="s">
        <v>167</v>
      </c>
      <c r="N576" t="s">
        <v>172</v>
      </c>
      <c r="O576">
        <v>509</v>
      </c>
      <c r="P576" s="1">
        <v>45359</v>
      </c>
      <c r="Q576" s="1">
        <v>45395</v>
      </c>
      <c r="R576" t="b">
        <v>1</v>
      </c>
      <c r="S576">
        <v>36</v>
      </c>
      <c r="T576" s="1">
        <v>45400</v>
      </c>
      <c r="V576">
        <v>0</v>
      </c>
      <c r="W576">
        <f ca="1">IF(Bravo[[#This Row],[TerminationDate]]="",DATEDIF(Bravo[[#This Row],[HireDate]],TODAY(),"m"),DATEDIF(Bravo[[#This Row],[HireDate]],Bravo[[#This Row],[TerminationDate]],"m"))</f>
        <v>15</v>
      </c>
      <c r="X576">
        <v>477</v>
      </c>
      <c r="Y576">
        <v>1.31</v>
      </c>
      <c r="Z576">
        <v>4</v>
      </c>
      <c r="AA576" t="s">
        <v>175</v>
      </c>
      <c r="AB576">
        <v>5</v>
      </c>
      <c r="AC576">
        <v>3</v>
      </c>
      <c r="AD576" t="s">
        <v>178</v>
      </c>
      <c r="AF576" t="s">
        <v>188</v>
      </c>
    </row>
    <row r="577" spans="1:32" x14ac:dyDescent="0.25">
      <c r="A577">
        <v>1076</v>
      </c>
      <c r="B577" t="s">
        <v>671</v>
      </c>
      <c r="C577" t="s">
        <v>131</v>
      </c>
      <c r="D577">
        <v>39</v>
      </c>
      <c r="E577" s="1">
        <v>31444</v>
      </c>
      <c r="F577" t="s">
        <v>136</v>
      </c>
      <c r="G577" t="s">
        <v>141</v>
      </c>
      <c r="H577" t="s">
        <v>148</v>
      </c>
      <c r="I577" t="s">
        <v>151</v>
      </c>
      <c r="J577" t="s">
        <v>158</v>
      </c>
      <c r="K577" t="s">
        <v>164</v>
      </c>
      <c r="L577" t="s">
        <v>166</v>
      </c>
      <c r="M577" t="s">
        <v>167</v>
      </c>
      <c r="N577" t="s">
        <v>171</v>
      </c>
      <c r="O577">
        <v>388</v>
      </c>
      <c r="P577" s="1">
        <v>45320</v>
      </c>
      <c r="Q577" s="1">
        <v>45348</v>
      </c>
      <c r="R577" t="b">
        <v>0</v>
      </c>
      <c r="S577">
        <v>28</v>
      </c>
      <c r="V577">
        <v>0</v>
      </c>
      <c r="W577">
        <f ca="1">IF(Bravo[[#This Row],[TerminationDate]]="",DATEDIF(Bravo[[#This Row],[HireDate]],TODAY(),"m"),DATEDIF(Bravo[[#This Row],[HireDate]],Bravo[[#This Row],[TerminationDate]],"m"))</f>
        <v>1507</v>
      </c>
      <c r="Z577">
        <v>4.9000000000000004</v>
      </c>
      <c r="AA577" t="s">
        <v>176</v>
      </c>
      <c r="AB577">
        <v>5</v>
      </c>
      <c r="AC577">
        <v>1</v>
      </c>
      <c r="AD577" t="s">
        <v>178</v>
      </c>
      <c r="AF577" t="s">
        <v>190</v>
      </c>
    </row>
    <row r="578" spans="1:32" x14ac:dyDescent="0.25">
      <c r="A578">
        <v>1077</v>
      </c>
      <c r="B578" t="s">
        <v>672</v>
      </c>
      <c r="C578" t="s">
        <v>131</v>
      </c>
      <c r="D578">
        <v>23</v>
      </c>
      <c r="E578" s="1">
        <v>37235</v>
      </c>
      <c r="F578" t="s">
        <v>136</v>
      </c>
      <c r="G578" t="s">
        <v>145</v>
      </c>
      <c r="H578" t="s">
        <v>148</v>
      </c>
      <c r="I578" t="s">
        <v>152</v>
      </c>
      <c r="J578" t="s">
        <v>154</v>
      </c>
      <c r="K578" t="s">
        <v>162</v>
      </c>
      <c r="L578" t="s">
        <v>166</v>
      </c>
      <c r="M578" t="s">
        <v>167</v>
      </c>
      <c r="N578" t="s">
        <v>170</v>
      </c>
      <c r="O578">
        <v>477</v>
      </c>
      <c r="P578" s="1">
        <v>44333</v>
      </c>
      <c r="Q578" s="1">
        <v>44346</v>
      </c>
      <c r="R578" t="b">
        <v>1</v>
      </c>
      <c r="S578">
        <v>13</v>
      </c>
      <c r="T578" s="1">
        <v>44354</v>
      </c>
      <c r="U578" s="1">
        <v>45451</v>
      </c>
      <c r="V578">
        <v>1</v>
      </c>
      <c r="W578">
        <f ca="1">IF(Bravo[[#This Row],[TerminationDate]]="",DATEDIF(Bravo[[#This Row],[HireDate]],TODAY(),"m"),DATEDIF(Bravo[[#This Row],[HireDate]],Bravo[[#This Row],[TerminationDate]],"m"))</f>
        <v>36</v>
      </c>
      <c r="X578">
        <v>1097</v>
      </c>
      <c r="Y578">
        <v>3.01</v>
      </c>
      <c r="Z578">
        <v>2.6</v>
      </c>
      <c r="AA578" t="s">
        <v>174</v>
      </c>
      <c r="AB578">
        <v>7</v>
      </c>
      <c r="AC578">
        <v>3</v>
      </c>
      <c r="AD578" t="s">
        <v>180</v>
      </c>
      <c r="AE578" t="s">
        <v>184</v>
      </c>
      <c r="AF578" t="s">
        <v>187</v>
      </c>
    </row>
    <row r="579" spans="1:32" x14ac:dyDescent="0.25">
      <c r="A579">
        <v>1078</v>
      </c>
      <c r="B579" t="s">
        <v>673</v>
      </c>
      <c r="C579" t="s">
        <v>132</v>
      </c>
      <c r="D579">
        <v>40</v>
      </c>
      <c r="E579" s="1">
        <v>30963</v>
      </c>
      <c r="F579" t="s">
        <v>133</v>
      </c>
      <c r="G579" t="s">
        <v>139</v>
      </c>
      <c r="H579" t="s">
        <v>148</v>
      </c>
      <c r="I579" t="s">
        <v>151</v>
      </c>
      <c r="J579" t="s">
        <v>153</v>
      </c>
      <c r="K579" t="s">
        <v>163</v>
      </c>
      <c r="L579" t="s">
        <v>165</v>
      </c>
      <c r="M579" t="s">
        <v>169</v>
      </c>
      <c r="N579" t="s">
        <v>170</v>
      </c>
      <c r="O579">
        <v>1686</v>
      </c>
      <c r="P579" s="1">
        <v>44957</v>
      </c>
      <c r="Q579" s="1">
        <v>44991</v>
      </c>
      <c r="R579" t="b">
        <v>1</v>
      </c>
      <c r="S579">
        <v>34</v>
      </c>
      <c r="T579" s="1">
        <v>44991</v>
      </c>
      <c r="V579">
        <v>0</v>
      </c>
      <c r="W579">
        <f ca="1">IF(Bravo[[#This Row],[TerminationDate]]="",DATEDIF(Bravo[[#This Row],[HireDate]],TODAY(),"m"),DATEDIF(Bravo[[#This Row],[HireDate]],Bravo[[#This Row],[TerminationDate]],"m"))</f>
        <v>29</v>
      </c>
      <c r="X579">
        <v>886</v>
      </c>
      <c r="Y579">
        <v>2.4300000000000002</v>
      </c>
      <c r="Z579">
        <v>2</v>
      </c>
      <c r="AA579" t="s">
        <v>177</v>
      </c>
      <c r="AB579">
        <v>7</v>
      </c>
      <c r="AC579">
        <v>1</v>
      </c>
      <c r="AD579" t="s">
        <v>178</v>
      </c>
      <c r="AF579" t="s">
        <v>187</v>
      </c>
    </row>
    <row r="580" spans="1:32" x14ac:dyDescent="0.25">
      <c r="A580">
        <v>1079</v>
      </c>
      <c r="B580" t="s">
        <v>674</v>
      </c>
      <c r="C580" t="s">
        <v>132</v>
      </c>
      <c r="D580">
        <v>63</v>
      </c>
      <c r="E580" s="1">
        <v>22528</v>
      </c>
      <c r="F580" t="s">
        <v>136</v>
      </c>
      <c r="G580" t="s">
        <v>147</v>
      </c>
      <c r="H580" t="s">
        <v>148</v>
      </c>
      <c r="I580" t="s">
        <v>152</v>
      </c>
      <c r="J580" t="s">
        <v>154</v>
      </c>
      <c r="K580" t="s">
        <v>160</v>
      </c>
      <c r="L580" t="s">
        <v>165</v>
      </c>
      <c r="M580" t="s">
        <v>167</v>
      </c>
      <c r="N580" t="s">
        <v>173</v>
      </c>
      <c r="O580">
        <v>577</v>
      </c>
      <c r="P580" s="1">
        <v>43104</v>
      </c>
      <c r="Q580" s="1">
        <v>43129</v>
      </c>
      <c r="R580" t="b">
        <v>1</v>
      </c>
      <c r="S580">
        <v>25</v>
      </c>
      <c r="T580" s="1">
        <v>43139</v>
      </c>
      <c r="U580" s="1">
        <v>45144</v>
      </c>
      <c r="V580">
        <v>1</v>
      </c>
      <c r="W580">
        <f ca="1">IF(Bravo[[#This Row],[TerminationDate]]="",DATEDIF(Bravo[[#This Row],[HireDate]],TODAY(),"m"),DATEDIF(Bravo[[#This Row],[HireDate]],Bravo[[#This Row],[TerminationDate]],"m"))</f>
        <v>65</v>
      </c>
      <c r="X580">
        <v>2005</v>
      </c>
      <c r="Y580">
        <v>5.49</v>
      </c>
      <c r="Z580">
        <v>2.9</v>
      </c>
      <c r="AA580" t="s">
        <v>174</v>
      </c>
      <c r="AB580">
        <v>11</v>
      </c>
      <c r="AC580">
        <v>3</v>
      </c>
      <c r="AD580" t="s">
        <v>181</v>
      </c>
      <c r="AE580" t="s">
        <v>184</v>
      </c>
      <c r="AF580" t="s">
        <v>187</v>
      </c>
    </row>
    <row r="581" spans="1:32" x14ac:dyDescent="0.25">
      <c r="A581">
        <v>1080</v>
      </c>
      <c r="B581" t="s">
        <v>675</v>
      </c>
      <c r="C581" t="s">
        <v>131</v>
      </c>
      <c r="D581">
        <v>46</v>
      </c>
      <c r="E581" s="1">
        <v>28960</v>
      </c>
      <c r="F581" t="s">
        <v>136</v>
      </c>
      <c r="G581" t="s">
        <v>141</v>
      </c>
      <c r="H581" t="s">
        <v>148</v>
      </c>
      <c r="I581" t="s">
        <v>152</v>
      </c>
      <c r="J581" t="s">
        <v>156</v>
      </c>
      <c r="K581" t="s">
        <v>161</v>
      </c>
      <c r="L581" t="s">
        <v>165</v>
      </c>
      <c r="M581" t="s">
        <v>168</v>
      </c>
      <c r="N581" t="s">
        <v>170</v>
      </c>
      <c r="O581">
        <v>1103</v>
      </c>
      <c r="P581" s="1">
        <v>44887</v>
      </c>
      <c r="Q581" s="1">
        <v>44943</v>
      </c>
      <c r="R581" t="b">
        <v>1</v>
      </c>
      <c r="S581">
        <v>56</v>
      </c>
      <c r="T581" s="1">
        <v>44945</v>
      </c>
      <c r="U581" s="1">
        <v>45784</v>
      </c>
      <c r="V581">
        <v>1</v>
      </c>
      <c r="W581">
        <f ca="1">IF(Bravo[[#This Row],[TerminationDate]]="",DATEDIF(Bravo[[#This Row],[HireDate]],TODAY(),"m"),DATEDIF(Bravo[[#This Row],[HireDate]],Bravo[[#This Row],[TerminationDate]],"m"))</f>
        <v>27</v>
      </c>
      <c r="X581">
        <v>839</v>
      </c>
      <c r="Y581">
        <v>2.2999999999999998</v>
      </c>
      <c r="Z581">
        <v>4.3</v>
      </c>
      <c r="AA581" t="s">
        <v>175</v>
      </c>
      <c r="AB581">
        <v>7</v>
      </c>
      <c r="AC581">
        <v>2</v>
      </c>
      <c r="AD581" t="s">
        <v>180</v>
      </c>
      <c r="AE581" t="s">
        <v>184</v>
      </c>
      <c r="AF581" t="s">
        <v>188</v>
      </c>
    </row>
    <row r="582" spans="1:32" x14ac:dyDescent="0.25">
      <c r="A582">
        <v>1081</v>
      </c>
      <c r="B582" t="s">
        <v>676</v>
      </c>
      <c r="C582" t="s">
        <v>132</v>
      </c>
      <c r="D582">
        <v>53</v>
      </c>
      <c r="E582" s="1">
        <v>26337</v>
      </c>
      <c r="F582" t="s">
        <v>136</v>
      </c>
      <c r="G582" t="s">
        <v>143</v>
      </c>
      <c r="H582" t="s">
        <v>149</v>
      </c>
      <c r="I582" t="s">
        <v>152</v>
      </c>
      <c r="J582" t="s">
        <v>153</v>
      </c>
      <c r="K582" t="s">
        <v>163</v>
      </c>
      <c r="L582" t="s">
        <v>165</v>
      </c>
      <c r="M582" t="s">
        <v>167</v>
      </c>
      <c r="N582" t="s">
        <v>172</v>
      </c>
      <c r="O582">
        <v>1784</v>
      </c>
      <c r="P582" s="1">
        <v>43777</v>
      </c>
      <c r="Q582" s="1">
        <v>43804</v>
      </c>
      <c r="R582" t="b">
        <v>1</v>
      </c>
      <c r="S582">
        <v>27</v>
      </c>
      <c r="T582" s="1">
        <v>43805</v>
      </c>
      <c r="V582">
        <v>0</v>
      </c>
      <c r="W582">
        <f ca="1">IF(Bravo[[#This Row],[TerminationDate]]="",DATEDIF(Bravo[[#This Row],[HireDate]],TODAY(),"m"),DATEDIF(Bravo[[#This Row],[HireDate]],Bravo[[#This Row],[TerminationDate]],"m"))</f>
        <v>68</v>
      </c>
      <c r="X582">
        <v>2072</v>
      </c>
      <c r="Y582">
        <v>5.68</v>
      </c>
      <c r="Z582">
        <v>3.1</v>
      </c>
      <c r="AA582" t="s">
        <v>174</v>
      </c>
      <c r="AB582">
        <v>11</v>
      </c>
      <c r="AC582">
        <v>2</v>
      </c>
      <c r="AD582" t="s">
        <v>178</v>
      </c>
      <c r="AF582" t="s">
        <v>190</v>
      </c>
    </row>
    <row r="583" spans="1:32" x14ac:dyDescent="0.25">
      <c r="A583">
        <v>1082</v>
      </c>
      <c r="B583" t="s">
        <v>677</v>
      </c>
      <c r="C583" t="s">
        <v>131</v>
      </c>
      <c r="D583">
        <v>45</v>
      </c>
      <c r="E583" s="1">
        <v>29196</v>
      </c>
      <c r="F583" t="s">
        <v>136</v>
      </c>
      <c r="G583" t="s">
        <v>140</v>
      </c>
      <c r="H583" t="s">
        <v>148</v>
      </c>
      <c r="I583" t="s">
        <v>151</v>
      </c>
      <c r="J583" t="s">
        <v>153</v>
      </c>
      <c r="K583" t="s">
        <v>163</v>
      </c>
      <c r="L583" t="s">
        <v>165</v>
      </c>
      <c r="M583" t="s">
        <v>168</v>
      </c>
      <c r="N583" t="s">
        <v>173</v>
      </c>
      <c r="O583">
        <v>1743</v>
      </c>
      <c r="P583" s="1">
        <v>43786</v>
      </c>
      <c r="Q583" s="1">
        <v>43818</v>
      </c>
      <c r="R583" t="b">
        <v>1</v>
      </c>
      <c r="S583">
        <v>32</v>
      </c>
      <c r="T583" s="1">
        <v>43825</v>
      </c>
      <c r="V583">
        <v>0</v>
      </c>
      <c r="W583">
        <f ca="1">IF(Bravo[[#This Row],[TerminationDate]]="",DATEDIF(Bravo[[#This Row],[HireDate]],TODAY(),"m"),DATEDIF(Bravo[[#This Row],[HireDate]],Bravo[[#This Row],[TerminationDate]],"m"))</f>
        <v>67</v>
      </c>
      <c r="X583">
        <v>2052</v>
      </c>
      <c r="Y583">
        <v>5.62</v>
      </c>
      <c r="Z583">
        <v>3.5</v>
      </c>
      <c r="AA583" t="s">
        <v>175</v>
      </c>
      <c r="AB583">
        <v>7</v>
      </c>
      <c r="AC583">
        <v>4</v>
      </c>
      <c r="AD583" t="s">
        <v>178</v>
      </c>
      <c r="AF583" t="s">
        <v>188</v>
      </c>
    </row>
    <row r="584" spans="1:32" x14ac:dyDescent="0.25">
      <c r="A584">
        <v>1083</v>
      </c>
      <c r="B584" t="s">
        <v>678</v>
      </c>
      <c r="C584" t="s">
        <v>131</v>
      </c>
      <c r="D584">
        <v>36</v>
      </c>
      <c r="E584" s="1">
        <v>32468</v>
      </c>
      <c r="F584" t="s">
        <v>136</v>
      </c>
      <c r="G584" t="s">
        <v>141</v>
      </c>
      <c r="H584" t="s">
        <v>148</v>
      </c>
      <c r="I584" t="s">
        <v>151</v>
      </c>
      <c r="J584" t="s">
        <v>154</v>
      </c>
      <c r="K584" t="s">
        <v>163</v>
      </c>
      <c r="L584" t="s">
        <v>165</v>
      </c>
      <c r="M584" t="s">
        <v>168</v>
      </c>
      <c r="N584" t="s">
        <v>170</v>
      </c>
      <c r="O584">
        <v>1733</v>
      </c>
      <c r="P584" s="1">
        <v>43770</v>
      </c>
      <c r="Q584" s="1">
        <v>43820</v>
      </c>
      <c r="R584" t="b">
        <v>1</v>
      </c>
      <c r="S584">
        <v>50</v>
      </c>
      <c r="T584" s="1">
        <v>43830</v>
      </c>
      <c r="U584" s="1">
        <v>45663</v>
      </c>
      <c r="V584">
        <v>1</v>
      </c>
      <c r="W584">
        <f ca="1">IF(Bravo[[#This Row],[TerminationDate]]="",DATEDIF(Bravo[[#This Row],[HireDate]],TODAY(),"m"),DATEDIF(Bravo[[#This Row],[HireDate]],Bravo[[#This Row],[TerminationDate]],"m"))</f>
        <v>60</v>
      </c>
      <c r="X584">
        <v>1833</v>
      </c>
      <c r="Y584">
        <v>5.0199999999999996</v>
      </c>
      <c r="Z584">
        <v>3.3</v>
      </c>
      <c r="AA584" t="s">
        <v>174</v>
      </c>
      <c r="AB584">
        <v>10</v>
      </c>
      <c r="AC584">
        <v>4</v>
      </c>
      <c r="AD584" t="s">
        <v>180</v>
      </c>
      <c r="AE584" t="s">
        <v>184</v>
      </c>
      <c r="AF584" t="s">
        <v>190</v>
      </c>
    </row>
    <row r="585" spans="1:32" x14ac:dyDescent="0.25">
      <c r="A585">
        <v>1084</v>
      </c>
      <c r="B585" t="s">
        <v>679</v>
      </c>
      <c r="C585" t="s">
        <v>132</v>
      </c>
      <c r="D585">
        <v>36</v>
      </c>
      <c r="E585" s="1">
        <v>32728</v>
      </c>
      <c r="F585" t="s">
        <v>136</v>
      </c>
      <c r="G585" t="s">
        <v>140</v>
      </c>
      <c r="H585" t="s">
        <v>148</v>
      </c>
      <c r="I585" t="s">
        <v>151</v>
      </c>
      <c r="J585" t="s">
        <v>153</v>
      </c>
      <c r="K585" t="s">
        <v>159</v>
      </c>
      <c r="L585" t="s">
        <v>166</v>
      </c>
      <c r="M585" t="s">
        <v>169</v>
      </c>
      <c r="N585" t="s">
        <v>170</v>
      </c>
      <c r="O585">
        <v>671</v>
      </c>
      <c r="P585" s="1">
        <v>45334</v>
      </c>
      <c r="Q585" s="1">
        <v>45344</v>
      </c>
      <c r="R585" t="b">
        <v>1</v>
      </c>
      <c r="S585">
        <v>10</v>
      </c>
      <c r="T585" s="1">
        <v>45348</v>
      </c>
      <c r="V585">
        <v>0</v>
      </c>
      <c r="W585">
        <f ca="1">IF(Bravo[[#This Row],[TerminationDate]]="",DATEDIF(Bravo[[#This Row],[HireDate]],TODAY(),"m"),DATEDIF(Bravo[[#This Row],[HireDate]],Bravo[[#This Row],[TerminationDate]],"m"))</f>
        <v>17</v>
      </c>
      <c r="X585">
        <v>529</v>
      </c>
      <c r="Y585">
        <v>1.45</v>
      </c>
      <c r="Z585">
        <v>4.2</v>
      </c>
      <c r="AA585" t="s">
        <v>175</v>
      </c>
      <c r="AB585">
        <v>7</v>
      </c>
      <c r="AC585">
        <v>5</v>
      </c>
      <c r="AD585" t="s">
        <v>178</v>
      </c>
      <c r="AF585" t="s">
        <v>189</v>
      </c>
    </row>
    <row r="586" spans="1:32" x14ac:dyDescent="0.25">
      <c r="A586">
        <v>1085</v>
      </c>
      <c r="B586" t="s">
        <v>680</v>
      </c>
      <c r="C586" t="s">
        <v>131</v>
      </c>
      <c r="D586">
        <v>24</v>
      </c>
      <c r="E586" s="1">
        <v>36901</v>
      </c>
      <c r="F586" t="s">
        <v>136</v>
      </c>
      <c r="G586" t="s">
        <v>141</v>
      </c>
      <c r="H586" t="s">
        <v>148</v>
      </c>
      <c r="I586" t="s">
        <v>151</v>
      </c>
      <c r="J586" t="s">
        <v>158</v>
      </c>
      <c r="K586" t="s">
        <v>164</v>
      </c>
      <c r="L586" t="s">
        <v>165</v>
      </c>
      <c r="M586" t="s">
        <v>167</v>
      </c>
      <c r="N586" t="s">
        <v>171</v>
      </c>
      <c r="O586">
        <v>561</v>
      </c>
      <c r="P586" s="1">
        <v>44281</v>
      </c>
      <c r="Q586" s="1">
        <v>44305</v>
      </c>
      <c r="R586" t="b">
        <v>0</v>
      </c>
      <c r="S586">
        <v>24</v>
      </c>
      <c r="V586">
        <v>0</v>
      </c>
      <c r="W586">
        <f ca="1">IF(Bravo[[#This Row],[TerminationDate]]="",DATEDIF(Bravo[[#This Row],[HireDate]],TODAY(),"m"),DATEDIF(Bravo[[#This Row],[HireDate]],Bravo[[#This Row],[TerminationDate]],"m"))</f>
        <v>1507</v>
      </c>
      <c r="Z586">
        <v>3</v>
      </c>
      <c r="AA586" t="s">
        <v>174</v>
      </c>
      <c r="AB586">
        <v>13</v>
      </c>
      <c r="AC586">
        <v>7</v>
      </c>
      <c r="AD586" t="s">
        <v>178</v>
      </c>
      <c r="AF586" t="s">
        <v>189</v>
      </c>
    </row>
    <row r="587" spans="1:32" x14ac:dyDescent="0.25">
      <c r="A587">
        <v>1086</v>
      </c>
      <c r="B587" t="s">
        <v>681</v>
      </c>
      <c r="C587" t="s">
        <v>131</v>
      </c>
      <c r="D587">
        <v>28</v>
      </c>
      <c r="E587" s="1">
        <v>35422</v>
      </c>
      <c r="F587" t="s">
        <v>136</v>
      </c>
      <c r="G587" t="s">
        <v>139</v>
      </c>
      <c r="H587" t="s">
        <v>148</v>
      </c>
      <c r="I587" t="s">
        <v>152</v>
      </c>
      <c r="J587" t="s">
        <v>155</v>
      </c>
      <c r="K587" t="s">
        <v>160</v>
      </c>
      <c r="L587" t="s">
        <v>165</v>
      </c>
      <c r="M587" t="s">
        <v>167</v>
      </c>
      <c r="N587" t="s">
        <v>172</v>
      </c>
      <c r="O587">
        <v>536</v>
      </c>
      <c r="P587" s="1">
        <v>44081</v>
      </c>
      <c r="Q587" s="1">
        <v>44100</v>
      </c>
      <c r="R587" t="b">
        <v>1</v>
      </c>
      <c r="S587">
        <v>19</v>
      </c>
      <c r="T587" s="1">
        <v>44102</v>
      </c>
      <c r="V587">
        <v>0</v>
      </c>
      <c r="W587">
        <f ca="1">IF(Bravo[[#This Row],[TerminationDate]]="",DATEDIF(Bravo[[#This Row],[HireDate]],TODAY(),"m"),DATEDIF(Bravo[[#This Row],[HireDate]],Bravo[[#This Row],[TerminationDate]],"m"))</f>
        <v>58</v>
      </c>
      <c r="X587">
        <v>1775</v>
      </c>
      <c r="Y587">
        <v>4.8600000000000003</v>
      </c>
      <c r="Z587">
        <v>4</v>
      </c>
      <c r="AA587" t="s">
        <v>175</v>
      </c>
      <c r="AB587">
        <v>10</v>
      </c>
      <c r="AC587">
        <v>2</v>
      </c>
      <c r="AD587" t="s">
        <v>178</v>
      </c>
      <c r="AF587" t="s">
        <v>190</v>
      </c>
    </row>
    <row r="588" spans="1:32" x14ac:dyDescent="0.25">
      <c r="A588">
        <v>1087</v>
      </c>
      <c r="B588" t="s">
        <v>682</v>
      </c>
      <c r="C588" t="s">
        <v>132</v>
      </c>
      <c r="D588">
        <v>29</v>
      </c>
      <c r="E588" s="1">
        <v>35201</v>
      </c>
      <c r="F588" t="s">
        <v>133</v>
      </c>
      <c r="G588" t="s">
        <v>141</v>
      </c>
      <c r="H588" t="s">
        <v>148</v>
      </c>
      <c r="I588" t="s">
        <v>151</v>
      </c>
      <c r="J588" t="s">
        <v>158</v>
      </c>
      <c r="K588" t="s">
        <v>162</v>
      </c>
      <c r="L588" t="s">
        <v>165</v>
      </c>
      <c r="M588" t="s">
        <v>168</v>
      </c>
      <c r="N588" t="s">
        <v>171</v>
      </c>
      <c r="O588">
        <v>758</v>
      </c>
      <c r="P588" s="1">
        <v>45471</v>
      </c>
      <c r="Q588" s="1">
        <v>45525</v>
      </c>
      <c r="R588" t="b">
        <v>1</v>
      </c>
      <c r="S588">
        <v>54</v>
      </c>
      <c r="T588" s="1">
        <v>45530</v>
      </c>
      <c r="V588">
        <v>0</v>
      </c>
      <c r="W588">
        <f ca="1">IF(Bravo[[#This Row],[TerminationDate]]="",DATEDIF(Bravo[[#This Row],[HireDate]],TODAY(),"m"),DATEDIF(Bravo[[#This Row],[HireDate]],Bravo[[#This Row],[TerminationDate]],"m"))</f>
        <v>11</v>
      </c>
      <c r="X588">
        <v>347</v>
      </c>
      <c r="Y588">
        <v>0.95</v>
      </c>
      <c r="Z588">
        <v>4</v>
      </c>
      <c r="AA588" t="s">
        <v>175</v>
      </c>
      <c r="AB588">
        <v>9</v>
      </c>
      <c r="AC588">
        <v>3</v>
      </c>
      <c r="AD588" t="s">
        <v>178</v>
      </c>
      <c r="AF588" t="s">
        <v>186</v>
      </c>
    </row>
    <row r="589" spans="1:32" x14ac:dyDescent="0.25">
      <c r="A589">
        <v>1088</v>
      </c>
      <c r="B589" t="s">
        <v>683</v>
      </c>
      <c r="C589" t="s">
        <v>132</v>
      </c>
      <c r="D589">
        <v>35</v>
      </c>
      <c r="E589" s="1">
        <v>32829</v>
      </c>
      <c r="F589" t="s">
        <v>137</v>
      </c>
      <c r="G589" t="s">
        <v>144</v>
      </c>
      <c r="H589" t="s">
        <v>149</v>
      </c>
      <c r="I589" t="s">
        <v>151</v>
      </c>
      <c r="J589" t="s">
        <v>153</v>
      </c>
      <c r="K589" t="s">
        <v>160</v>
      </c>
      <c r="L589" t="s">
        <v>165</v>
      </c>
      <c r="M589" t="s">
        <v>168</v>
      </c>
      <c r="N589" t="s">
        <v>171</v>
      </c>
      <c r="O589">
        <v>545</v>
      </c>
      <c r="P589" s="1">
        <v>44942</v>
      </c>
      <c r="Q589" s="1">
        <v>44998</v>
      </c>
      <c r="R589" t="b">
        <v>1</v>
      </c>
      <c r="S589">
        <v>56</v>
      </c>
      <c r="T589" s="1">
        <v>45003</v>
      </c>
      <c r="V589">
        <v>0</v>
      </c>
      <c r="W589">
        <f ca="1">IF(Bravo[[#This Row],[TerminationDate]]="",DATEDIF(Bravo[[#This Row],[HireDate]],TODAY(),"m"),DATEDIF(Bravo[[#This Row],[HireDate]],Bravo[[#This Row],[TerminationDate]],"m"))</f>
        <v>28</v>
      </c>
      <c r="X589">
        <v>874</v>
      </c>
      <c r="Y589">
        <v>2.39</v>
      </c>
      <c r="Z589">
        <v>3.9</v>
      </c>
      <c r="AA589" t="s">
        <v>175</v>
      </c>
      <c r="AB589">
        <v>7</v>
      </c>
      <c r="AC589">
        <v>2</v>
      </c>
      <c r="AD589" t="s">
        <v>178</v>
      </c>
      <c r="AF589" t="s">
        <v>187</v>
      </c>
    </row>
    <row r="590" spans="1:32" x14ac:dyDescent="0.25">
      <c r="A590">
        <v>1089</v>
      </c>
      <c r="B590" t="s">
        <v>684</v>
      </c>
      <c r="C590" t="s">
        <v>132</v>
      </c>
      <c r="D590">
        <v>51</v>
      </c>
      <c r="E590" s="1">
        <v>27105</v>
      </c>
      <c r="F590" t="s">
        <v>137</v>
      </c>
      <c r="G590" t="s">
        <v>145</v>
      </c>
      <c r="H590" t="s">
        <v>148</v>
      </c>
      <c r="I590" t="s">
        <v>151</v>
      </c>
      <c r="J590" t="s">
        <v>155</v>
      </c>
      <c r="K590" t="s">
        <v>164</v>
      </c>
      <c r="L590" t="s">
        <v>165</v>
      </c>
      <c r="M590" t="s">
        <v>168</v>
      </c>
      <c r="N590" t="s">
        <v>173</v>
      </c>
      <c r="O590">
        <v>808</v>
      </c>
      <c r="P590" s="1">
        <v>45621</v>
      </c>
      <c r="Q590" s="1">
        <v>45680</v>
      </c>
      <c r="R590" t="b">
        <v>0</v>
      </c>
      <c r="S590">
        <v>59</v>
      </c>
      <c r="V590">
        <v>0</v>
      </c>
      <c r="W590">
        <f ca="1">IF(Bravo[[#This Row],[TerminationDate]]="",DATEDIF(Bravo[[#This Row],[HireDate]],TODAY(),"m"),DATEDIF(Bravo[[#This Row],[HireDate]],Bravo[[#This Row],[TerminationDate]],"m"))</f>
        <v>1507</v>
      </c>
      <c r="Z590">
        <v>3.7</v>
      </c>
      <c r="AA590" t="s">
        <v>175</v>
      </c>
      <c r="AB590">
        <v>9</v>
      </c>
      <c r="AC590">
        <v>4</v>
      </c>
      <c r="AD590" t="s">
        <v>178</v>
      </c>
      <c r="AF590" t="s">
        <v>189</v>
      </c>
    </row>
    <row r="591" spans="1:32" x14ac:dyDescent="0.25">
      <c r="A591">
        <v>1090</v>
      </c>
      <c r="B591" t="s">
        <v>685</v>
      </c>
      <c r="C591" t="s">
        <v>132</v>
      </c>
      <c r="D591">
        <v>35</v>
      </c>
      <c r="E591" s="1">
        <v>32792</v>
      </c>
      <c r="F591" t="s">
        <v>136</v>
      </c>
      <c r="G591" t="s">
        <v>144</v>
      </c>
      <c r="H591" t="s">
        <v>148</v>
      </c>
      <c r="I591" t="s">
        <v>151</v>
      </c>
      <c r="J591" t="s">
        <v>156</v>
      </c>
      <c r="K591" t="s">
        <v>161</v>
      </c>
      <c r="L591" t="s">
        <v>165</v>
      </c>
      <c r="M591" t="s">
        <v>167</v>
      </c>
      <c r="N591" t="s">
        <v>173</v>
      </c>
      <c r="O591">
        <v>912</v>
      </c>
      <c r="P591" s="1">
        <v>44995</v>
      </c>
      <c r="Q591" s="1">
        <v>45026</v>
      </c>
      <c r="R591" t="b">
        <v>1</v>
      </c>
      <c r="S591">
        <v>31</v>
      </c>
      <c r="T591" s="1">
        <v>45034</v>
      </c>
      <c r="V591">
        <v>0</v>
      </c>
      <c r="W591">
        <f ca="1">IF(Bravo[[#This Row],[TerminationDate]]="",DATEDIF(Bravo[[#This Row],[HireDate]],TODAY(),"m"),DATEDIF(Bravo[[#This Row],[HireDate]],Bravo[[#This Row],[TerminationDate]],"m"))</f>
        <v>27</v>
      </c>
      <c r="X591">
        <v>843</v>
      </c>
      <c r="Y591">
        <v>2.31</v>
      </c>
      <c r="Z591">
        <v>4.4000000000000004</v>
      </c>
      <c r="AA591" t="s">
        <v>175</v>
      </c>
      <c r="AB591">
        <v>7</v>
      </c>
      <c r="AC591">
        <v>2</v>
      </c>
      <c r="AD591" t="s">
        <v>178</v>
      </c>
      <c r="AF591" t="s">
        <v>189</v>
      </c>
    </row>
    <row r="592" spans="1:32" x14ac:dyDescent="0.25">
      <c r="A592">
        <v>1091</v>
      </c>
      <c r="B592" t="s">
        <v>686</v>
      </c>
      <c r="C592" t="s">
        <v>131</v>
      </c>
      <c r="D592">
        <v>33</v>
      </c>
      <c r="E592" s="1">
        <v>33573</v>
      </c>
      <c r="F592" t="s">
        <v>134</v>
      </c>
      <c r="G592" t="s">
        <v>145</v>
      </c>
      <c r="H592" t="s">
        <v>149</v>
      </c>
      <c r="I592" t="s">
        <v>152</v>
      </c>
      <c r="J592" t="s">
        <v>154</v>
      </c>
      <c r="K592" t="s">
        <v>160</v>
      </c>
      <c r="L592" t="s">
        <v>166</v>
      </c>
      <c r="M592" t="s">
        <v>169</v>
      </c>
      <c r="N592" t="s">
        <v>171</v>
      </c>
      <c r="O592">
        <v>355</v>
      </c>
      <c r="P592" s="1">
        <v>45132</v>
      </c>
      <c r="Q592" s="1">
        <v>45171</v>
      </c>
      <c r="R592" t="b">
        <v>1</v>
      </c>
      <c r="S592">
        <v>39</v>
      </c>
      <c r="T592" s="1">
        <v>45177</v>
      </c>
      <c r="U592" s="1">
        <v>45479</v>
      </c>
      <c r="V592">
        <v>1</v>
      </c>
      <c r="W592">
        <f ca="1">IF(Bravo[[#This Row],[TerminationDate]]="",DATEDIF(Bravo[[#This Row],[HireDate]],TODAY(),"m"),DATEDIF(Bravo[[#This Row],[HireDate]],Bravo[[#This Row],[TerminationDate]],"m"))</f>
        <v>9</v>
      </c>
      <c r="X592">
        <v>302</v>
      </c>
      <c r="Y592">
        <v>0.83</v>
      </c>
      <c r="Z592">
        <v>2.6</v>
      </c>
      <c r="AA592" t="s">
        <v>174</v>
      </c>
      <c r="AB592">
        <v>7</v>
      </c>
      <c r="AC592">
        <v>5</v>
      </c>
      <c r="AD592" t="s">
        <v>180</v>
      </c>
      <c r="AE592" t="s">
        <v>184</v>
      </c>
      <c r="AF592" t="s">
        <v>187</v>
      </c>
    </row>
    <row r="593" spans="1:32" x14ac:dyDescent="0.25">
      <c r="A593">
        <v>1092</v>
      </c>
      <c r="B593" t="s">
        <v>687</v>
      </c>
      <c r="C593" t="s">
        <v>131</v>
      </c>
      <c r="D593">
        <v>28</v>
      </c>
      <c r="E593" s="1">
        <v>35435</v>
      </c>
      <c r="F593" t="s">
        <v>136</v>
      </c>
      <c r="G593" t="s">
        <v>139</v>
      </c>
      <c r="H593" t="s">
        <v>149</v>
      </c>
      <c r="I593" t="s">
        <v>150</v>
      </c>
      <c r="J593" t="s">
        <v>157</v>
      </c>
      <c r="K593" t="s">
        <v>161</v>
      </c>
      <c r="L593" t="s">
        <v>165</v>
      </c>
      <c r="M593" t="s">
        <v>167</v>
      </c>
      <c r="N593" t="s">
        <v>172</v>
      </c>
      <c r="O593">
        <v>894</v>
      </c>
      <c r="P593" s="1">
        <v>44033</v>
      </c>
      <c r="Q593" s="1">
        <v>44058</v>
      </c>
      <c r="R593" t="b">
        <v>1</v>
      </c>
      <c r="S593">
        <v>25</v>
      </c>
      <c r="T593" s="1">
        <v>44059</v>
      </c>
      <c r="V593">
        <v>0</v>
      </c>
      <c r="W593">
        <f ca="1">IF(Bravo[[#This Row],[TerminationDate]]="",DATEDIF(Bravo[[#This Row],[HireDate]],TODAY(),"m"),DATEDIF(Bravo[[#This Row],[HireDate]],Bravo[[#This Row],[TerminationDate]],"m"))</f>
        <v>59</v>
      </c>
      <c r="X593">
        <v>1818</v>
      </c>
      <c r="Y593">
        <v>4.9800000000000004</v>
      </c>
      <c r="Z593">
        <v>4.4000000000000004</v>
      </c>
      <c r="AA593" t="s">
        <v>175</v>
      </c>
      <c r="AB593">
        <v>6</v>
      </c>
      <c r="AC593">
        <v>1</v>
      </c>
      <c r="AD593" t="s">
        <v>178</v>
      </c>
      <c r="AF593" t="s">
        <v>189</v>
      </c>
    </row>
    <row r="594" spans="1:32" x14ac:dyDescent="0.25">
      <c r="A594">
        <v>1093</v>
      </c>
      <c r="B594" t="s">
        <v>688</v>
      </c>
      <c r="C594" t="s">
        <v>132</v>
      </c>
      <c r="D594">
        <v>34</v>
      </c>
      <c r="E594" s="1">
        <v>33431</v>
      </c>
      <c r="F594" t="s">
        <v>136</v>
      </c>
      <c r="G594" t="s">
        <v>142</v>
      </c>
      <c r="H594" t="s">
        <v>148</v>
      </c>
      <c r="I594" t="s">
        <v>150</v>
      </c>
      <c r="J594" t="s">
        <v>153</v>
      </c>
      <c r="K594" t="s">
        <v>164</v>
      </c>
      <c r="L594" t="s">
        <v>165</v>
      </c>
      <c r="M594" t="s">
        <v>168</v>
      </c>
      <c r="N594" t="s">
        <v>171</v>
      </c>
      <c r="O594">
        <v>546</v>
      </c>
      <c r="P594" s="1">
        <v>44593</v>
      </c>
      <c r="Q594" s="1">
        <v>44637</v>
      </c>
      <c r="R594" t="b">
        <v>1</v>
      </c>
      <c r="S594">
        <v>44</v>
      </c>
      <c r="T594" s="1">
        <v>44644</v>
      </c>
      <c r="U594" s="1">
        <v>45107</v>
      </c>
      <c r="V594">
        <v>1</v>
      </c>
      <c r="W594">
        <f ca="1">IF(Bravo[[#This Row],[TerminationDate]]="",DATEDIF(Bravo[[#This Row],[HireDate]],TODAY(),"m"),DATEDIF(Bravo[[#This Row],[HireDate]],Bravo[[#This Row],[TerminationDate]],"m"))</f>
        <v>15</v>
      </c>
      <c r="X594">
        <v>463</v>
      </c>
      <c r="Y594">
        <v>1.27</v>
      </c>
      <c r="Z594">
        <v>2.5</v>
      </c>
      <c r="AA594" t="s">
        <v>174</v>
      </c>
      <c r="AB594">
        <v>11</v>
      </c>
      <c r="AC594">
        <v>1</v>
      </c>
      <c r="AD594" t="s">
        <v>180</v>
      </c>
      <c r="AE594" t="s">
        <v>184</v>
      </c>
      <c r="AF594" t="s">
        <v>185</v>
      </c>
    </row>
    <row r="595" spans="1:32" x14ac:dyDescent="0.25">
      <c r="A595">
        <v>1094</v>
      </c>
      <c r="B595" t="s">
        <v>689</v>
      </c>
      <c r="C595" t="s">
        <v>131</v>
      </c>
      <c r="D595">
        <v>50</v>
      </c>
      <c r="E595" s="1">
        <v>27576</v>
      </c>
      <c r="F595" t="s">
        <v>136</v>
      </c>
      <c r="G595" t="s">
        <v>140</v>
      </c>
      <c r="H595" t="s">
        <v>149</v>
      </c>
      <c r="I595" t="s">
        <v>151</v>
      </c>
      <c r="J595" t="s">
        <v>154</v>
      </c>
      <c r="K595" t="s">
        <v>163</v>
      </c>
      <c r="L595" t="s">
        <v>166</v>
      </c>
      <c r="M595" t="s">
        <v>169</v>
      </c>
      <c r="N595" t="s">
        <v>173</v>
      </c>
      <c r="O595">
        <v>1007</v>
      </c>
      <c r="P595" s="1">
        <v>44202</v>
      </c>
      <c r="Q595" s="1">
        <v>44258</v>
      </c>
      <c r="R595" t="b">
        <v>1</v>
      </c>
      <c r="S595">
        <v>56</v>
      </c>
      <c r="T595" s="1">
        <v>44264</v>
      </c>
      <c r="V595">
        <v>0</v>
      </c>
      <c r="W595">
        <f ca="1">IF(Bravo[[#This Row],[TerminationDate]]="",DATEDIF(Bravo[[#This Row],[HireDate]],TODAY(),"m"),DATEDIF(Bravo[[#This Row],[HireDate]],Bravo[[#This Row],[TerminationDate]],"m"))</f>
        <v>53</v>
      </c>
      <c r="X595">
        <v>1613</v>
      </c>
      <c r="Y595">
        <v>4.42</v>
      </c>
      <c r="Z595">
        <v>3.3</v>
      </c>
      <c r="AA595" t="s">
        <v>174</v>
      </c>
      <c r="AB595">
        <v>3</v>
      </c>
      <c r="AC595">
        <v>3</v>
      </c>
      <c r="AD595" t="s">
        <v>178</v>
      </c>
      <c r="AF595" t="s">
        <v>185</v>
      </c>
    </row>
    <row r="596" spans="1:32" x14ac:dyDescent="0.25">
      <c r="A596">
        <v>1095</v>
      </c>
      <c r="B596" t="s">
        <v>690</v>
      </c>
      <c r="C596" t="s">
        <v>131</v>
      </c>
      <c r="D596">
        <v>31</v>
      </c>
      <c r="E596" s="1">
        <v>34526</v>
      </c>
      <c r="F596" t="s">
        <v>137</v>
      </c>
      <c r="G596" t="s">
        <v>147</v>
      </c>
      <c r="H596" t="s">
        <v>149</v>
      </c>
      <c r="I596" t="s">
        <v>150</v>
      </c>
      <c r="J596" t="s">
        <v>157</v>
      </c>
      <c r="K596" t="s">
        <v>160</v>
      </c>
      <c r="L596" t="s">
        <v>166</v>
      </c>
      <c r="M596" t="s">
        <v>169</v>
      </c>
      <c r="N596" t="s">
        <v>173</v>
      </c>
      <c r="O596">
        <v>350</v>
      </c>
      <c r="P596" s="1">
        <v>44124</v>
      </c>
      <c r="Q596" s="1">
        <v>44140</v>
      </c>
      <c r="R596" t="b">
        <v>1</v>
      </c>
      <c r="S596">
        <v>16</v>
      </c>
      <c r="T596" s="1">
        <v>44149</v>
      </c>
      <c r="V596">
        <v>0</v>
      </c>
      <c r="W596">
        <f ca="1">IF(Bravo[[#This Row],[TerminationDate]]="",DATEDIF(Bravo[[#This Row],[HireDate]],TODAY(),"m"),DATEDIF(Bravo[[#This Row],[HireDate]],Bravo[[#This Row],[TerminationDate]],"m"))</f>
        <v>56</v>
      </c>
      <c r="X596">
        <v>1728</v>
      </c>
      <c r="Y596">
        <v>4.7300000000000004</v>
      </c>
      <c r="Z596">
        <v>4.5999999999999996</v>
      </c>
      <c r="AA596" t="s">
        <v>176</v>
      </c>
      <c r="AB596">
        <v>8</v>
      </c>
      <c r="AC596">
        <v>3</v>
      </c>
      <c r="AD596" t="s">
        <v>178</v>
      </c>
      <c r="AF596" t="s">
        <v>189</v>
      </c>
    </row>
    <row r="597" spans="1:32" x14ac:dyDescent="0.25">
      <c r="A597">
        <v>1096</v>
      </c>
      <c r="B597" t="s">
        <v>691</v>
      </c>
      <c r="C597" t="s">
        <v>131</v>
      </c>
      <c r="D597">
        <v>34</v>
      </c>
      <c r="E597" s="1">
        <v>33190</v>
      </c>
      <c r="F597" t="s">
        <v>136</v>
      </c>
      <c r="G597" t="s">
        <v>143</v>
      </c>
      <c r="H597" t="s">
        <v>148</v>
      </c>
      <c r="I597" t="s">
        <v>150</v>
      </c>
      <c r="J597" t="s">
        <v>155</v>
      </c>
      <c r="K597" t="s">
        <v>159</v>
      </c>
      <c r="L597" t="s">
        <v>165</v>
      </c>
      <c r="M597" t="s">
        <v>167</v>
      </c>
      <c r="N597" t="s">
        <v>170</v>
      </c>
      <c r="O597">
        <v>1074</v>
      </c>
      <c r="P597" s="1">
        <v>45635</v>
      </c>
      <c r="Q597" s="1">
        <v>45661</v>
      </c>
      <c r="R597" t="b">
        <v>1</v>
      </c>
      <c r="S597">
        <v>26</v>
      </c>
      <c r="T597" s="1">
        <v>45666</v>
      </c>
      <c r="V597">
        <v>0</v>
      </c>
      <c r="W597">
        <f ca="1">IF(Bravo[[#This Row],[TerminationDate]]="",DATEDIF(Bravo[[#This Row],[HireDate]],TODAY(),"m"),DATEDIF(Bravo[[#This Row],[HireDate]],Bravo[[#This Row],[TerminationDate]],"m"))</f>
        <v>7</v>
      </c>
      <c r="X597">
        <v>211</v>
      </c>
      <c r="Y597">
        <v>0.57999999999999996</v>
      </c>
      <c r="Z597">
        <v>3.4</v>
      </c>
      <c r="AA597" t="s">
        <v>174</v>
      </c>
      <c r="AB597">
        <v>6</v>
      </c>
      <c r="AC597">
        <v>5</v>
      </c>
      <c r="AD597" t="s">
        <v>178</v>
      </c>
      <c r="AF597" t="s">
        <v>186</v>
      </c>
    </row>
    <row r="598" spans="1:32" x14ac:dyDescent="0.25">
      <c r="A598">
        <v>1097</v>
      </c>
      <c r="B598" t="s">
        <v>692</v>
      </c>
      <c r="C598" t="s">
        <v>132</v>
      </c>
      <c r="D598">
        <v>38</v>
      </c>
      <c r="E598" s="1">
        <v>31872</v>
      </c>
      <c r="F598" t="s">
        <v>136</v>
      </c>
      <c r="G598" t="s">
        <v>140</v>
      </c>
      <c r="H598" t="s">
        <v>148</v>
      </c>
      <c r="I598" t="s">
        <v>151</v>
      </c>
      <c r="J598" t="s">
        <v>154</v>
      </c>
      <c r="K598" t="s">
        <v>159</v>
      </c>
      <c r="L598" t="s">
        <v>165</v>
      </c>
      <c r="M598" t="s">
        <v>167</v>
      </c>
      <c r="N598" t="s">
        <v>173</v>
      </c>
      <c r="O598">
        <v>1117</v>
      </c>
      <c r="P598" s="1">
        <v>44791</v>
      </c>
      <c r="Q598" s="1">
        <v>44800</v>
      </c>
      <c r="R598" t="b">
        <v>1</v>
      </c>
      <c r="S598">
        <v>9</v>
      </c>
      <c r="T598" s="1">
        <v>44800</v>
      </c>
      <c r="V598">
        <v>0</v>
      </c>
      <c r="W598">
        <f ca="1">IF(Bravo[[#This Row],[TerminationDate]]="",DATEDIF(Bravo[[#This Row],[HireDate]],TODAY(),"m"),DATEDIF(Bravo[[#This Row],[HireDate]],Bravo[[#This Row],[TerminationDate]],"m"))</f>
        <v>35</v>
      </c>
      <c r="X598">
        <v>1077</v>
      </c>
      <c r="Y598">
        <v>2.95</v>
      </c>
      <c r="Z598">
        <v>2.5</v>
      </c>
      <c r="AA598" t="s">
        <v>174</v>
      </c>
      <c r="AB598">
        <v>5</v>
      </c>
      <c r="AC598">
        <v>3</v>
      </c>
      <c r="AD598" t="s">
        <v>178</v>
      </c>
      <c r="AF598" t="s">
        <v>185</v>
      </c>
    </row>
    <row r="599" spans="1:32" x14ac:dyDescent="0.25">
      <c r="A599">
        <v>1098</v>
      </c>
      <c r="B599" t="s">
        <v>693</v>
      </c>
      <c r="C599" t="s">
        <v>132</v>
      </c>
      <c r="D599">
        <v>60</v>
      </c>
      <c r="E599" s="1">
        <v>23711</v>
      </c>
      <c r="F599" t="s">
        <v>136</v>
      </c>
      <c r="G599" t="s">
        <v>140</v>
      </c>
      <c r="H599" t="s">
        <v>148</v>
      </c>
      <c r="I599" t="s">
        <v>151</v>
      </c>
      <c r="J599" t="s">
        <v>157</v>
      </c>
      <c r="K599" t="s">
        <v>163</v>
      </c>
      <c r="L599" t="s">
        <v>166</v>
      </c>
      <c r="M599" t="s">
        <v>168</v>
      </c>
      <c r="N599" t="s">
        <v>173</v>
      </c>
      <c r="O599">
        <v>974</v>
      </c>
      <c r="P599" s="1">
        <v>43565</v>
      </c>
      <c r="Q599" s="1">
        <v>43570</v>
      </c>
      <c r="R599" t="b">
        <v>1</v>
      </c>
      <c r="S599">
        <v>5</v>
      </c>
      <c r="T599" s="1">
        <v>43573</v>
      </c>
      <c r="U599" s="1">
        <v>44355</v>
      </c>
      <c r="V599">
        <v>1</v>
      </c>
      <c r="W599">
        <f ca="1">IF(Bravo[[#This Row],[TerminationDate]]="",DATEDIF(Bravo[[#This Row],[HireDate]],TODAY(),"m"),DATEDIF(Bravo[[#This Row],[HireDate]],Bravo[[#This Row],[TerminationDate]],"m"))</f>
        <v>25</v>
      </c>
      <c r="X599">
        <v>782</v>
      </c>
      <c r="Y599">
        <v>2.14</v>
      </c>
      <c r="Z599">
        <v>3.5</v>
      </c>
      <c r="AA599" t="s">
        <v>175</v>
      </c>
      <c r="AB599">
        <v>11</v>
      </c>
      <c r="AC599">
        <v>4</v>
      </c>
      <c r="AD599" t="s">
        <v>180</v>
      </c>
      <c r="AE599" t="s">
        <v>184</v>
      </c>
      <c r="AF599" t="s">
        <v>186</v>
      </c>
    </row>
    <row r="600" spans="1:32" x14ac:dyDescent="0.25">
      <c r="A600">
        <v>1099</v>
      </c>
      <c r="B600" t="s">
        <v>694</v>
      </c>
      <c r="C600" t="s">
        <v>132</v>
      </c>
      <c r="D600">
        <v>37</v>
      </c>
      <c r="E600" s="1">
        <v>32076</v>
      </c>
      <c r="F600" t="s">
        <v>137</v>
      </c>
      <c r="G600" t="s">
        <v>138</v>
      </c>
      <c r="H600" t="s">
        <v>148</v>
      </c>
      <c r="I600" t="s">
        <v>150</v>
      </c>
      <c r="J600" t="s">
        <v>153</v>
      </c>
      <c r="K600" t="s">
        <v>162</v>
      </c>
      <c r="L600" t="s">
        <v>165</v>
      </c>
      <c r="M600" t="s">
        <v>169</v>
      </c>
      <c r="N600" t="s">
        <v>170</v>
      </c>
      <c r="O600">
        <v>604</v>
      </c>
      <c r="P600" s="1">
        <v>44543</v>
      </c>
      <c r="Q600" s="1">
        <v>44588</v>
      </c>
      <c r="R600" t="b">
        <v>1</v>
      </c>
      <c r="S600">
        <v>45</v>
      </c>
      <c r="T600" s="1">
        <v>44597</v>
      </c>
      <c r="V600">
        <v>0</v>
      </c>
      <c r="W600">
        <f ca="1">IF(Bravo[[#This Row],[TerminationDate]]="",DATEDIF(Bravo[[#This Row],[HireDate]],TODAY(),"m"),DATEDIF(Bravo[[#This Row],[HireDate]],Bravo[[#This Row],[TerminationDate]],"m"))</f>
        <v>42</v>
      </c>
      <c r="X600">
        <v>1280</v>
      </c>
      <c r="Y600">
        <v>3.51</v>
      </c>
      <c r="Z600">
        <v>3.8</v>
      </c>
      <c r="AA600" t="s">
        <v>175</v>
      </c>
      <c r="AB600">
        <v>8</v>
      </c>
      <c r="AC600">
        <v>1</v>
      </c>
      <c r="AD600" t="s">
        <v>178</v>
      </c>
      <c r="AF600" t="s">
        <v>190</v>
      </c>
    </row>
    <row r="601" spans="1:32" x14ac:dyDescent="0.25">
      <c r="A601">
        <v>1100</v>
      </c>
      <c r="B601" t="s">
        <v>695</v>
      </c>
      <c r="C601" t="s">
        <v>132</v>
      </c>
      <c r="D601">
        <v>24</v>
      </c>
      <c r="E601" s="1">
        <v>37043</v>
      </c>
      <c r="F601" t="s">
        <v>136</v>
      </c>
      <c r="G601" t="s">
        <v>141</v>
      </c>
      <c r="H601" t="s">
        <v>148</v>
      </c>
      <c r="I601" t="s">
        <v>152</v>
      </c>
      <c r="J601" t="s">
        <v>153</v>
      </c>
      <c r="K601" t="s">
        <v>163</v>
      </c>
      <c r="L601" t="s">
        <v>165</v>
      </c>
      <c r="M601" t="s">
        <v>169</v>
      </c>
      <c r="N601" t="s">
        <v>170</v>
      </c>
      <c r="O601">
        <v>1850</v>
      </c>
      <c r="P601" s="1">
        <v>45335</v>
      </c>
      <c r="Q601" s="1">
        <v>45388</v>
      </c>
      <c r="R601" t="b">
        <v>1</v>
      </c>
      <c r="S601">
        <v>53</v>
      </c>
      <c r="T601" s="1">
        <v>45389</v>
      </c>
      <c r="V601">
        <v>0</v>
      </c>
      <c r="W601">
        <f ca="1">IF(Bravo[[#This Row],[TerminationDate]]="",DATEDIF(Bravo[[#This Row],[HireDate]],TODAY(),"m"),DATEDIF(Bravo[[#This Row],[HireDate]],Bravo[[#This Row],[TerminationDate]],"m"))</f>
        <v>16</v>
      </c>
      <c r="X601">
        <v>488</v>
      </c>
      <c r="Y601">
        <v>1.34</v>
      </c>
      <c r="Z601">
        <v>4</v>
      </c>
      <c r="AA601" t="s">
        <v>175</v>
      </c>
      <c r="AB601">
        <v>5</v>
      </c>
      <c r="AC601">
        <v>2</v>
      </c>
      <c r="AD601" t="s">
        <v>178</v>
      </c>
      <c r="AF601" t="s">
        <v>187</v>
      </c>
    </row>
    <row r="602" spans="1:32" x14ac:dyDescent="0.25">
      <c r="A602">
        <v>1001</v>
      </c>
      <c r="B602" t="s">
        <v>696</v>
      </c>
      <c r="C602" t="s">
        <v>131</v>
      </c>
      <c r="D602">
        <v>44</v>
      </c>
      <c r="E602" s="1">
        <v>29577</v>
      </c>
      <c r="F602" t="s">
        <v>133</v>
      </c>
      <c r="G602" t="s">
        <v>138</v>
      </c>
      <c r="H602" t="s">
        <v>148</v>
      </c>
      <c r="I602" t="s">
        <v>150</v>
      </c>
      <c r="J602" t="s">
        <v>153</v>
      </c>
      <c r="K602" t="s">
        <v>159</v>
      </c>
      <c r="L602" t="s">
        <v>165</v>
      </c>
      <c r="M602" t="s">
        <v>167</v>
      </c>
      <c r="N602" t="s">
        <v>170</v>
      </c>
      <c r="O602">
        <v>1234</v>
      </c>
      <c r="P602" s="1">
        <v>44502</v>
      </c>
      <c r="Q602" s="1">
        <v>44561</v>
      </c>
      <c r="R602" t="b">
        <v>1</v>
      </c>
      <c r="S602">
        <v>59</v>
      </c>
      <c r="T602" s="1">
        <v>44561</v>
      </c>
      <c r="V602">
        <v>0</v>
      </c>
      <c r="W602">
        <f ca="1">IF(Bravo[[#This Row],[TerminationDate]]="",DATEDIF(Bravo[[#This Row],[HireDate]],TODAY(),"m"),DATEDIF(Bravo[[#This Row],[HireDate]],Bravo[[#This Row],[TerminationDate]],"m"))</f>
        <v>43</v>
      </c>
      <c r="X602">
        <v>1316</v>
      </c>
      <c r="Y602">
        <v>3.61</v>
      </c>
      <c r="Z602">
        <v>3.3</v>
      </c>
      <c r="AA602" t="s">
        <v>174</v>
      </c>
      <c r="AB602">
        <v>7</v>
      </c>
      <c r="AC602">
        <v>3</v>
      </c>
      <c r="AD602" t="s">
        <v>178</v>
      </c>
      <c r="AF602" t="s">
        <v>185</v>
      </c>
    </row>
    <row r="603" spans="1:32" x14ac:dyDescent="0.25">
      <c r="A603">
        <v>1002</v>
      </c>
      <c r="B603" t="s">
        <v>697</v>
      </c>
      <c r="C603" t="s">
        <v>132</v>
      </c>
      <c r="D603">
        <v>54</v>
      </c>
      <c r="E603" s="1">
        <v>26089</v>
      </c>
      <c r="F603" t="s">
        <v>134</v>
      </c>
      <c r="G603" t="s">
        <v>139</v>
      </c>
      <c r="H603" t="s">
        <v>149</v>
      </c>
      <c r="I603" t="s">
        <v>150</v>
      </c>
      <c r="J603" t="s">
        <v>154</v>
      </c>
      <c r="K603" t="s">
        <v>160</v>
      </c>
      <c r="L603" t="s">
        <v>165</v>
      </c>
      <c r="M603" t="s">
        <v>168</v>
      </c>
      <c r="N603" t="s">
        <v>171</v>
      </c>
      <c r="O603">
        <v>437</v>
      </c>
      <c r="P603" s="1">
        <v>44786</v>
      </c>
      <c r="Q603" s="1">
        <v>44809</v>
      </c>
      <c r="R603" t="b">
        <v>1</v>
      </c>
      <c r="S603">
        <v>23</v>
      </c>
      <c r="T603" s="1">
        <v>44813</v>
      </c>
      <c r="V603">
        <v>0</v>
      </c>
      <c r="W603">
        <f ca="1">IF(Bravo[[#This Row],[TerminationDate]]="",DATEDIF(Bravo[[#This Row],[HireDate]],TODAY(),"m"),DATEDIF(Bravo[[#This Row],[HireDate]],Bravo[[#This Row],[TerminationDate]],"m"))</f>
        <v>35</v>
      </c>
      <c r="X603">
        <v>1064</v>
      </c>
      <c r="Y603">
        <v>2.92</v>
      </c>
      <c r="Z603">
        <v>2.8</v>
      </c>
      <c r="AA603" t="s">
        <v>174</v>
      </c>
      <c r="AB603">
        <v>9</v>
      </c>
      <c r="AC603">
        <v>5</v>
      </c>
      <c r="AD603" t="s">
        <v>178</v>
      </c>
      <c r="AF603" t="s">
        <v>185</v>
      </c>
    </row>
    <row r="604" spans="1:32" x14ac:dyDescent="0.25">
      <c r="A604">
        <v>1003</v>
      </c>
      <c r="B604" t="s">
        <v>698</v>
      </c>
      <c r="C604" t="s">
        <v>132</v>
      </c>
      <c r="D604">
        <v>37</v>
      </c>
      <c r="E604" s="1">
        <v>32164</v>
      </c>
      <c r="F604" t="s">
        <v>135</v>
      </c>
      <c r="G604" t="s">
        <v>140</v>
      </c>
      <c r="H604" t="s">
        <v>148</v>
      </c>
      <c r="I604" t="s">
        <v>151</v>
      </c>
      <c r="J604" t="s">
        <v>155</v>
      </c>
      <c r="K604" t="s">
        <v>160</v>
      </c>
      <c r="L604" t="s">
        <v>166</v>
      </c>
      <c r="M604" t="s">
        <v>169</v>
      </c>
      <c r="N604" t="s">
        <v>170</v>
      </c>
      <c r="O604">
        <v>350</v>
      </c>
      <c r="P604" s="1">
        <v>45672</v>
      </c>
      <c r="Q604" s="1">
        <v>45710</v>
      </c>
      <c r="R604" t="b">
        <v>0</v>
      </c>
      <c r="S604">
        <v>38</v>
      </c>
      <c r="V604">
        <v>0</v>
      </c>
      <c r="W604">
        <f ca="1">IF(Bravo[[#This Row],[TerminationDate]]="",DATEDIF(Bravo[[#This Row],[HireDate]],TODAY(),"m"),DATEDIF(Bravo[[#This Row],[HireDate]],Bravo[[#This Row],[TerminationDate]],"m"))</f>
        <v>1507</v>
      </c>
      <c r="Z604">
        <v>4.3</v>
      </c>
      <c r="AA604" t="s">
        <v>175</v>
      </c>
      <c r="AB604">
        <v>8</v>
      </c>
      <c r="AC604">
        <v>4</v>
      </c>
      <c r="AD604" t="s">
        <v>178</v>
      </c>
      <c r="AF604" t="s">
        <v>186</v>
      </c>
    </row>
    <row r="605" spans="1:32" x14ac:dyDescent="0.25">
      <c r="A605">
        <v>1004</v>
      </c>
      <c r="B605" t="s">
        <v>699</v>
      </c>
      <c r="C605" t="s">
        <v>131</v>
      </c>
      <c r="D605">
        <v>23</v>
      </c>
      <c r="E605" s="1">
        <v>37482</v>
      </c>
      <c r="F605" t="s">
        <v>136</v>
      </c>
      <c r="G605" t="s">
        <v>138</v>
      </c>
      <c r="H605" t="s">
        <v>148</v>
      </c>
      <c r="I605" t="s">
        <v>150</v>
      </c>
      <c r="J605" t="s">
        <v>153</v>
      </c>
      <c r="K605" t="s">
        <v>159</v>
      </c>
      <c r="L605" t="s">
        <v>165</v>
      </c>
      <c r="M605" t="s">
        <v>167</v>
      </c>
      <c r="N605" t="s">
        <v>171</v>
      </c>
      <c r="O605">
        <v>855</v>
      </c>
      <c r="P605" s="1">
        <v>44275</v>
      </c>
      <c r="Q605" s="1">
        <v>44282</v>
      </c>
      <c r="R605" t="b">
        <v>1</v>
      </c>
      <c r="S605">
        <v>7</v>
      </c>
      <c r="T605" s="1">
        <v>44283</v>
      </c>
      <c r="V605">
        <v>0</v>
      </c>
      <c r="W605">
        <f ca="1">IF(Bravo[[#This Row],[TerminationDate]]="",DATEDIF(Bravo[[#This Row],[HireDate]],TODAY(),"m"),DATEDIF(Bravo[[#This Row],[HireDate]],Bravo[[#This Row],[TerminationDate]],"m"))</f>
        <v>52</v>
      </c>
      <c r="X605">
        <v>1594</v>
      </c>
      <c r="Y605">
        <v>4.37</v>
      </c>
      <c r="Z605">
        <v>3.2</v>
      </c>
      <c r="AA605" t="s">
        <v>174</v>
      </c>
      <c r="AB605">
        <v>9</v>
      </c>
      <c r="AC605">
        <v>3</v>
      </c>
      <c r="AD605" t="s">
        <v>178</v>
      </c>
      <c r="AF605" t="s">
        <v>187</v>
      </c>
    </row>
    <row r="606" spans="1:32" x14ac:dyDescent="0.25">
      <c r="A606">
        <v>1005</v>
      </c>
      <c r="B606" t="s">
        <v>700</v>
      </c>
      <c r="C606" t="s">
        <v>131</v>
      </c>
      <c r="D606">
        <v>53</v>
      </c>
      <c r="E606" s="1">
        <v>26402</v>
      </c>
      <c r="F606" t="s">
        <v>136</v>
      </c>
      <c r="G606" t="s">
        <v>141</v>
      </c>
      <c r="H606" t="s">
        <v>148</v>
      </c>
      <c r="I606" t="s">
        <v>152</v>
      </c>
      <c r="J606" t="s">
        <v>155</v>
      </c>
      <c r="K606" t="s">
        <v>159</v>
      </c>
      <c r="L606" t="s">
        <v>166</v>
      </c>
      <c r="M606" t="s">
        <v>169</v>
      </c>
      <c r="N606" t="s">
        <v>172</v>
      </c>
      <c r="O606">
        <v>822</v>
      </c>
      <c r="P606" s="1">
        <v>43864</v>
      </c>
      <c r="Q606" s="1">
        <v>43923</v>
      </c>
      <c r="R606" t="b">
        <v>1</v>
      </c>
      <c r="S606">
        <v>59</v>
      </c>
      <c r="T606" s="1">
        <v>43929</v>
      </c>
      <c r="V606">
        <v>0</v>
      </c>
      <c r="W606">
        <f ca="1">IF(Bravo[[#This Row],[TerminationDate]]="",DATEDIF(Bravo[[#This Row],[HireDate]],TODAY(),"m"),DATEDIF(Bravo[[#This Row],[HireDate]],Bravo[[#This Row],[TerminationDate]],"m"))</f>
        <v>64</v>
      </c>
      <c r="X606">
        <v>1948</v>
      </c>
      <c r="Y606">
        <v>5.34</v>
      </c>
      <c r="Z606">
        <v>2.7</v>
      </c>
      <c r="AA606" t="s">
        <v>174</v>
      </c>
      <c r="AB606">
        <v>4</v>
      </c>
      <c r="AC606">
        <v>2</v>
      </c>
      <c r="AD606" t="s">
        <v>178</v>
      </c>
      <c r="AF606" t="s">
        <v>187</v>
      </c>
    </row>
    <row r="607" spans="1:32" x14ac:dyDescent="0.25">
      <c r="A607">
        <v>1006</v>
      </c>
      <c r="B607" t="s">
        <v>701</v>
      </c>
      <c r="C607" t="s">
        <v>132</v>
      </c>
      <c r="D607">
        <v>45</v>
      </c>
      <c r="E607" s="1">
        <v>29149</v>
      </c>
      <c r="F607" t="s">
        <v>136</v>
      </c>
      <c r="G607" t="s">
        <v>139</v>
      </c>
      <c r="H607" t="s">
        <v>149</v>
      </c>
      <c r="I607" t="s">
        <v>150</v>
      </c>
      <c r="J607" t="s">
        <v>156</v>
      </c>
      <c r="K607" t="s">
        <v>161</v>
      </c>
      <c r="L607" t="s">
        <v>165</v>
      </c>
      <c r="M607" t="s">
        <v>167</v>
      </c>
      <c r="N607" t="s">
        <v>170</v>
      </c>
      <c r="O607">
        <v>902</v>
      </c>
      <c r="P607" s="1">
        <v>43334</v>
      </c>
      <c r="Q607" s="1">
        <v>43356</v>
      </c>
      <c r="R607" t="b">
        <v>1</v>
      </c>
      <c r="S607">
        <v>22</v>
      </c>
      <c r="T607" s="1">
        <v>43360</v>
      </c>
      <c r="V607">
        <v>0</v>
      </c>
      <c r="W607">
        <f ca="1">IF(Bravo[[#This Row],[TerminationDate]]="",DATEDIF(Bravo[[#This Row],[HireDate]],TODAY(),"m"),DATEDIF(Bravo[[#This Row],[HireDate]],Bravo[[#This Row],[TerminationDate]],"m"))</f>
        <v>82</v>
      </c>
      <c r="X607">
        <v>2517</v>
      </c>
      <c r="Y607">
        <v>6.9</v>
      </c>
      <c r="Z607">
        <v>2.5</v>
      </c>
      <c r="AA607" t="s">
        <v>174</v>
      </c>
      <c r="AB607">
        <v>3</v>
      </c>
      <c r="AC607">
        <v>2</v>
      </c>
      <c r="AD607" t="s">
        <v>178</v>
      </c>
      <c r="AF607" t="s">
        <v>187</v>
      </c>
    </row>
    <row r="608" spans="1:32" x14ac:dyDescent="0.25">
      <c r="A608">
        <v>1007</v>
      </c>
      <c r="B608" t="s">
        <v>702</v>
      </c>
      <c r="C608" t="s">
        <v>131</v>
      </c>
      <c r="D608">
        <v>51</v>
      </c>
      <c r="E608" s="1">
        <v>27258</v>
      </c>
      <c r="F608" t="s">
        <v>137</v>
      </c>
      <c r="G608" t="s">
        <v>142</v>
      </c>
      <c r="H608" t="s">
        <v>148</v>
      </c>
      <c r="I608" t="s">
        <v>151</v>
      </c>
      <c r="J608" t="s">
        <v>155</v>
      </c>
      <c r="K608" t="s">
        <v>160</v>
      </c>
      <c r="L608" t="s">
        <v>165</v>
      </c>
      <c r="M608" t="s">
        <v>168</v>
      </c>
      <c r="N608" t="s">
        <v>173</v>
      </c>
      <c r="O608">
        <v>456</v>
      </c>
      <c r="P608" s="1">
        <v>43583</v>
      </c>
      <c r="Q608" s="1">
        <v>43618</v>
      </c>
      <c r="R608" t="b">
        <v>1</v>
      </c>
      <c r="S608">
        <v>35</v>
      </c>
      <c r="T608" s="1">
        <v>43619</v>
      </c>
      <c r="V608">
        <v>0</v>
      </c>
      <c r="W608">
        <f ca="1">IF(Bravo[[#This Row],[TerminationDate]]="",DATEDIF(Bravo[[#This Row],[HireDate]],TODAY(),"m"),DATEDIF(Bravo[[#This Row],[HireDate]],Bravo[[#This Row],[TerminationDate]],"m"))</f>
        <v>74</v>
      </c>
      <c r="X608">
        <v>2258</v>
      </c>
      <c r="Y608">
        <v>6.19</v>
      </c>
      <c r="Z608">
        <v>2.8</v>
      </c>
      <c r="AA608" t="s">
        <v>174</v>
      </c>
      <c r="AB608">
        <v>10</v>
      </c>
      <c r="AC608">
        <v>2</v>
      </c>
      <c r="AD608" t="s">
        <v>178</v>
      </c>
      <c r="AF608" t="s">
        <v>188</v>
      </c>
    </row>
    <row r="609" spans="1:32" x14ac:dyDescent="0.25">
      <c r="A609">
        <v>1008</v>
      </c>
      <c r="B609" t="s">
        <v>703</v>
      </c>
      <c r="C609" t="s">
        <v>131</v>
      </c>
      <c r="D609">
        <v>51</v>
      </c>
      <c r="E609" s="1">
        <v>27234</v>
      </c>
      <c r="F609" t="s">
        <v>136</v>
      </c>
      <c r="G609" t="s">
        <v>143</v>
      </c>
      <c r="H609" t="s">
        <v>148</v>
      </c>
      <c r="I609" t="s">
        <v>151</v>
      </c>
      <c r="J609" t="s">
        <v>153</v>
      </c>
      <c r="K609" t="s">
        <v>162</v>
      </c>
      <c r="L609" t="s">
        <v>165</v>
      </c>
      <c r="M609" t="s">
        <v>169</v>
      </c>
      <c r="N609" t="s">
        <v>172</v>
      </c>
      <c r="O609">
        <v>668</v>
      </c>
      <c r="P609" s="1">
        <v>44261</v>
      </c>
      <c r="Q609" s="1">
        <v>44280</v>
      </c>
      <c r="R609" t="b">
        <v>0</v>
      </c>
      <c r="S609">
        <v>19</v>
      </c>
      <c r="V609">
        <v>0</v>
      </c>
      <c r="W609">
        <f ca="1">IF(Bravo[[#This Row],[TerminationDate]]="",DATEDIF(Bravo[[#This Row],[HireDate]],TODAY(),"m"),DATEDIF(Bravo[[#This Row],[HireDate]],Bravo[[#This Row],[TerminationDate]],"m"))</f>
        <v>1507</v>
      </c>
      <c r="Z609">
        <v>3.9</v>
      </c>
      <c r="AA609" t="s">
        <v>175</v>
      </c>
      <c r="AB609">
        <v>9</v>
      </c>
      <c r="AC609">
        <v>2</v>
      </c>
      <c r="AD609" t="s">
        <v>178</v>
      </c>
      <c r="AF609" t="s">
        <v>187</v>
      </c>
    </row>
    <row r="610" spans="1:32" x14ac:dyDescent="0.25">
      <c r="A610">
        <v>1009</v>
      </c>
      <c r="B610" t="s">
        <v>704</v>
      </c>
      <c r="C610" t="s">
        <v>132</v>
      </c>
      <c r="D610">
        <v>52</v>
      </c>
      <c r="E610" s="1">
        <v>26564</v>
      </c>
      <c r="F610" t="s">
        <v>136</v>
      </c>
      <c r="G610" t="s">
        <v>144</v>
      </c>
      <c r="H610" t="s">
        <v>149</v>
      </c>
      <c r="I610" t="s">
        <v>151</v>
      </c>
      <c r="J610" t="s">
        <v>157</v>
      </c>
      <c r="K610" t="s">
        <v>162</v>
      </c>
      <c r="L610" t="s">
        <v>166</v>
      </c>
      <c r="M610" t="s">
        <v>169</v>
      </c>
      <c r="N610" t="s">
        <v>172</v>
      </c>
      <c r="O610">
        <v>427</v>
      </c>
      <c r="P610" s="1">
        <v>44337</v>
      </c>
      <c r="Q610" s="1">
        <v>44388</v>
      </c>
      <c r="R610" t="b">
        <v>1</v>
      </c>
      <c r="S610">
        <v>51</v>
      </c>
      <c r="T610" s="1">
        <v>44388</v>
      </c>
      <c r="U610" s="1">
        <v>45227</v>
      </c>
      <c r="V610">
        <v>1</v>
      </c>
      <c r="W610">
        <f ca="1">IF(Bravo[[#This Row],[TerminationDate]]="",DATEDIF(Bravo[[#This Row],[HireDate]],TODAY(),"m"),DATEDIF(Bravo[[#This Row],[HireDate]],Bravo[[#This Row],[TerminationDate]],"m"))</f>
        <v>27</v>
      </c>
      <c r="X610">
        <v>839</v>
      </c>
      <c r="Y610">
        <v>2.2999999999999998</v>
      </c>
      <c r="Z610">
        <v>4.5</v>
      </c>
      <c r="AA610" t="s">
        <v>176</v>
      </c>
      <c r="AB610">
        <v>7</v>
      </c>
      <c r="AC610">
        <v>4</v>
      </c>
      <c r="AD610" t="s">
        <v>179</v>
      </c>
      <c r="AE610" t="s">
        <v>183</v>
      </c>
      <c r="AF610" t="s">
        <v>189</v>
      </c>
    </row>
    <row r="611" spans="1:32" x14ac:dyDescent="0.25">
      <c r="A611">
        <v>1010</v>
      </c>
      <c r="B611" t="s">
        <v>705</v>
      </c>
      <c r="C611" t="s">
        <v>132</v>
      </c>
      <c r="D611">
        <v>32</v>
      </c>
      <c r="E611" s="1">
        <v>34067</v>
      </c>
      <c r="F611" t="s">
        <v>136</v>
      </c>
      <c r="G611" t="s">
        <v>139</v>
      </c>
      <c r="H611" t="s">
        <v>149</v>
      </c>
      <c r="I611" t="s">
        <v>151</v>
      </c>
      <c r="J611" t="s">
        <v>158</v>
      </c>
      <c r="K611" t="s">
        <v>163</v>
      </c>
      <c r="L611" t="s">
        <v>166</v>
      </c>
      <c r="M611" t="s">
        <v>169</v>
      </c>
      <c r="N611" t="s">
        <v>173</v>
      </c>
      <c r="O611">
        <v>1215</v>
      </c>
      <c r="P611" s="1">
        <v>44653</v>
      </c>
      <c r="Q611" s="1">
        <v>44683</v>
      </c>
      <c r="R611" t="b">
        <v>1</v>
      </c>
      <c r="S611">
        <v>30</v>
      </c>
      <c r="T611" s="1">
        <v>44689</v>
      </c>
      <c r="U611" s="1">
        <v>45098</v>
      </c>
      <c r="V611">
        <v>1</v>
      </c>
      <c r="W611">
        <f ca="1">IF(Bravo[[#This Row],[TerminationDate]]="",DATEDIF(Bravo[[#This Row],[HireDate]],TODAY(),"m"),DATEDIF(Bravo[[#This Row],[HireDate]],Bravo[[#This Row],[TerminationDate]],"m"))</f>
        <v>13</v>
      </c>
      <c r="X611">
        <v>409</v>
      </c>
      <c r="Y611">
        <v>1.1200000000000001</v>
      </c>
      <c r="Z611">
        <v>4</v>
      </c>
      <c r="AA611" t="s">
        <v>175</v>
      </c>
      <c r="AB611">
        <v>6</v>
      </c>
      <c r="AC611">
        <v>0</v>
      </c>
      <c r="AD611" t="s">
        <v>180</v>
      </c>
      <c r="AE611" t="s">
        <v>184</v>
      </c>
      <c r="AF611" t="s">
        <v>185</v>
      </c>
    </row>
    <row r="612" spans="1:32" x14ac:dyDescent="0.25">
      <c r="A612">
        <v>1011</v>
      </c>
      <c r="B612" t="s">
        <v>706</v>
      </c>
      <c r="C612" t="s">
        <v>132</v>
      </c>
      <c r="D612">
        <v>60</v>
      </c>
      <c r="E612" s="1">
        <v>23910</v>
      </c>
      <c r="F612" t="s">
        <v>137</v>
      </c>
      <c r="G612" t="s">
        <v>141</v>
      </c>
      <c r="H612" t="s">
        <v>148</v>
      </c>
      <c r="I612" t="s">
        <v>152</v>
      </c>
      <c r="J612" t="s">
        <v>156</v>
      </c>
      <c r="K612" t="s">
        <v>159</v>
      </c>
      <c r="L612" t="s">
        <v>165</v>
      </c>
      <c r="M612" t="s">
        <v>169</v>
      </c>
      <c r="N612" t="s">
        <v>171</v>
      </c>
      <c r="O612">
        <v>1429</v>
      </c>
      <c r="P612" s="1">
        <v>45150</v>
      </c>
      <c r="Q612" s="1">
        <v>45195</v>
      </c>
      <c r="R612" t="b">
        <v>1</v>
      </c>
      <c r="S612">
        <v>45</v>
      </c>
      <c r="T612" s="1">
        <v>45203</v>
      </c>
      <c r="V612">
        <v>0</v>
      </c>
      <c r="W612">
        <f ca="1">IF(Bravo[[#This Row],[TerminationDate]]="",DATEDIF(Bravo[[#This Row],[HireDate]],TODAY(),"m"),DATEDIF(Bravo[[#This Row],[HireDate]],Bravo[[#This Row],[TerminationDate]],"m"))</f>
        <v>22</v>
      </c>
      <c r="X612">
        <v>674</v>
      </c>
      <c r="Y612">
        <v>1.85</v>
      </c>
      <c r="Z612">
        <v>3</v>
      </c>
      <c r="AA612" t="s">
        <v>174</v>
      </c>
      <c r="AB612">
        <v>8</v>
      </c>
      <c r="AC612">
        <v>2</v>
      </c>
      <c r="AD612" t="s">
        <v>178</v>
      </c>
      <c r="AF612" t="s">
        <v>187</v>
      </c>
    </row>
    <row r="613" spans="1:32" x14ac:dyDescent="0.25">
      <c r="A613">
        <v>1012</v>
      </c>
      <c r="B613" t="s">
        <v>707</v>
      </c>
      <c r="C613" t="s">
        <v>131</v>
      </c>
      <c r="D613">
        <v>45</v>
      </c>
      <c r="E613" s="1">
        <v>29160</v>
      </c>
      <c r="F613" t="s">
        <v>136</v>
      </c>
      <c r="G613" t="s">
        <v>145</v>
      </c>
      <c r="H613" t="s">
        <v>148</v>
      </c>
      <c r="I613" t="s">
        <v>150</v>
      </c>
      <c r="J613" t="s">
        <v>157</v>
      </c>
      <c r="K613" t="s">
        <v>162</v>
      </c>
      <c r="L613" t="s">
        <v>165</v>
      </c>
      <c r="M613" t="s">
        <v>168</v>
      </c>
      <c r="N613" t="s">
        <v>172</v>
      </c>
      <c r="O613">
        <v>680</v>
      </c>
      <c r="P613" s="1">
        <v>44929</v>
      </c>
      <c r="Q613" s="1">
        <v>44978</v>
      </c>
      <c r="R613" t="b">
        <v>0</v>
      </c>
      <c r="S613">
        <v>49</v>
      </c>
      <c r="V613">
        <v>0</v>
      </c>
      <c r="W613">
        <f ca="1">IF(Bravo[[#This Row],[TerminationDate]]="",DATEDIF(Bravo[[#This Row],[HireDate]],TODAY(),"m"),DATEDIF(Bravo[[#This Row],[HireDate]],Bravo[[#This Row],[TerminationDate]],"m"))</f>
        <v>1507</v>
      </c>
      <c r="Z613">
        <v>2.9</v>
      </c>
      <c r="AA613" t="s">
        <v>174</v>
      </c>
      <c r="AB613">
        <v>10</v>
      </c>
      <c r="AC613">
        <v>6</v>
      </c>
      <c r="AD613" t="s">
        <v>178</v>
      </c>
      <c r="AF613" t="s">
        <v>190</v>
      </c>
    </row>
    <row r="614" spans="1:32" x14ac:dyDescent="0.25">
      <c r="A614">
        <v>1013</v>
      </c>
      <c r="B614" t="s">
        <v>708</v>
      </c>
      <c r="C614" t="s">
        <v>132</v>
      </c>
      <c r="D614">
        <v>41</v>
      </c>
      <c r="E614" s="1">
        <v>30568</v>
      </c>
      <c r="F614" t="s">
        <v>133</v>
      </c>
      <c r="G614" t="s">
        <v>145</v>
      </c>
      <c r="H614" t="s">
        <v>148</v>
      </c>
      <c r="I614" t="s">
        <v>150</v>
      </c>
      <c r="J614" t="s">
        <v>156</v>
      </c>
      <c r="K614" t="s">
        <v>164</v>
      </c>
      <c r="L614" t="s">
        <v>165</v>
      </c>
      <c r="M614" t="s">
        <v>167</v>
      </c>
      <c r="N614" t="s">
        <v>170</v>
      </c>
      <c r="O614">
        <v>496</v>
      </c>
      <c r="P614" s="1">
        <v>45849</v>
      </c>
      <c r="Q614" s="1">
        <v>45870</v>
      </c>
      <c r="R614" t="b">
        <v>1</v>
      </c>
      <c r="S614">
        <v>21</v>
      </c>
      <c r="T614" s="1">
        <v>45878</v>
      </c>
      <c r="V614">
        <v>0</v>
      </c>
      <c r="W614">
        <f ca="1">IF(Bravo[[#This Row],[TerminationDate]]="",DATEDIF(Bravo[[#This Row],[HireDate]],TODAY(),"m"),DATEDIF(Bravo[[#This Row],[HireDate]],Bravo[[#This Row],[TerminationDate]],"m"))</f>
        <v>0</v>
      </c>
      <c r="X614">
        <v>-1</v>
      </c>
      <c r="Y614">
        <v>0</v>
      </c>
      <c r="Z614">
        <v>4.2</v>
      </c>
      <c r="AA614" t="s">
        <v>175</v>
      </c>
      <c r="AB614">
        <v>8</v>
      </c>
      <c r="AC614">
        <v>2</v>
      </c>
      <c r="AD614" t="s">
        <v>178</v>
      </c>
      <c r="AF614" t="s">
        <v>190</v>
      </c>
    </row>
    <row r="615" spans="1:32" x14ac:dyDescent="0.25">
      <c r="A615">
        <v>1014</v>
      </c>
      <c r="B615" t="s">
        <v>709</v>
      </c>
      <c r="C615" t="s">
        <v>132</v>
      </c>
      <c r="D615">
        <v>32</v>
      </c>
      <c r="E615" s="1">
        <v>33845</v>
      </c>
      <c r="F615" t="s">
        <v>137</v>
      </c>
      <c r="G615" t="s">
        <v>146</v>
      </c>
      <c r="H615" t="s">
        <v>148</v>
      </c>
      <c r="I615" t="s">
        <v>152</v>
      </c>
      <c r="J615" t="s">
        <v>153</v>
      </c>
      <c r="K615" t="s">
        <v>164</v>
      </c>
      <c r="L615" t="s">
        <v>165</v>
      </c>
      <c r="M615" t="s">
        <v>168</v>
      </c>
      <c r="N615" t="s">
        <v>170</v>
      </c>
      <c r="O615">
        <v>630</v>
      </c>
      <c r="P615" s="1">
        <v>44455</v>
      </c>
      <c r="Q615" s="1">
        <v>44472</v>
      </c>
      <c r="R615" t="b">
        <v>1</v>
      </c>
      <c r="S615">
        <v>17</v>
      </c>
      <c r="T615" s="1">
        <v>44477</v>
      </c>
      <c r="U615" s="1">
        <v>44949</v>
      </c>
      <c r="V615">
        <v>1</v>
      </c>
      <c r="W615">
        <f ca="1">IF(Bravo[[#This Row],[TerminationDate]]="",DATEDIF(Bravo[[#This Row],[HireDate]],TODAY(),"m"),DATEDIF(Bravo[[#This Row],[HireDate]],Bravo[[#This Row],[TerminationDate]],"m"))</f>
        <v>15</v>
      </c>
      <c r="X615">
        <v>472</v>
      </c>
      <c r="Y615">
        <v>1.29</v>
      </c>
      <c r="Z615">
        <v>3.9</v>
      </c>
      <c r="AA615" t="s">
        <v>175</v>
      </c>
      <c r="AB615">
        <v>11</v>
      </c>
      <c r="AC615">
        <v>1</v>
      </c>
      <c r="AD615" t="s">
        <v>180</v>
      </c>
      <c r="AE615" t="s">
        <v>184</v>
      </c>
      <c r="AF615" t="s">
        <v>186</v>
      </c>
    </row>
    <row r="616" spans="1:32" x14ac:dyDescent="0.25">
      <c r="A616">
        <v>1015</v>
      </c>
      <c r="B616" t="s">
        <v>710</v>
      </c>
      <c r="C616" t="s">
        <v>132</v>
      </c>
      <c r="D616">
        <v>61</v>
      </c>
      <c r="E616" s="1">
        <v>23430</v>
      </c>
      <c r="F616" t="s">
        <v>136</v>
      </c>
      <c r="G616" t="s">
        <v>139</v>
      </c>
      <c r="H616" t="s">
        <v>148</v>
      </c>
      <c r="I616" t="s">
        <v>152</v>
      </c>
      <c r="J616" t="s">
        <v>157</v>
      </c>
      <c r="K616" t="s">
        <v>159</v>
      </c>
      <c r="L616" t="s">
        <v>165</v>
      </c>
      <c r="M616" t="s">
        <v>169</v>
      </c>
      <c r="N616" t="s">
        <v>173</v>
      </c>
      <c r="O616">
        <v>1336</v>
      </c>
      <c r="P616" s="1">
        <v>44321</v>
      </c>
      <c r="Q616" s="1">
        <v>44343</v>
      </c>
      <c r="R616" t="b">
        <v>1</v>
      </c>
      <c r="S616">
        <v>22</v>
      </c>
      <c r="T616" s="1">
        <v>44348</v>
      </c>
      <c r="U616" s="1">
        <v>45538</v>
      </c>
      <c r="V616">
        <v>1</v>
      </c>
      <c r="W616">
        <f ca="1">IF(Bravo[[#This Row],[TerminationDate]]="",DATEDIF(Bravo[[#This Row],[HireDate]],TODAY(),"m"),DATEDIF(Bravo[[#This Row],[HireDate]],Bravo[[#This Row],[TerminationDate]],"m"))</f>
        <v>39</v>
      </c>
      <c r="X616">
        <v>1190</v>
      </c>
      <c r="Y616">
        <v>3.26</v>
      </c>
      <c r="Z616">
        <v>3.3</v>
      </c>
      <c r="AA616" t="s">
        <v>174</v>
      </c>
      <c r="AB616">
        <v>3</v>
      </c>
      <c r="AC616">
        <v>2</v>
      </c>
      <c r="AD616" t="s">
        <v>179</v>
      </c>
      <c r="AE616" t="s">
        <v>183</v>
      </c>
      <c r="AF616" t="s">
        <v>186</v>
      </c>
    </row>
    <row r="617" spans="1:32" x14ac:dyDescent="0.25">
      <c r="A617">
        <v>1016</v>
      </c>
      <c r="B617" t="s">
        <v>711</v>
      </c>
      <c r="C617" t="s">
        <v>131</v>
      </c>
      <c r="D617">
        <v>30</v>
      </c>
      <c r="E617" s="1">
        <v>34839</v>
      </c>
      <c r="F617" t="s">
        <v>136</v>
      </c>
      <c r="G617" t="s">
        <v>146</v>
      </c>
      <c r="H617" t="s">
        <v>148</v>
      </c>
      <c r="I617" t="s">
        <v>150</v>
      </c>
      <c r="J617" t="s">
        <v>155</v>
      </c>
      <c r="K617" t="s">
        <v>161</v>
      </c>
      <c r="L617" t="s">
        <v>165</v>
      </c>
      <c r="M617" t="s">
        <v>167</v>
      </c>
      <c r="N617" t="s">
        <v>170</v>
      </c>
      <c r="O617">
        <v>918</v>
      </c>
      <c r="P617" s="1">
        <v>43262</v>
      </c>
      <c r="Q617" s="1">
        <v>43278</v>
      </c>
      <c r="R617" t="b">
        <v>1</v>
      </c>
      <c r="S617">
        <v>16</v>
      </c>
      <c r="T617" s="1">
        <v>43278</v>
      </c>
      <c r="V617">
        <v>0</v>
      </c>
      <c r="W617">
        <f ca="1">IF(Bravo[[#This Row],[TerminationDate]]="",DATEDIF(Bravo[[#This Row],[HireDate]],TODAY(),"m"),DATEDIF(Bravo[[#This Row],[HireDate]],Bravo[[#This Row],[TerminationDate]],"m"))</f>
        <v>85</v>
      </c>
      <c r="X617">
        <v>2599</v>
      </c>
      <c r="Y617">
        <v>7.12</v>
      </c>
      <c r="Z617">
        <v>3.6</v>
      </c>
      <c r="AA617" t="s">
        <v>175</v>
      </c>
      <c r="AB617">
        <v>8</v>
      </c>
      <c r="AC617">
        <v>4</v>
      </c>
      <c r="AD617" t="s">
        <v>178</v>
      </c>
      <c r="AF617" t="s">
        <v>185</v>
      </c>
    </row>
    <row r="618" spans="1:32" x14ac:dyDescent="0.25">
      <c r="A618">
        <v>1017</v>
      </c>
      <c r="B618" t="s">
        <v>712</v>
      </c>
      <c r="C618" t="s">
        <v>132</v>
      </c>
      <c r="D618">
        <v>39</v>
      </c>
      <c r="E618" s="1">
        <v>31629</v>
      </c>
      <c r="F618" t="s">
        <v>136</v>
      </c>
      <c r="G618" t="s">
        <v>141</v>
      </c>
      <c r="H618" t="s">
        <v>149</v>
      </c>
      <c r="I618" t="s">
        <v>151</v>
      </c>
      <c r="J618" t="s">
        <v>157</v>
      </c>
      <c r="K618" t="s">
        <v>164</v>
      </c>
      <c r="L618" t="s">
        <v>165</v>
      </c>
      <c r="M618" t="s">
        <v>169</v>
      </c>
      <c r="N618" t="s">
        <v>171</v>
      </c>
      <c r="O618">
        <v>653</v>
      </c>
      <c r="P618" s="1">
        <v>44366</v>
      </c>
      <c r="Q618" s="1">
        <v>44392</v>
      </c>
      <c r="R618" t="b">
        <v>1</v>
      </c>
      <c r="S618">
        <v>26</v>
      </c>
      <c r="T618" s="1">
        <v>44394</v>
      </c>
      <c r="U618" s="1">
        <v>44751</v>
      </c>
      <c r="V618">
        <v>1</v>
      </c>
      <c r="W618">
        <f ca="1">IF(Bravo[[#This Row],[TerminationDate]]="",DATEDIF(Bravo[[#This Row],[HireDate]],TODAY(),"m"),DATEDIF(Bravo[[#This Row],[HireDate]],Bravo[[#This Row],[TerminationDate]],"m"))</f>
        <v>11</v>
      </c>
      <c r="X618">
        <v>357</v>
      </c>
      <c r="Y618">
        <v>0.98</v>
      </c>
      <c r="Z618">
        <v>2.5</v>
      </c>
      <c r="AA618" t="s">
        <v>174</v>
      </c>
      <c r="AB618">
        <v>7</v>
      </c>
      <c r="AC618">
        <v>2</v>
      </c>
      <c r="AD618" t="s">
        <v>179</v>
      </c>
      <c r="AE618" t="s">
        <v>183</v>
      </c>
      <c r="AF618" t="s">
        <v>190</v>
      </c>
    </row>
    <row r="619" spans="1:32" x14ac:dyDescent="0.25">
      <c r="A619">
        <v>1018</v>
      </c>
      <c r="B619" t="s">
        <v>713</v>
      </c>
      <c r="C619" t="s">
        <v>132</v>
      </c>
      <c r="D619">
        <v>54</v>
      </c>
      <c r="E619" s="1">
        <v>26147</v>
      </c>
      <c r="F619" t="s">
        <v>136</v>
      </c>
      <c r="G619" t="s">
        <v>142</v>
      </c>
      <c r="H619" t="s">
        <v>149</v>
      </c>
      <c r="I619" t="s">
        <v>150</v>
      </c>
      <c r="J619" t="s">
        <v>158</v>
      </c>
      <c r="K619" t="s">
        <v>163</v>
      </c>
      <c r="L619" t="s">
        <v>165</v>
      </c>
      <c r="M619" t="s">
        <v>169</v>
      </c>
      <c r="N619" t="s">
        <v>172</v>
      </c>
      <c r="O619">
        <v>1741</v>
      </c>
      <c r="P619" s="1">
        <v>44609</v>
      </c>
      <c r="Q619" s="1">
        <v>44650</v>
      </c>
      <c r="R619" t="b">
        <v>1</v>
      </c>
      <c r="S619">
        <v>41</v>
      </c>
      <c r="T619" s="1">
        <v>44652</v>
      </c>
      <c r="U619" s="1">
        <v>45244</v>
      </c>
      <c r="V619">
        <v>1</v>
      </c>
      <c r="W619">
        <f ca="1">IF(Bravo[[#This Row],[TerminationDate]]="",DATEDIF(Bravo[[#This Row],[HireDate]],TODAY(),"m"),DATEDIF(Bravo[[#This Row],[HireDate]],Bravo[[#This Row],[TerminationDate]],"m"))</f>
        <v>19</v>
      </c>
      <c r="X619">
        <v>592</v>
      </c>
      <c r="Y619">
        <v>1.62</v>
      </c>
      <c r="Z619">
        <v>3.5</v>
      </c>
      <c r="AA619" t="s">
        <v>175</v>
      </c>
      <c r="AB619">
        <v>11</v>
      </c>
      <c r="AC619">
        <v>0</v>
      </c>
      <c r="AD619" t="s">
        <v>180</v>
      </c>
      <c r="AE619" t="s">
        <v>184</v>
      </c>
      <c r="AF619" t="s">
        <v>187</v>
      </c>
    </row>
    <row r="620" spans="1:32" x14ac:dyDescent="0.25">
      <c r="A620">
        <v>1019</v>
      </c>
      <c r="B620" t="s">
        <v>714</v>
      </c>
      <c r="C620" t="s">
        <v>132</v>
      </c>
      <c r="D620">
        <v>24</v>
      </c>
      <c r="E620" s="1">
        <v>37033</v>
      </c>
      <c r="F620" t="s">
        <v>136</v>
      </c>
      <c r="G620" t="s">
        <v>140</v>
      </c>
      <c r="H620" t="s">
        <v>149</v>
      </c>
      <c r="I620" t="s">
        <v>150</v>
      </c>
      <c r="J620" t="s">
        <v>153</v>
      </c>
      <c r="K620" t="s">
        <v>164</v>
      </c>
      <c r="L620" t="s">
        <v>165</v>
      </c>
      <c r="M620" t="s">
        <v>167</v>
      </c>
      <c r="N620" t="s">
        <v>173</v>
      </c>
      <c r="O620">
        <v>548</v>
      </c>
      <c r="P620" s="1">
        <v>43196</v>
      </c>
      <c r="Q620" s="1">
        <v>43245</v>
      </c>
      <c r="R620" t="b">
        <v>0</v>
      </c>
      <c r="S620">
        <v>49</v>
      </c>
      <c r="V620">
        <v>0</v>
      </c>
      <c r="W620">
        <f ca="1">IF(Bravo[[#This Row],[TerminationDate]]="",DATEDIF(Bravo[[#This Row],[HireDate]],TODAY(),"m"),DATEDIF(Bravo[[#This Row],[HireDate]],Bravo[[#This Row],[TerminationDate]],"m"))</f>
        <v>1507</v>
      </c>
      <c r="Z620">
        <v>2.1</v>
      </c>
      <c r="AA620" t="s">
        <v>177</v>
      </c>
      <c r="AB620">
        <v>8</v>
      </c>
      <c r="AC620">
        <v>3</v>
      </c>
      <c r="AD620" t="s">
        <v>178</v>
      </c>
      <c r="AF620" t="s">
        <v>189</v>
      </c>
    </row>
    <row r="621" spans="1:32" x14ac:dyDescent="0.25">
      <c r="A621">
        <v>1020</v>
      </c>
      <c r="B621" t="s">
        <v>715</v>
      </c>
      <c r="C621" t="s">
        <v>132</v>
      </c>
      <c r="D621">
        <v>61</v>
      </c>
      <c r="E621" s="1">
        <v>23368</v>
      </c>
      <c r="F621" t="s">
        <v>136</v>
      </c>
      <c r="G621" t="s">
        <v>139</v>
      </c>
      <c r="H621" t="s">
        <v>149</v>
      </c>
      <c r="I621" t="s">
        <v>152</v>
      </c>
      <c r="J621" t="s">
        <v>156</v>
      </c>
      <c r="K621" t="s">
        <v>161</v>
      </c>
      <c r="L621" t="s">
        <v>165</v>
      </c>
      <c r="M621" t="s">
        <v>169</v>
      </c>
      <c r="N621" t="s">
        <v>173</v>
      </c>
      <c r="O621">
        <v>1014</v>
      </c>
      <c r="P621" s="1">
        <v>45225</v>
      </c>
      <c r="Q621" s="1">
        <v>45240</v>
      </c>
      <c r="R621" t="b">
        <v>1</v>
      </c>
      <c r="S621">
        <v>15</v>
      </c>
      <c r="T621" s="1">
        <v>45245</v>
      </c>
      <c r="V621">
        <v>0</v>
      </c>
      <c r="W621">
        <f ca="1">IF(Bravo[[#This Row],[TerminationDate]]="",DATEDIF(Bravo[[#This Row],[HireDate]],TODAY(),"m"),DATEDIF(Bravo[[#This Row],[HireDate]],Bravo[[#This Row],[TerminationDate]],"m"))</f>
        <v>20</v>
      </c>
      <c r="X621">
        <v>632</v>
      </c>
      <c r="Y621">
        <v>1.73</v>
      </c>
      <c r="Z621">
        <v>3.1</v>
      </c>
      <c r="AA621" t="s">
        <v>174</v>
      </c>
      <c r="AB621">
        <v>11</v>
      </c>
      <c r="AC621">
        <v>5</v>
      </c>
      <c r="AD621" t="s">
        <v>178</v>
      </c>
      <c r="AF621" t="s">
        <v>188</v>
      </c>
    </row>
    <row r="622" spans="1:32" x14ac:dyDescent="0.25">
      <c r="A622">
        <v>1021</v>
      </c>
      <c r="B622" t="s">
        <v>716</v>
      </c>
      <c r="C622" t="s">
        <v>131</v>
      </c>
      <c r="D622">
        <v>63</v>
      </c>
      <c r="E622" s="1">
        <v>22679</v>
      </c>
      <c r="F622" t="s">
        <v>134</v>
      </c>
      <c r="G622" t="s">
        <v>143</v>
      </c>
      <c r="H622" t="s">
        <v>148</v>
      </c>
      <c r="I622" t="s">
        <v>151</v>
      </c>
      <c r="J622" t="s">
        <v>156</v>
      </c>
      <c r="K622" t="s">
        <v>163</v>
      </c>
      <c r="L622" t="s">
        <v>166</v>
      </c>
      <c r="M622" t="s">
        <v>169</v>
      </c>
      <c r="N622" t="s">
        <v>173</v>
      </c>
      <c r="O622">
        <v>1122</v>
      </c>
      <c r="P622" s="1">
        <v>45022</v>
      </c>
      <c r="Q622" s="1">
        <v>45074</v>
      </c>
      <c r="R622" t="b">
        <v>0</v>
      </c>
      <c r="S622">
        <v>52</v>
      </c>
      <c r="V622">
        <v>0</v>
      </c>
      <c r="W622">
        <f ca="1">IF(Bravo[[#This Row],[TerminationDate]]="",DATEDIF(Bravo[[#This Row],[HireDate]],TODAY(),"m"),DATEDIF(Bravo[[#This Row],[HireDate]],Bravo[[#This Row],[TerminationDate]],"m"))</f>
        <v>1507</v>
      </c>
      <c r="Z622">
        <v>4.3</v>
      </c>
      <c r="AA622" t="s">
        <v>175</v>
      </c>
      <c r="AB622">
        <v>10</v>
      </c>
      <c r="AC622">
        <v>1</v>
      </c>
      <c r="AD622" t="s">
        <v>178</v>
      </c>
      <c r="AF622" t="s">
        <v>186</v>
      </c>
    </row>
    <row r="623" spans="1:32" x14ac:dyDescent="0.25">
      <c r="A623">
        <v>1022</v>
      </c>
      <c r="B623" t="s">
        <v>717</v>
      </c>
      <c r="C623" t="s">
        <v>131</v>
      </c>
      <c r="D623">
        <v>34</v>
      </c>
      <c r="E623" s="1">
        <v>33437</v>
      </c>
      <c r="F623" t="s">
        <v>136</v>
      </c>
      <c r="G623" t="s">
        <v>145</v>
      </c>
      <c r="H623" t="s">
        <v>148</v>
      </c>
      <c r="I623" t="s">
        <v>151</v>
      </c>
      <c r="J623" t="s">
        <v>156</v>
      </c>
      <c r="K623" t="s">
        <v>160</v>
      </c>
      <c r="L623" t="s">
        <v>165</v>
      </c>
      <c r="M623" t="s">
        <v>168</v>
      </c>
      <c r="N623" t="s">
        <v>171</v>
      </c>
      <c r="O623">
        <v>543</v>
      </c>
      <c r="P623" s="1">
        <v>44915</v>
      </c>
      <c r="Q623" s="1">
        <v>44932</v>
      </c>
      <c r="R623" t="b">
        <v>1</v>
      </c>
      <c r="S623">
        <v>17</v>
      </c>
      <c r="T623" s="1">
        <v>44940</v>
      </c>
      <c r="U623" s="1">
        <v>44988</v>
      </c>
      <c r="V623">
        <v>1</v>
      </c>
      <c r="W623">
        <f ca="1">IF(Bravo[[#This Row],[TerminationDate]]="",DATEDIF(Bravo[[#This Row],[HireDate]],TODAY(),"m"),DATEDIF(Bravo[[#This Row],[HireDate]],Bravo[[#This Row],[TerminationDate]],"m"))</f>
        <v>1</v>
      </c>
      <c r="X623">
        <v>48</v>
      </c>
      <c r="Y623">
        <v>0.13</v>
      </c>
      <c r="Z623">
        <v>3</v>
      </c>
      <c r="AA623" t="s">
        <v>174</v>
      </c>
      <c r="AB623">
        <v>4</v>
      </c>
      <c r="AC623">
        <v>4</v>
      </c>
      <c r="AD623" t="s">
        <v>180</v>
      </c>
      <c r="AE623" t="s">
        <v>184</v>
      </c>
      <c r="AF623" t="s">
        <v>188</v>
      </c>
    </row>
    <row r="624" spans="1:32" x14ac:dyDescent="0.25">
      <c r="A624">
        <v>1023</v>
      </c>
      <c r="B624" t="s">
        <v>718</v>
      </c>
      <c r="C624" t="s">
        <v>131</v>
      </c>
      <c r="D624">
        <v>49</v>
      </c>
      <c r="E624" s="1">
        <v>27795</v>
      </c>
      <c r="F624" t="s">
        <v>137</v>
      </c>
      <c r="G624" t="s">
        <v>143</v>
      </c>
      <c r="H624" t="s">
        <v>148</v>
      </c>
      <c r="I624" t="s">
        <v>152</v>
      </c>
      <c r="J624" t="s">
        <v>156</v>
      </c>
      <c r="K624" t="s">
        <v>164</v>
      </c>
      <c r="L624" t="s">
        <v>165</v>
      </c>
      <c r="M624" t="s">
        <v>169</v>
      </c>
      <c r="N624" t="s">
        <v>170</v>
      </c>
      <c r="O624">
        <v>801</v>
      </c>
      <c r="P624" s="1">
        <v>44100</v>
      </c>
      <c r="Q624" s="1">
        <v>44159</v>
      </c>
      <c r="R624" t="b">
        <v>1</v>
      </c>
      <c r="S624">
        <v>59</v>
      </c>
      <c r="T624" s="1">
        <v>44164</v>
      </c>
      <c r="V624">
        <v>0</v>
      </c>
      <c r="W624">
        <f ca="1">IF(Bravo[[#This Row],[TerminationDate]]="",DATEDIF(Bravo[[#This Row],[HireDate]],TODAY(),"m"),DATEDIF(Bravo[[#This Row],[HireDate]],Bravo[[#This Row],[TerminationDate]],"m"))</f>
        <v>56</v>
      </c>
      <c r="X624">
        <v>1713</v>
      </c>
      <c r="Y624">
        <v>4.6900000000000004</v>
      </c>
      <c r="Z624">
        <v>3.9</v>
      </c>
      <c r="AA624" t="s">
        <v>175</v>
      </c>
      <c r="AB624">
        <v>9</v>
      </c>
      <c r="AC624">
        <v>1</v>
      </c>
      <c r="AD624" t="s">
        <v>178</v>
      </c>
      <c r="AF624" t="s">
        <v>189</v>
      </c>
    </row>
    <row r="625" spans="1:32" x14ac:dyDescent="0.25">
      <c r="A625">
        <v>1024</v>
      </c>
      <c r="B625" t="s">
        <v>719</v>
      </c>
      <c r="C625" t="s">
        <v>131</v>
      </c>
      <c r="D625">
        <v>62</v>
      </c>
      <c r="E625" s="1">
        <v>23146</v>
      </c>
      <c r="F625" t="s">
        <v>135</v>
      </c>
      <c r="G625" t="s">
        <v>138</v>
      </c>
      <c r="H625" t="s">
        <v>148</v>
      </c>
      <c r="I625" t="s">
        <v>150</v>
      </c>
      <c r="J625" t="s">
        <v>156</v>
      </c>
      <c r="K625" t="s">
        <v>164</v>
      </c>
      <c r="L625" t="s">
        <v>166</v>
      </c>
      <c r="M625" t="s">
        <v>169</v>
      </c>
      <c r="N625" t="s">
        <v>170</v>
      </c>
      <c r="O625">
        <v>350</v>
      </c>
      <c r="P625" s="1">
        <v>44255</v>
      </c>
      <c r="Q625" s="1">
        <v>44295</v>
      </c>
      <c r="R625" t="b">
        <v>1</v>
      </c>
      <c r="S625">
        <v>40</v>
      </c>
      <c r="T625" s="1">
        <v>44298</v>
      </c>
      <c r="V625">
        <v>0</v>
      </c>
      <c r="W625">
        <f ca="1">IF(Bravo[[#This Row],[TerminationDate]]="",DATEDIF(Bravo[[#This Row],[HireDate]],TODAY(),"m"),DATEDIF(Bravo[[#This Row],[HireDate]],Bravo[[#This Row],[TerminationDate]],"m"))</f>
        <v>51</v>
      </c>
      <c r="X625">
        <v>1579</v>
      </c>
      <c r="Y625">
        <v>4.33</v>
      </c>
      <c r="Z625">
        <v>4.0999999999999996</v>
      </c>
      <c r="AA625" t="s">
        <v>175</v>
      </c>
      <c r="AB625">
        <v>7</v>
      </c>
      <c r="AC625">
        <v>3</v>
      </c>
      <c r="AD625" t="s">
        <v>178</v>
      </c>
      <c r="AF625" t="s">
        <v>188</v>
      </c>
    </row>
    <row r="626" spans="1:32" x14ac:dyDescent="0.25">
      <c r="A626">
        <v>1025</v>
      </c>
      <c r="B626" t="s">
        <v>720</v>
      </c>
      <c r="C626" t="s">
        <v>131</v>
      </c>
      <c r="D626">
        <v>56</v>
      </c>
      <c r="E626" s="1">
        <v>25428</v>
      </c>
      <c r="F626" t="s">
        <v>136</v>
      </c>
      <c r="G626" t="s">
        <v>140</v>
      </c>
      <c r="H626" t="s">
        <v>148</v>
      </c>
      <c r="I626" t="s">
        <v>150</v>
      </c>
      <c r="J626" t="s">
        <v>155</v>
      </c>
      <c r="K626" t="s">
        <v>162</v>
      </c>
      <c r="L626" t="s">
        <v>165</v>
      </c>
      <c r="M626" t="s">
        <v>168</v>
      </c>
      <c r="N626" t="s">
        <v>171</v>
      </c>
      <c r="O626">
        <v>630</v>
      </c>
      <c r="P626" s="1">
        <v>44977</v>
      </c>
      <c r="Q626" s="1">
        <v>45006</v>
      </c>
      <c r="R626" t="b">
        <v>1</v>
      </c>
      <c r="S626">
        <v>29</v>
      </c>
      <c r="T626" s="1">
        <v>45008</v>
      </c>
      <c r="V626">
        <v>0</v>
      </c>
      <c r="W626">
        <f ca="1">IF(Bravo[[#This Row],[TerminationDate]]="",DATEDIF(Bravo[[#This Row],[HireDate]],TODAY(),"m"),DATEDIF(Bravo[[#This Row],[HireDate]],Bravo[[#This Row],[TerminationDate]],"m"))</f>
        <v>28</v>
      </c>
      <c r="X626">
        <v>869</v>
      </c>
      <c r="Y626">
        <v>2.38</v>
      </c>
      <c r="Z626">
        <v>3.1</v>
      </c>
      <c r="AA626" t="s">
        <v>174</v>
      </c>
      <c r="AB626">
        <v>12</v>
      </c>
      <c r="AC626">
        <v>1</v>
      </c>
      <c r="AD626" t="s">
        <v>178</v>
      </c>
      <c r="AF626" t="s">
        <v>186</v>
      </c>
    </row>
    <row r="627" spans="1:32" x14ac:dyDescent="0.25">
      <c r="A627">
        <v>1026</v>
      </c>
      <c r="B627" t="s">
        <v>721</v>
      </c>
      <c r="C627" t="s">
        <v>132</v>
      </c>
      <c r="D627">
        <v>25</v>
      </c>
      <c r="E627" s="1">
        <v>36723</v>
      </c>
      <c r="F627" t="s">
        <v>136</v>
      </c>
      <c r="G627" t="s">
        <v>142</v>
      </c>
      <c r="H627" t="s">
        <v>148</v>
      </c>
      <c r="I627" t="s">
        <v>150</v>
      </c>
      <c r="J627" t="s">
        <v>158</v>
      </c>
      <c r="K627" t="s">
        <v>160</v>
      </c>
      <c r="L627" t="s">
        <v>165</v>
      </c>
      <c r="M627" t="s">
        <v>169</v>
      </c>
      <c r="N627" t="s">
        <v>170</v>
      </c>
      <c r="O627">
        <v>405</v>
      </c>
      <c r="P627" s="1">
        <v>45350</v>
      </c>
      <c r="Q627" s="1">
        <v>45410</v>
      </c>
      <c r="R627" t="b">
        <v>1</v>
      </c>
      <c r="S627">
        <v>60</v>
      </c>
      <c r="T627" s="1">
        <v>45410</v>
      </c>
      <c r="V627">
        <v>0</v>
      </c>
      <c r="W627">
        <f ca="1">IF(Bravo[[#This Row],[TerminationDate]]="",DATEDIF(Bravo[[#This Row],[HireDate]],TODAY(),"m"),DATEDIF(Bravo[[#This Row],[HireDate]],Bravo[[#This Row],[TerminationDate]],"m"))</f>
        <v>15</v>
      </c>
      <c r="X627">
        <v>467</v>
      </c>
      <c r="Y627">
        <v>1.28</v>
      </c>
      <c r="Z627">
        <v>2.9</v>
      </c>
      <c r="AA627" t="s">
        <v>174</v>
      </c>
      <c r="AB627">
        <v>12</v>
      </c>
      <c r="AC627">
        <v>4</v>
      </c>
      <c r="AD627" t="s">
        <v>178</v>
      </c>
      <c r="AF627" t="s">
        <v>189</v>
      </c>
    </row>
    <row r="628" spans="1:32" x14ac:dyDescent="0.25">
      <c r="A628">
        <v>1027</v>
      </c>
      <c r="B628" t="s">
        <v>722</v>
      </c>
      <c r="C628" t="s">
        <v>132</v>
      </c>
      <c r="D628">
        <v>52</v>
      </c>
      <c r="E628" s="1">
        <v>26587</v>
      </c>
      <c r="F628" t="s">
        <v>134</v>
      </c>
      <c r="G628" t="s">
        <v>146</v>
      </c>
      <c r="H628" t="s">
        <v>148</v>
      </c>
      <c r="I628" t="s">
        <v>151</v>
      </c>
      <c r="J628" t="s">
        <v>155</v>
      </c>
      <c r="K628" t="s">
        <v>159</v>
      </c>
      <c r="L628" t="s">
        <v>165</v>
      </c>
      <c r="M628" t="s">
        <v>168</v>
      </c>
      <c r="N628" t="s">
        <v>172</v>
      </c>
      <c r="O628">
        <v>1244</v>
      </c>
      <c r="P628" s="1">
        <v>45279</v>
      </c>
      <c r="Q628" s="1">
        <v>45302</v>
      </c>
      <c r="R628" t="b">
        <v>1</v>
      </c>
      <c r="S628">
        <v>23</v>
      </c>
      <c r="T628" s="1">
        <v>45308</v>
      </c>
      <c r="V628">
        <v>0</v>
      </c>
      <c r="W628">
        <f ca="1">IF(Bravo[[#This Row],[TerminationDate]]="",DATEDIF(Bravo[[#This Row],[HireDate]],TODAY(),"m"),DATEDIF(Bravo[[#This Row],[HireDate]],Bravo[[#This Row],[TerminationDate]],"m"))</f>
        <v>18</v>
      </c>
      <c r="X628">
        <v>569</v>
      </c>
      <c r="Y628">
        <v>1.56</v>
      </c>
      <c r="Z628">
        <v>3.3</v>
      </c>
      <c r="AA628" t="s">
        <v>174</v>
      </c>
      <c r="AB628">
        <v>12</v>
      </c>
      <c r="AC628">
        <v>1</v>
      </c>
      <c r="AD628" t="s">
        <v>178</v>
      </c>
      <c r="AF628" t="s">
        <v>189</v>
      </c>
    </row>
    <row r="629" spans="1:32" x14ac:dyDescent="0.25">
      <c r="A629">
        <v>1028</v>
      </c>
      <c r="B629" t="s">
        <v>723</v>
      </c>
      <c r="C629" t="s">
        <v>132</v>
      </c>
      <c r="D629">
        <v>41</v>
      </c>
      <c r="E629" s="1">
        <v>30589</v>
      </c>
      <c r="F629" t="s">
        <v>136</v>
      </c>
      <c r="G629" t="s">
        <v>145</v>
      </c>
      <c r="H629" t="s">
        <v>148</v>
      </c>
      <c r="I629" t="s">
        <v>152</v>
      </c>
      <c r="J629" t="s">
        <v>157</v>
      </c>
      <c r="K629" t="s">
        <v>159</v>
      </c>
      <c r="L629" t="s">
        <v>166</v>
      </c>
      <c r="M629" t="s">
        <v>168</v>
      </c>
      <c r="N629" t="s">
        <v>171</v>
      </c>
      <c r="O629">
        <v>838</v>
      </c>
      <c r="P629" s="1">
        <v>43179</v>
      </c>
      <c r="Q629" s="1">
        <v>43184</v>
      </c>
      <c r="R629" t="b">
        <v>1</v>
      </c>
      <c r="S629">
        <v>5</v>
      </c>
      <c r="T629" s="1">
        <v>43185</v>
      </c>
      <c r="U629" s="1">
        <v>44311</v>
      </c>
      <c r="V629">
        <v>1</v>
      </c>
      <c r="W629">
        <f ca="1">IF(Bravo[[#This Row],[TerminationDate]]="",DATEDIF(Bravo[[#This Row],[HireDate]],TODAY(),"m"),DATEDIF(Bravo[[#This Row],[HireDate]],Bravo[[#This Row],[TerminationDate]],"m"))</f>
        <v>36</v>
      </c>
      <c r="X629">
        <v>1126</v>
      </c>
      <c r="Y629">
        <v>3.08</v>
      </c>
      <c r="Z629">
        <v>4</v>
      </c>
      <c r="AA629" t="s">
        <v>175</v>
      </c>
      <c r="AB629">
        <v>3</v>
      </c>
      <c r="AC629">
        <v>3</v>
      </c>
      <c r="AD629" t="s">
        <v>181</v>
      </c>
      <c r="AE629" t="s">
        <v>184</v>
      </c>
      <c r="AF629" t="s">
        <v>188</v>
      </c>
    </row>
    <row r="630" spans="1:32" x14ac:dyDescent="0.25">
      <c r="A630">
        <v>1029</v>
      </c>
      <c r="B630" t="s">
        <v>724</v>
      </c>
      <c r="C630" t="s">
        <v>132</v>
      </c>
      <c r="D630">
        <v>58</v>
      </c>
      <c r="E630" s="1">
        <v>24479</v>
      </c>
      <c r="F630" t="s">
        <v>133</v>
      </c>
      <c r="G630" t="s">
        <v>139</v>
      </c>
      <c r="H630" t="s">
        <v>148</v>
      </c>
      <c r="I630" t="s">
        <v>151</v>
      </c>
      <c r="J630" t="s">
        <v>158</v>
      </c>
      <c r="K630" t="s">
        <v>163</v>
      </c>
      <c r="L630" t="s">
        <v>165</v>
      </c>
      <c r="M630" t="s">
        <v>168</v>
      </c>
      <c r="N630" t="s">
        <v>173</v>
      </c>
      <c r="O630">
        <v>1810</v>
      </c>
      <c r="P630" s="1">
        <v>43557</v>
      </c>
      <c r="Q630" s="1">
        <v>43575</v>
      </c>
      <c r="R630" t="b">
        <v>1</v>
      </c>
      <c r="S630">
        <v>18</v>
      </c>
      <c r="T630" s="1">
        <v>43584</v>
      </c>
      <c r="V630">
        <v>0</v>
      </c>
      <c r="W630">
        <f ca="1">IF(Bravo[[#This Row],[TerminationDate]]="",DATEDIF(Bravo[[#This Row],[HireDate]],TODAY(),"m"),DATEDIF(Bravo[[#This Row],[HireDate]],Bravo[[#This Row],[TerminationDate]],"m"))</f>
        <v>75</v>
      </c>
      <c r="X630">
        <v>2293</v>
      </c>
      <c r="Y630">
        <v>6.28</v>
      </c>
      <c r="Z630">
        <v>3.3</v>
      </c>
      <c r="AA630" t="s">
        <v>174</v>
      </c>
      <c r="AB630">
        <v>6</v>
      </c>
      <c r="AC630">
        <v>2</v>
      </c>
      <c r="AD630" t="s">
        <v>178</v>
      </c>
      <c r="AF630" t="s">
        <v>188</v>
      </c>
    </row>
    <row r="631" spans="1:32" x14ac:dyDescent="0.25">
      <c r="A631">
        <v>1030</v>
      </c>
      <c r="B631" t="s">
        <v>725</v>
      </c>
      <c r="C631" t="s">
        <v>131</v>
      </c>
      <c r="D631">
        <v>43</v>
      </c>
      <c r="E631" s="1">
        <v>30125</v>
      </c>
      <c r="F631" t="s">
        <v>136</v>
      </c>
      <c r="G631" t="s">
        <v>138</v>
      </c>
      <c r="H631" t="s">
        <v>148</v>
      </c>
      <c r="I631" t="s">
        <v>151</v>
      </c>
      <c r="J631" t="s">
        <v>155</v>
      </c>
      <c r="K631" t="s">
        <v>164</v>
      </c>
      <c r="L631" t="s">
        <v>165</v>
      </c>
      <c r="M631" t="s">
        <v>167</v>
      </c>
      <c r="N631" t="s">
        <v>171</v>
      </c>
      <c r="O631">
        <v>725</v>
      </c>
      <c r="P631" s="1">
        <v>43537</v>
      </c>
      <c r="Q631" s="1">
        <v>43543</v>
      </c>
      <c r="R631" t="b">
        <v>1</v>
      </c>
      <c r="S631">
        <v>6</v>
      </c>
      <c r="T631" s="1">
        <v>43549</v>
      </c>
      <c r="V631">
        <v>0</v>
      </c>
      <c r="W631">
        <f ca="1">IF(Bravo[[#This Row],[TerminationDate]]="",DATEDIF(Bravo[[#This Row],[HireDate]],TODAY(),"m"),DATEDIF(Bravo[[#This Row],[HireDate]],Bravo[[#This Row],[TerminationDate]],"m"))</f>
        <v>76</v>
      </c>
      <c r="X631">
        <v>2328</v>
      </c>
      <c r="Y631">
        <v>6.38</v>
      </c>
      <c r="Z631">
        <v>3.4</v>
      </c>
      <c r="AA631" t="s">
        <v>174</v>
      </c>
      <c r="AB631">
        <v>6</v>
      </c>
      <c r="AC631">
        <v>1</v>
      </c>
      <c r="AD631" t="s">
        <v>178</v>
      </c>
      <c r="AF631" t="s">
        <v>186</v>
      </c>
    </row>
    <row r="632" spans="1:32" x14ac:dyDescent="0.25">
      <c r="A632">
        <v>1031</v>
      </c>
      <c r="B632" t="s">
        <v>726</v>
      </c>
      <c r="C632" t="s">
        <v>132</v>
      </c>
      <c r="D632">
        <v>28</v>
      </c>
      <c r="E632" s="1">
        <v>35316</v>
      </c>
      <c r="F632" t="s">
        <v>136</v>
      </c>
      <c r="G632" t="s">
        <v>146</v>
      </c>
      <c r="H632" t="s">
        <v>148</v>
      </c>
      <c r="I632" t="s">
        <v>151</v>
      </c>
      <c r="J632" t="s">
        <v>153</v>
      </c>
      <c r="K632" t="s">
        <v>164</v>
      </c>
      <c r="L632" t="s">
        <v>165</v>
      </c>
      <c r="M632" t="s">
        <v>169</v>
      </c>
      <c r="N632" t="s">
        <v>172</v>
      </c>
      <c r="O632">
        <v>741</v>
      </c>
      <c r="P632" s="1">
        <v>44140</v>
      </c>
      <c r="Q632" s="1">
        <v>44149</v>
      </c>
      <c r="R632" t="b">
        <v>1</v>
      </c>
      <c r="S632">
        <v>9</v>
      </c>
      <c r="T632" s="1">
        <v>44150</v>
      </c>
      <c r="V632">
        <v>0</v>
      </c>
      <c r="W632">
        <f ca="1">IF(Bravo[[#This Row],[TerminationDate]]="",DATEDIF(Bravo[[#This Row],[HireDate]],TODAY(),"m"),DATEDIF(Bravo[[#This Row],[HireDate]],Bravo[[#This Row],[TerminationDate]],"m"))</f>
        <v>56</v>
      </c>
      <c r="X632">
        <v>1727</v>
      </c>
      <c r="Y632">
        <v>4.7300000000000004</v>
      </c>
      <c r="Z632">
        <v>5</v>
      </c>
      <c r="AA632" t="s">
        <v>176</v>
      </c>
      <c r="AB632">
        <v>10</v>
      </c>
      <c r="AC632">
        <v>1</v>
      </c>
      <c r="AD632" t="s">
        <v>178</v>
      </c>
      <c r="AF632" t="s">
        <v>186</v>
      </c>
    </row>
    <row r="633" spans="1:32" x14ac:dyDescent="0.25">
      <c r="A633">
        <v>1032</v>
      </c>
      <c r="B633" t="s">
        <v>727</v>
      </c>
      <c r="C633" t="s">
        <v>132</v>
      </c>
      <c r="D633">
        <v>29</v>
      </c>
      <c r="E633" s="1">
        <v>34954</v>
      </c>
      <c r="F633" t="s">
        <v>136</v>
      </c>
      <c r="G633" t="s">
        <v>142</v>
      </c>
      <c r="H633" t="s">
        <v>148</v>
      </c>
      <c r="I633" t="s">
        <v>152</v>
      </c>
      <c r="J633" t="s">
        <v>156</v>
      </c>
      <c r="K633" t="s">
        <v>161</v>
      </c>
      <c r="L633" t="s">
        <v>165</v>
      </c>
      <c r="M633" t="s">
        <v>168</v>
      </c>
      <c r="N633" t="s">
        <v>173</v>
      </c>
      <c r="O633">
        <v>1193</v>
      </c>
      <c r="P633" s="1">
        <v>44320</v>
      </c>
      <c r="Q633" s="1">
        <v>44373</v>
      </c>
      <c r="R633" t="b">
        <v>1</v>
      </c>
      <c r="S633">
        <v>53</v>
      </c>
      <c r="T633" s="1">
        <v>44373</v>
      </c>
      <c r="V633">
        <v>0</v>
      </c>
      <c r="W633">
        <f ca="1">IF(Bravo[[#This Row],[TerminationDate]]="",DATEDIF(Bravo[[#This Row],[HireDate]],TODAY(),"m"),DATEDIF(Bravo[[#This Row],[HireDate]],Bravo[[#This Row],[TerminationDate]],"m"))</f>
        <v>49</v>
      </c>
      <c r="X633">
        <v>1504</v>
      </c>
      <c r="Y633">
        <v>4.12</v>
      </c>
      <c r="Z633">
        <v>3.5</v>
      </c>
      <c r="AA633" t="s">
        <v>175</v>
      </c>
      <c r="AB633">
        <v>5</v>
      </c>
      <c r="AC633">
        <v>1</v>
      </c>
      <c r="AD633" t="s">
        <v>178</v>
      </c>
      <c r="AF633" t="s">
        <v>185</v>
      </c>
    </row>
    <row r="634" spans="1:32" x14ac:dyDescent="0.25">
      <c r="A634">
        <v>1033</v>
      </c>
      <c r="B634" t="s">
        <v>728</v>
      </c>
      <c r="C634" t="s">
        <v>132</v>
      </c>
      <c r="D634">
        <v>56</v>
      </c>
      <c r="E634" s="1">
        <v>25203</v>
      </c>
      <c r="F634" t="s">
        <v>136</v>
      </c>
      <c r="G634" t="s">
        <v>145</v>
      </c>
      <c r="H634" t="s">
        <v>148</v>
      </c>
      <c r="I634" t="s">
        <v>151</v>
      </c>
      <c r="J634" t="s">
        <v>153</v>
      </c>
      <c r="K634" t="s">
        <v>164</v>
      </c>
      <c r="L634" t="s">
        <v>165</v>
      </c>
      <c r="M634" t="s">
        <v>168</v>
      </c>
      <c r="N634" t="s">
        <v>173</v>
      </c>
      <c r="O634">
        <v>546</v>
      </c>
      <c r="P634" s="1">
        <v>44056</v>
      </c>
      <c r="Q634" s="1">
        <v>44067</v>
      </c>
      <c r="R634" t="b">
        <v>1</v>
      </c>
      <c r="S634">
        <v>11</v>
      </c>
      <c r="T634" s="1">
        <v>44072</v>
      </c>
      <c r="V634">
        <v>0</v>
      </c>
      <c r="W634">
        <f ca="1">IF(Bravo[[#This Row],[TerminationDate]]="",DATEDIF(Bravo[[#This Row],[HireDate]],TODAY(),"m"),DATEDIF(Bravo[[#This Row],[HireDate]],Bravo[[#This Row],[TerminationDate]],"m"))</f>
        <v>59</v>
      </c>
      <c r="X634">
        <v>1805</v>
      </c>
      <c r="Y634">
        <v>4.95</v>
      </c>
      <c r="Z634">
        <v>3.8</v>
      </c>
      <c r="AA634" t="s">
        <v>175</v>
      </c>
      <c r="AB634">
        <v>9</v>
      </c>
      <c r="AC634">
        <v>4</v>
      </c>
      <c r="AD634" t="s">
        <v>178</v>
      </c>
      <c r="AF634" t="s">
        <v>187</v>
      </c>
    </row>
    <row r="635" spans="1:32" x14ac:dyDescent="0.25">
      <c r="A635">
        <v>1034</v>
      </c>
      <c r="B635" t="s">
        <v>729</v>
      </c>
      <c r="C635" t="s">
        <v>132</v>
      </c>
      <c r="D635">
        <v>31</v>
      </c>
      <c r="E635" s="1">
        <v>34401</v>
      </c>
      <c r="F635" t="s">
        <v>135</v>
      </c>
      <c r="G635" t="s">
        <v>145</v>
      </c>
      <c r="H635" t="s">
        <v>149</v>
      </c>
      <c r="I635" t="s">
        <v>150</v>
      </c>
      <c r="J635" t="s">
        <v>158</v>
      </c>
      <c r="K635" t="s">
        <v>162</v>
      </c>
      <c r="L635" t="s">
        <v>165</v>
      </c>
      <c r="M635" t="s">
        <v>168</v>
      </c>
      <c r="N635" t="s">
        <v>170</v>
      </c>
      <c r="O635">
        <v>571</v>
      </c>
      <c r="P635" s="1">
        <v>44259</v>
      </c>
      <c r="Q635" s="1">
        <v>44290</v>
      </c>
      <c r="R635" t="b">
        <v>1</v>
      </c>
      <c r="S635">
        <v>31</v>
      </c>
      <c r="T635" s="1">
        <v>44297</v>
      </c>
      <c r="V635">
        <v>0</v>
      </c>
      <c r="W635">
        <f ca="1">IF(Bravo[[#This Row],[TerminationDate]]="",DATEDIF(Bravo[[#This Row],[HireDate]],TODAY(),"m"),DATEDIF(Bravo[[#This Row],[HireDate]],Bravo[[#This Row],[TerminationDate]],"m"))</f>
        <v>51</v>
      </c>
      <c r="X635">
        <v>1580</v>
      </c>
      <c r="Y635">
        <v>4.33</v>
      </c>
      <c r="Z635">
        <v>3.3</v>
      </c>
      <c r="AA635" t="s">
        <v>174</v>
      </c>
      <c r="AB635">
        <v>5</v>
      </c>
      <c r="AC635">
        <v>2</v>
      </c>
      <c r="AD635" t="s">
        <v>178</v>
      </c>
      <c r="AF635" t="s">
        <v>188</v>
      </c>
    </row>
    <row r="636" spans="1:32" x14ac:dyDescent="0.25">
      <c r="A636">
        <v>1035</v>
      </c>
      <c r="B636" t="s">
        <v>730</v>
      </c>
      <c r="C636" t="s">
        <v>132</v>
      </c>
      <c r="D636">
        <v>35</v>
      </c>
      <c r="E636" s="1">
        <v>32765</v>
      </c>
      <c r="F636" t="s">
        <v>133</v>
      </c>
      <c r="G636" t="s">
        <v>143</v>
      </c>
      <c r="H636" t="s">
        <v>148</v>
      </c>
      <c r="I636" t="s">
        <v>151</v>
      </c>
      <c r="J636" t="s">
        <v>158</v>
      </c>
      <c r="K636" t="s">
        <v>159</v>
      </c>
      <c r="L636" t="s">
        <v>165</v>
      </c>
      <c r="M636" t="s">
        <v>167</v>
      </c>
      <c r="N636" t="s">
        <v>170</v>
      </c>
      <c r="O636">
        <v>1082</v>
      </c>
      <c r="P636" s="1">
        <v>44564</v>
      </c>
      <c r="Q636" s="1">
        <v>44599</v>
      </c>
      <c r="R636" t="b">
        <v>1</v>
      </c>
      <c r="S636">
        <v>35</v>
      </c>
      <c r="T636" s="1">
        <v>44600</v>
      </c>
      <c r="U636" s="1">
        <v>45434</v>
      </c>
      <c r="V636">
        <v>1</v>
      </c>
      <c r="W636">
        <f ca="1">IF(Bravo[[#This Row],[TerminationDate]]="",DATEDIF(Bravo[[#This Row],[HireDate]],TODAY(),"m"),DATEDIF(Bravo[[#This Row],[HireDate]],Bravo[[#This Row],[TerminationDate]],"m"))</f>
        <v>27</v>
      </c>
      <c r="X636">
        <v>834</v>
      </c>
      <c r="Y636">
        <v>2.2799999999999998</v>
      </c>
      <c r="Z636">
        <v>3.7</v>
      </c>
      <c r="AA636" t="s">
        <v>175</v>
      </c>
      <c r="AB636">
        <v>10</v>
      </c>
      <c r="AC636">
        <v>3</v>
      </c>
      <c r="AD636" t="s">
        <v>182</v>
      </c>
      <c r="AE636" t="s">
        <v>184</v>
      </c>
      <c r="AF636" t="s">
        <v>187</v>
      </c>
    </row>
    <row r="637" spans="1:32" x14ac:dyDescent="0.25">
      <c r="A637">
        <v>1036</v>
      </c>
      <c r="B637" t="s">
        <v>731</v>
      </c>
      <c r="C637" t="s">
        <v>132</v>
      </c>
      <c r="D637">
        <v>36</v>
      </c>
      <c r="E637" s="1">
        <v>32718</v>
      </c>
      <c r="F637" t="s">
        <v>134</v>
      </c>
      <c r="G637" t="s">
        <v>144</v>
      </c>
      <c r="H637" t="s">
        <v>148</v>
      </c>
      <c r="I637" t="s">
        <v>150</v>
      </c>
      <c r="J637" t="s">
        <v>154</v>
      </c>
      <c r="K637" t="s">
        <v>164</v>
      </c>
      <c r="L637" t="s">
        <v>165</v>
      </c>
      <c r="M637" t="s">
        <v>169</v>
      </c>
      <c r="N637" t="s">
        <v>170</v>
      </c>
      <c r="O637">
        <v>642</v>
      </c>
      <c r="P637" s="1">
        <v>43662</v>
      </c>
      <c r="Q637" s="1">
        <v>43707</v>
      </c>
      <c r="R637" t="b">
        <v>1</v>
      </c>
      <c r="S637">
        <v>45</v>
      </c>
      <c r="T637" s="1">
        <v>43707</v>
      </c>
      <c r="U637" s="1">
        <v>44515</v>
      </c>
      <c r="V637">
        <v>1</v>
      </c>
      <c r="W637">
        <f ca="1">IF(Bravo[[#This Row],[TerminationDate]]="",DATEDIF(Bravo[[#This Row],[HireDate]],TODAY(),"m"),DATEDIF(Bravo[[#This Row],[HireDate]],Bravo[[#This Row],[TerminationDate]],"m"))</f>
        <v>26</v>
      </c>
      <c r="X637">
        <v>808</v>
      </c>
      <c r="Y637">
        <v>2.21</v>
      </c>
      <c r="Z637">
        <v>3.7</v>
      </c>
      <c r="AA637" t="s">
        <v>175</v>
      </c>
      <c r="AB637">
        <v>16</v>
      </c>
      <c r="AC637">
        <v>4</v>
      </c>
      <c r="AD637" t="s">
        <v>180</v>
      </c>
      <c r="AE637" t="s">
        <v>184</v>
      </c>
      <c r="AF637" t="s">
        <v>188</v>
      </c>
    </row>
    <row r="638" spans="1:32" x14ac:dyDescent="0.25">
      <c r="A638">
        <v>1037</v>
      </c>
      <c r="B638" t="s">
        <v>732</v>
      </c>
      <c r="C638" t="s">
        <v>132</v>
      </c>
      <c r="D638">
        <v>33</v>
      </c>
      <c r="E638" s="1">
        <v>33537</v>
      </c>
      <c r="F638" t="s">
        <v>136</v>
      </c>
      <c r="G638" t="s">
        <v>145</v>
      </c>
      <c r="H638" t="s">
        <v>148</v>
      </c>
      <c r="I638" t="s">
        <v>150</v>
      </c>
      <c r="J638" t="s">
        <v>156</v>
      </c>
      <c r="K638" t="s">
        <v>160</v>
      </c>
      <c r="L638" t="s">
        <v>165</v>
      </c>
      <c r="M638" t="s">
        <v>169</v>
      </c>
      <c r="N638" t="s">
        <v>170</v>
      </c>
      <c r="O638">
        <v>465</v>
      </c>
      <c r="P638" s="1">
        <v>44608</v>
      </c>
      <c r="Q638" s="1">
        <v>44628</v>
      </c>
      <c r="R638" t="b">
        <v>1</v>
      </c>
      <c r="S638">
        <v>20</v>
      </c>
      <c r="T638" s="1">
        <v>44629</v>
      </c>
      <c r="V638">
        <v>0</v>
      </c>
      <c r="W638">
        <f ca="1">IF(Bravo[[#This Row],[TerminationDate]]="",DATEDIF(Bravo[[#This Row],[HireDate]],TODAY(),"m"),DATEDIF(Bravo[[#This Row],[HireDate]],Bravo[[#This Row],[TerminationDate]],"m"))</f>
        <v>41</v>
      </c>
      <c r="X638">
        <v>1248</v>
      </c>
      <c r="Y638">
        <v>3.42</v>
      </c>
      <c r="Z638">
        <v>4.2</v>
      </c>
      <c r="AA638" t="s">
        <v>175</v>
      </c>
      <c r="AB638">
        <v>6</v>
      </c>
      <c r="AC638">
        <v>6</v>
      </c>
      <c r="AD638" t="s">
        <v>178</v>
      </c>
      <c r="AF638" t="s">
        <v>189</v>
      </c>
    </row>
    <row r="639" spans="1:32" x14ac:dyDescent="0.25">
      <c r="A639">
        <v>1038</v>
      </c>
      <c r="B639" t="s">
        <v>733</v>
      </c>
      <c r="C639" t="s">
        <v>131</v>
      </c>
      <c r="D639">
        <v>28</v>
      </c>
      <c r="E639" s="1">
        <v>35358</v>
      </c>
      <c r="F639" t="s">
        <v>137</v>
      </c>
      <c r="G639" t="s">
        <v>141</v>
      </c>
      <c r="H639" t="s">
        <v>148</v>
      </c>
      <c r="I639" t="s">
        <v>151</v>
      </c>
      <c r="J639" t="s">
        <v>156</v>
      </c>
      <c r="K639" t="s">
        <v>159</v>
      </c>
      <c r="L639" t="s">
        <v>166</v>
      </c>
      <c r="M639" t="s">
        <v>169</v>
      </c>
      <c r="N639" t="s">
        <v>172</v>
      </c>
      <c r="O639">
        <v>620</v>
      </c>
      <c r="P639" s="1">
        <v>44154</v>
      </c>
      <c r="Q639" s="1">
        <v>44182</v>
      </c>
      <c r="R639" t="b">
        <v>1</v>
      </c>
      <c r="S639">
        <v>28</v>
      </c>
      <c r="T639" s="1">
        <v>44192</v>
      </c>
      <c r="V639">
        <v>0</v>
      </c>
      <c r="W639">
        <f ca="1">IF(Bravo[[#This Row],[TerminationDate]]="",DATEDIF(Bravo[[#This Row],[HireDate]],TODAY(),"m"),DATEDIF(Bravo[[#This Row],[HireDate]],Bravo[[#This Row],[TerminationDate]],"m"))</f>
        <v>55</v>
      </c>
      <c r="X639">
        <v>1685</v>
      </c>
      <c r="Y639">
        <v>4.62</v>
      </c>
      <c r="Z639">
        <v>3.5</v>
      </c>
      <c r="AA639" t="s">
        <v>175</v>
      </c>
      <c r="AB639">
        <v>4</v>
      </c>
      <c r="AC639">
        <v>2</v>
      </c>
      <c r="AD639" t="s">
        <v>178</v>
      </c>
      <c r="AF639" t="s">
        <v>185</v>
      </c>
    </row>
    <row r="640" spans="1:32" x14ac:dyDescent="0.25">
      <c r="A640">
        <v>1039</v>
      </c>
      <c r="B640" t="s">
        <v>734</v>
      </c>
      <c r="C640" t="s">
        <v>131</v>
      </c>
      <c r="D640">
        <v>47</v>
      </c>
      <c r="E640" s="1">
        <v>28718</v>
      </c>
      <c r="F640" t="s">
        <v>136</v>
      </c>
      <c r="G640" t="s">
        <v>138</v>
      </c>
      <c r="H640" t="s">
        <v>149</v>
      </c>
      <c r="I640" t="s">
        <v>150</v>
      </c>
      <c r="J640" t="s">
        <v>158</v>
      </c>
      <c r="K640" t="s">
        <v>161</v>
      </c>
      <c r="L640" t="s">
        <v>165</v>
      </c>
      <c r="M640" t="s">
        <v>168</v>
      </c>
      <c r="N640" t="s">
        <v>172</v>
      </c>
      <c r="O640">
        <v>918</v>
      </c>
      <c r="P640" s="1">
        <v>43139</v>
      </c>
      <c r="Q640" s="1">
        <v>43189</v>
      </c>
      <c r="R640" t="b">
        <v>1</v>
      </c>
      <c r="S640">
        <v>50</v>
      </c>
      <c r="T640" s="1">
        <v>43191</v>
      </c>
      <c r="V640">
        <v>0</v>
      </c>
      <c r="W640">
        <f ca="1">IF(Bravo[[#This Row],[TerminationDate]]="",DATEDIF(Bravo[[#This Row],[HireDate]],TODAY(),"m"),DATEDIF(Bravo[[#This Row],[HireDate]],Bravo[[#This Row],[TerminationDate]],"m"))</f>
        <v>88</v>
      </c>
      <c r="X640">
        <v>2686</v>
      </c>
      <c r="Y640">
        <v>7.36</v>
      </c>
      <c r="Z640">
        <v>2.9</v>
      </c>
      <c r="AA640" t="s">
        <v>174</v>
      </c>
      <c r="AB640">
        <v>5</v>
      </c>
      <c r="AC640">
        <v>4</v>
      </c>
      <c r="AD640" t="s">
        <v>178</v>
      </c>
      <c r="AF640" t="s">
        <v>186</v>
      </c>
    </row>
    <row r="641" spans="1:32" x14ac:dyDescent="0.25">
      <c r="A641">
        <v>1040</v>
      </c>
      <c r="B641" t="s">
        <v>735</v>
      </c>
      <c r="C641" t="s">
        <v>132</v>
      </c>
      <c r="D641">
        <v>26</v>
      </c>
      <c r="E641" s="1">
        <v>36042</v>
      </c>
      <c r="F641" t="s">
        <v>136</v>
      </c>
      <c r="G641" t="s">
        <v>147</v>
      </c>
      <c r="H641" t="s">
        <v>148</v>
      </c>
      <c r="I641" t="s">
        <v>151</v>
      </c>
      <c r="J641" t="s">
        <v>154</v>
      </c>
      <c r="K641" t="s">
        <v>161</v>
      </c>
      <c r="L641" t="s">
        <v>165</v>
      </c>
      <c r="M641" t="s">
        <v>169</v>
      </c>
      <c r="N641" t="s">
        <v>172</v>
      </c>
      <c r="O641">
        <v>909</v>
      </c>
      <c r="P641" s="1">
        <v>45786</v>
      </c>
      <c r="Q641" s="1">
        <v>45823</v>
      </c>
      <c r="R641" t="b">
        <v>1</v>
      </c>
      <c r="S641">
        <v>37</v>
      </c>
      <c r="T641" s="1">
        <v>45825</v>
      </c>
      <c r="U641" s="1">
        <v>45846</v>
      </c>
      <c r="V641">
        <v>1</v>
      </c>
      <c r="W641">
        <f ca="1">IF(Bravo[[#This Row],[TerminationDate]]="",DATEDIF(Bravo[[#This Row],[HireDate]],TODAY(),"m"),DATEDIF(Bravo[[#This Row],[HireDate]],Bravo[[#This Row],[TerminationDate]],"m"))</f>
        <v>0</v>
      </c>
      <c r="X641">
        <v>21</v>
      </c>
      <c r="Y641">
        <v>0.06</v>
      </c>
      <c r="Z641">
        <v>2.8</v>
      </c>
      <c r="AA641" t="s">
        <v>174</v>
      </c>
      <c r="AB641">
        <v>8</v>
      </c>
      <c r="AC641">
        <v>2</v>
      </c>
      <c r="AD641" t="s">
        <v>180</v>
      </c>
      <c r="AE641" t="s">
        <v>184</v>
      </c>
      <c r="AF641" t="s">
        <v>186</v>
      </c>
    </row>
    <row r="642" spans="1:32" x14ac:dyDescent="0.25">
      <c r="A642">
        <v>1041</v>
      </c>
      <c r="B642" t="s">
        <v>736</v>
      </c>
      <c r="C642" t="s">
        <v>131</v>
      </c>
      <c r="D642">
        <v>41</v>
      </c>
      <c r="E642" s="1">
        <v>30665</v>
      </c>
      <c r="F642" t="s">
        <v>136</v>
      </c>
      <c r="G642" t="s">
        <v>139</v>
      </c>
      <c r="H642" t="s">
        <v>148</v>
      </c>
      <c r="I642" t="s">
        <v>151</v>
      </c>
      <c r="J642" t="s">
        <v>156</v>
      </c>
      <c r="K642" t="s">
        <v>160</v>
      </c>
      <c r="L642" t="s">
        <v>165</v>
      </c>
      <c r="M642" t="s">
        <v>168</v>
      </c>
      <c r="N642" t="s">
        <v>170</v>
      </c>
      <c r="O642">
        <v>509</v>
      </c>
      <c r="P642" s="1">
        <v>44791</v>
      </c>
      <c r="Q642" s="1">
        <v>44829</v>
      </c>
      <c r="R642" t="b">
        <v>1</v>
      </c>
      <c r="S642">
        <v>38</v>
      </c>
      <c r="T642" s="1">
        <v>44829</v>
      </c>
      <c r="V642">
        <v>0</v>
      </c>
      <c r="W642">
        <f ca="1">IF(Bravo[[#This Row],[TerminationDate]]="",DATEDIF(Bravo[[#This Row],[HireDate]],TODAY(),"m"),DATEDIF(Bravo[[#This Row],[HireDate]],Bravo[[#This Row],[TerminationDate]],"m"))</f>
        <v>34</v>
      </c>
      <c r="X642">
        <v>1048</v>
      </c>
      <c r="Y642">
        <v>2.87</v>
      </c>
      <c r="Z642">
        <v>3.4</v>
      </c>
      <c r="AA642" t="s">
        <v>174</v>
      </c>
      <c r="AB642">
        <v>6</v>
      </c>
      <c r="AC642">
        <v>5</v>
      </c>
      <c r="AD642" t="s">
        <v>178</v>
      </c>
      <c r="AF642" t="s">
        <v>189</v>
      </c>
    </row>
    <row r="643" spans="1:32" x14ac:dyDescent="0.25">
      <c r="A643">
        <v>1042</v>
      </c>
      <c r="B643" t="s">
        <v>737</v>
      </c>
      <c r="C643" t="s">
        <v>132</v>
      </c>
      <c r="D643">
        <v>43</v>
      </c>
      <c r="E643" s="1">
        <v>30037</v>
      </c>
      <c r="F643" t="s">
        <v>134</v>
      </c>
      <c r="G643" t="s">
        <v>139</v>
      </c>
      <c r="H643" t="s">
        <v>149</v>
      </c>
      <c r="I643" t="s">
        <v>150</v>
      </c>
      <c r="J643" t="s">
        <v>156</v>
      </c>
      <c r="K643" t="s">
        <v>160</v>
      </c>
      <c r="L643" t="s">
        <v>166</v>
      </c>
      <c r="M643" t="s">
        <v>169</v>
      </c>
      <c r="N643" t="s">
        <v>170</v>
      </c>
      <c r="O643">
        <v>350</v>
      </c>
      <c r="P643" s="1">
        <v>43981</v>
      </c>
      <c r="Q643" s="1">
        <v>43991</v>
      </c>
      <c r="R643" t="b">
        <v>1</v>
      </c>
      <c r="S643">
        <v>10</v>
      </c>
      <c r="T643" s="1">
        <v>43995</v>
      </c>
      <c r="U643" s="1">
        <v>45073</v>
      </c>
      <c r="V643">
        <v>1</v>
      </c>
      <c r="W643">
        <f ca="1">IF(Bravo[[#This Row],[TerminationDate]]="",DATEDIF(Bravo[[#This Row],[HireDate]],TODAY(),"m"),DATEDIF(Bravo[[#This Row],[HireDate]],Bravo[[#This Row],[TerminationDate]],"m"))</f>
        <v>35</v>
      </c>
      <c r="X643">
        <v>1078</v>
      </c>
      <c r="Y643">
        <v>2.95</v>
      </c>
      <c r="Z643">
        <v>3.1</v>
      </c>
      <c r="AA643" t="s">
        <v>174</v>
      </c>
      <c r="AB643">
        <v>8</v>
      </c>
      <c r="AC643">
        <v>2</v>
      </c>
      <c r="AD643" t="s">
        <v>179</v>
      </c>
      <c r="AE643" t="s">
        <v>183</v>
      </c>
      <c r="AF643" t="s">
        <v>185</v>
      </c>
    </row>
    <row r="644" spans="1:32" x14ac:dyDescent="0.25">
      <c r="A644">
        <v>1043</v>
      </c>
      <c r="B644" t="s">
        <v>738</v>
      </c>
      <c r="C644" t="s">
        <v>132</v>
      </c>
      <c r="D644">
        <v>40</v>
      </c>
      <c r="E644" s="1">
        <v>31039</v>
      </c>
      <c r="F644" t="s">
        <v>133</v>
      </c>
      <c r="G644" t="s">
        <v>138</v>
      </c>
      <c r="H644" t="s">
        <v>149</v>
      </c>
      <c r="I644" t="s">
        <v>152</v>
      </c>
      <c r="J644" t="s">
        <v>153</v>
      </c>
      <c r="K644" t="s">
        <v>161</v>
      </c>
      <c r="L644" t="s">
        <v>165</v>
      </c>
      <c r="M644" t="s">
        <v>169</v>
      </c>
      <c r="N644" t="s">
        <v>170</v>
      </c>
      <c r="O644">
        <v>1044</v>
      </c>
      <c r="P644" s="1">
        <v>43446</v>
      </c>
      <c r="Q644" s="1">
        <v>43504</v>
      </c>
      <c r="R644" t="b">
        <v>0</v>
      </c>
      <c r="S644">
        <v>58</v>
      </c>
      <c r="V644">
        <v>0</v>
      </c>
      <c r="W644">
        <f ca="1">IF(Bravo[[#This Row],[TerminationDate]]="",DATEDIF(Bravo[[#This Row],[HireDate]],TODAY(),"m"),DATEDIF(Bravo[[#This Row],[HireDate]],Bravo[[#This Row],[TerminationDate]],"m"))</f>
        <v>1507</v>
      </c>
      <c r="Z644">
        <v>3.6</v>
      </c>
      <c r="AA644" t="s">
        <v>175</v>
      </c>
      <c r="AB644">
        <v>11</v>
      </c>
      <c r="AC644">
        <v>1</v>
      </c>
      <c r="AD644" t="s">
        <v>178</v>
      </c>
      <c r="AF644" t="s">
        <v>189</v>
      </c>
    </row>
    <row r="645" spans="1:32" x14ac:dyDescent="0.25">
      <c r="A645">
        <v>1044</v>
      </c>
      <c r="B645" t="s">
        <v>739</v>
      </c>
      <c r="C645" t="s">
        <v>132</v>
      </c>
      <c r="D645">
        <v>50</v>
      </c>
      <c r="E645" s="1">
        <v>27566</v>
      </c>
      <c r="F645" t="s">
        <v>137</v>
      </c>
      <c r="G645" t="s">
        <v>138</v>
      </c>
      <c r="H645" t="s">
        <v>148</v>
      </c>
      <c r="I645" t="s">
        <v>150</v>
      </c>
      <c r="J645" t="s">
        <v>155</v>
      </c>
      <c r="K645" t="s">
        <v>163</v>
      </c>
      <c r="L645" t="s">
        <v>165</v>
      </c>
      <c r="M645" t="s">
        <v>169</v>
      </c>
      <c r="N645" t="s">
        <v>173</v>
      </c>
      <c r="O645">
        <v>1819</v>
      </c>
      <c r="P645" s="1">
        <v>43439</v>
      </c>
      <c r="Q645" s="1">
        <v>43446</v>
      </c>
      <c r="R645" t="b">
        <v>1</v>
      </c>
      <c r="S645">
        <v>7</v>
      </c>
      <c r="T645" s="1">
        <v>43452</v>
      </c>
      <c r="V645">
        <v>0</v>
      </c>
      <c r="W645">
        <f ca="1">IF(Bravo[[#This Row],[TerminationDate]]="",DATEDIF(Bravo[[#This Row],[HireDate]],TODAY(),"m"),DATEDIF(Bravo[[#This Row],[HireDate]],Bravo[[#This Row],[TerminationDate]],"m"))</f>
        <v>79</v>
      </c>
      <c r="X645">
        <v>2425</v>
      </c>
      <c r="Y645">
        <v>6.64</v>
      </c>
      <c r="Z645">
        <v>4.0999999999999996</v>
      </c>
      <c r="AA645" t="s">
        <v>175</v>
      </c>
      <c r="AB645">
        <v>5</v>
      </c>
      <c r="AC645">
        <v>2</v>
      </c>
      <c r="AD645" t="s">
        <v>178</v>
      </c>
      <c r="AF645" t="s">
        <v>187</v>
      </c>
    </row>
    <row r="646" spans="1:32" x14ac:dyDescent="0.25">
      <c r="A646">
        <v>1045</v>
      </c>
      <c r="B646" t="s">
        <v>740</v>
      </c>
      <c r="C646" t="s">
        <v>131</v>
      </c>
      <c r="D646">
        <v>36</v>
      </c>
      <c r="E646" s="1">
        <v>32631</v>
      </c>
      <c r="F646" t="s">
        <v>136</v>
      </c>
      <c r="G646" t="s">
        <v>142</v>
      </c>
      <c r="H646" t="s">
        <v>149</v>
      </c>
      <c r="I646" t="s">
        <v>151</v>
      </c>
      <c r="J646" t="s">
        <v>154</v>
      </c>
      <c r="K646" t="s">
        <v>163</v>
      </c>
      <c r="L646" t="s">
        <v>165</v>
      </c>
      <c r="M646" t="s">
        <v>167</v>
      </c>
      <c r="N646" t="s">
        <v>173</v>
      </c>
      <c r="O646">
        <v>2113</v>
      </c>
      <c r="P646" s="1">
        <v>43626</v>
      </c>
      <c r="Q646" s="1">
        <v>43664</v>
      </c>
      <c r="R646" t="b">
        <v>0</v>
      </c>
      <c r="S646">
        <v>38</v>
      </c>
      <c r="V646">
        <v>0</v>
      </c>
      <c r="W646">
        <f ca="1">IF(Bravo[[#This Row],[TerminationDate]]="",DATEDIF(Bravo[[#This Row],[HireDate]],TODAY(),"m"),DATEDIF(Bravo[[#This Row],[HireDate]],Bravo[[#This Row],[TerminationDate]],"m"))</f>
        <v>1507</v>
      </c>
      <c r="Z646">
        <v>3.6</v>
      </c>
      <c r="AA646" t="s">
        <v>175</v>
      </c>
      <c r="AB646">
        <v>7</v>
      </c>
      <c r="AC646">
        <v>5</v>
      </c>
      <c r="AD646" t="s">
        <v>178</v>
      </c>
      <c r="AF646" t="s">
        <v>186</v>
      </c>
    </row>
    <row r="647" spans="1:32" x14ac:dyDescent="0.25">
      <c r="A647">
        <v>1046</v>
      </c>
      <c r="B647" t="s">
        <v>741</v>
      </c>
      <c r="C647" t="s">
        <v>132</v>
      </c>
      <c r="D647">
        <v>41</v>
      </c>
      <c r="E647" s="1">
        <v>30794</v>
      </c>
      <c r="F647" t="s">
        <v>134</v>
      </c>
      <c r="G647" t="s">
        <v>140</v>
      </c>
      <c r="H647" t="s">
        <v>148</v>
      </c>
      <c r="I647" t="s">
        <v>150</v>
      </c>
      <c r="J647" t="s">
        <v>157</v>
      </c>
      <c r="K647" t="s">
        <v>162</v>
      </c>
      <c r="L647" t="s">
        <v>165</v>
      </c>
      <c r="M647" t="s">
        <v>167</v>
      </c>
      <c r="N647" t="s">
        <v>171</v>
      </c>
      <c r="O647">
        <v>670</v>
      </c>
      <c r="P647" s="1">
        <v>45587</v>
      </c>
      <c r="Q647" s="1">
        <v>45602</v>
      </c>
      <c r="R647" t="b">
        <v>1</v>
      </c>
      <c r="S647">
        <v>15</v>
      </c>
      <c r="T647" s="1">
        <v>45611</v>
      </c>
      <c r="V647">
        <v>0</v>
      </c>
      <c r="W647">
        <f ca="1">IF(Bravo[[#This Row],[TerminationDate]]="",DATEDIF(Bravo[[#This Row],[HireDate]],TODAY(),"m"),DATEDIF(Bravo[[#This Row],[HireDate]],Bravo[[#This Row],[TerminationDate]],"m"))</f>
        <v>8</v>
      </c>
      <c r="X647">
        <v>266</v>
      </c>
      <c r="Y647">
        <v>0.73</v>
      </c>
      <c r="Z647">
        <v>3</v>
      </c>
      <c r="AA647" t="s">
        <v>174</v>
      </c>
      <c r="AB647">
        <v>14</v>
      </c>
      <c r="AC647">
        <v>4</v>
      </c>
      <c r="AD647" t="s">
        <v>178</v>
      </c>
      <c r="AF647" t="s">
        <v>185</v>
      </c>
    </row>
    <row r="648" spans="1:32" x14ac:dyDescent="0.25">
      <c r="A648">
        <v>1047</v>
      </c>
      <c r="B648" t="s">
        <v>742</v>
      </c>
      <c r="C648" t="s">
        <v>132</v>
      </c>
      <c r="D648">
        <v>32</v>
      </c>
      <c r="E648" s="1">
        <v>34130</v>
      </c>
      <c r="F648" t="s">
        <v>136</v>
      </c>
      <c r="G648" t="s">
        <v>142</v>
      </c>
      <c r="H648" t="s">
        <v>149</v>
      </c>
      <c r="I648" t="s">
        <v>151</v>
      </c>
      <c r="J648" t="s">
        <v>158</v>
      </c>
      <c r="K648" t="s">
        <v>162</v>
      </c>
      <c r="L648" t="s">
        <v>165</v>
      </c>
      <c r="M648" t="s">
        <v>169</v>
      </c>
      <c r="N648" t="s">
        <v>170</v>
      </c>
      <c r="O648">
        <v>743</v>
      </c>
      <c r="P648" s="1">
        <v>45008</v>
      </c>
      <c r="Q648" s="1">
        <v>45033</v>
      </c>
      <c r="R648" t="b">
        <v>1</v>
      </c>
      <c r="S648">
        <v>25</v>
      </c>
      <c r="T648" s="1">
        <v>45040</v>
      </c>
      <c r="U648" s="1">
        <v>45157</v>
      </c>
      <c r="V648">
        <v>1</v>
      </c>
      <c r="W648">
        <f ca="1">IF(Bravo[[#This Row],[TerminationDate]]="",DATEDIF(Bravo[[#This Row],[HireDate]],TODAY(),"m"),DATEDIF(Bravo[[#This Row],[HireDate]],Bravo[[#This Row],[TerminationDate]],"m"))</f>
        <v>3</v>
      </c>
      <c r="X648">
        <v>117</v>
      </c>
      <c r="Y648">
        <v>0.32</v>
      </c>
      <c r="Z648">
        <v>2.6</v>
      </c>
      <c r="AA648" t="s">
        <v>174</v>
      </c>
      <c r="AB648">
        <v>12</v>
      </c>
      <c r="AC648">
        <v>1</v>
      </c>
      <c r="AD648" t="s">
        <v>179</v>
      </c>
      <c r="AE648" t="s">
        <v>183</v>
      </c>
      <c r="AF648" t="s">
        <v>186</v>
      </c>
    </row>
    <row r="649" spans="1:32" x14ac:dyDescent="0.25">
      <c r="A649">
        <v>1048</v>
      </c>
      <c r="B649" t="s">
        <v>743</v>
      </c>
      <c r="C649" t="s">
        <v>131</v>
      </c>
      <c r="D649">
        <v>36</v>
      </c>
      <c r="E649" s="1">
        <v>32659</v>
      </c>
      <c r="F649" t="s">
        <v>134</v>
      </c>
      <c r="G649" t="s">
        <v>142</v>
      </c>
      <c r="H649" t="s">
        <v>148</v>
      </c>
      <c r="I649" t="s">
        <v>150</v>
      </c>
      <c r="J649" t="s">
        <v>155</v>
      </c>
      <c r="K649" t="s">
        <v>161</v>
      </c>
      <c r="L649" t="s">
        <v>165</v>
      </c>
      <c r="M649" t="s">
        <v>169</v>
      </c>
      <c r="N649" t="s">
        <v>171</v>
      </c>
      <c r="O649">
        <v>986</v>
      </c>
      <c r="P649" s="1">
        <v>43414</v>
      </c>
      <c r="Q649" s="1">
        <v>43457</v>
      </c>
      <c r="R649" t="b">
        <v>1</v>
      </c>
      <c r="S649">
        <v>43</v>
      </c>
      <c r="T649" s="1">
        <v>43461</v>
      </c>
      <c r="U649" s="1">
        <v>44548</v>
      </c>
      <c r="V649">
        <v>1</v>
      </c>
      <c r="W649">
        <f ca="1">IF(Bravo[[#This Row],[TerminationDate]]="",DATEDIF(Bravo[[#This Row],[HireDate]],TODAY(),"m"),DATEDIF(Bravo[[#This Row],[HireDate]],Bravo[[#This Row],[TerminationDate]],"m"))</f>
        <v>35</v>
      </c>
      <c r="X649">
        <v>1087</v>
      </c>
      <c r="Y649">
        <v>2.98</v>
      </c>
      <c r="Z649">
        <v>3.8</v>
      </c>
      <c r="AA649" t="s">
        <v>175</v>
      </c>
      <c r="AB649">
        <v>7</v>
      </c>
      <c r="AC649">
        <v>5</v>
      </c>
      <c r="AD649" t="s">
        <v>180</v>
      </c>
      <c r="AE649" t="s">
        <v>184</v>
      </c>
      <c r="AF649" t="s">
        <v>189</v>
      </c>
    </row>
    <row r="650" spans="1:32" x14ac:dyDescent="0.25">
      <c r="A650">
        <v>1049</v>
      </c>
      <c r="B650" t="s">
        <v>744</v>
      </c>
      <c r="C650" t="s">
        <v>132</v>
      </c>
      <c r="D650">
        <v>54</v>
      </c>
      <c r="E650" s="1">
        <v>26085</v>
      </c>
      <c r="F650" t="s">
        <v>135</v>
      </c>
      <c r="G650" t="s">
        <v>147</v>
      </c>
      <c r="H650" t="s">
        <v>148</v>
      </c>
      <c r="I650" t="s">
        <v>150</v>
      </c>
      <c r="J650" t="s">
        <v>153</v>
      </c>
      <c r="K650" t="s">
        <v>162</v>
      </c>
      <c r="L650" t="s">
        <v>166</v>
      </c>
      <c r="M650" t="s">
        <v>169</v>
      </c>
      <c r="N650" t="s">
        <v>170</v>
      </c>
      <c r="O650">
        <v>369</v>
      </c>
      <c r="P650" s="1">
        <v>43643</v>
      </c>
      <c r="Q650" s="1">
        <v>43689</v>
      </c>
      <c r="R650" t="b">
        <v>1</v>
      </c>
      <c r="S650">
        <v>46</v>
      </c>
      <c r="T650" s="1">
        <v>43696</v>
      </c>
      <c r="U650" s="1">
        <v>43885</v>
      </c>
      <c r="V650">
        <v>1</v>
      </c>
      <c r="W650">
        <f ca="1">IF(Bravo[[#This Row],[TerminationDate]]="",DATEDIF(Bravo[[#This Row],[HireDate]],TODAY(),"m"),DATEDIF(Bravo[[#This Row],[HireDate]],Bravo[[#This Row],[TerminationDate]],"m"))</f>
        <v>6</v>
      </c>
      <c r="X650">
        <v>189</v>
      </c>
      <c r="Y650">
        <v>0.52</v>
      </c>
      <c r="Z650">
        <v>2.1</v>
      </c>
      <c r="AA650" t="s">
        <v>177</v>
      </c>
      <c r="AB650">
        <v>14</v>
      </c>
      <c r="AC650">
        <v>5</v>
      </c>
      <c r="AD650" t="s">
        <v>181</v>
      </c>
      <c r="AE650" t="s">
        <v>184</v>
      </c>
      <c r="AF650" t="s">
        <v>185</v>
      </c>
    </row>
    <row r="651" spans="1:32" x14ac:dyDescent="0.25">
      <c r="A651">
        <v>1050</v>
      </c>
      <c r="B651" t="s">
        <v>745</v>
      </c>
      <c r="C651" t="s">
        <v>131</v>
      </c>
      <c r="D651">
        <v>23</v>
      </c>
      <c r="E651" s="1">
        <v>37229</v>
      </c>
      <c r="F651" t="s">
        <v>136</v>
      </c>
      <c r="G651" t="s">
        <v>147</v>
      </c>
      <c r="H651" t="s">
        <v>149</v>
      </c>
      <c r="I651" t="s">
        <v>151</v>
      </c>
      <c r="J651" t="s">
        <v>158</v>
      </c>
      <c r="K651" t="s">
        <v>163</v>
      </c>
      <c r="L651" t="s">
        <v>166</v>
      </c>
      <c r="M651" t="s">
        <v>169</v>
      </c>
      <c r="N651" t="s">
        <v>170</v>
      </c>
      <c r="O651">
        <v>962</v>
      </c>
      <c r="P651" s="1">
        <v>44771</v>
      </c>
      <c r="Q651" s="1">
        <v>44799</v>
      </c>
      <c r="R651" t="b">
        <v>1</v>
      </c>
      <c r="S651">
        <v>28</v>
      </c>
      <c r="T651" s="1">
        <v>44799</v>
      </c>
      <c r="V651">
        <v>0</v>
      </c>
      <c r="W651">
        <f ca="1">IF(Bravo[[#This Row],[TerminationDate]]="",DATEDIF(Bravo[[#This Row],[HireDate]],TODAY(),"m"),DATEDIF(Bravo[[#This Row],[HireDate]],Bravo[[#This Row],[TerminationDate]],"m"))</f>
        <v>35</v>
      </c>
      <c r="X651">
        <v>1078</v>
      </c>
      <c r="Y651">
        <v>2.95</v>
      </c>
      <c r="Z651">
        <v>2.7</v>
      </c>
      <c r="AA651" t="s">
        <v>174</v>
      </c>
      <c r="AB651">
        <v>5</v>
      </c>
      <c r="AC651">
        <v>4</v>
      </c>
      <c r="AD651" t="s">
        <v>178</v>
      </c>
      <c r="AF651" t="s">
        <v>188</v>
      </c>
    </row>
    <row r="652" spans="1:32" x14ac:dyDescent="0.25">
      <c r="A652">
        <v>1051</v>
      </c>
      <c r="B652" t="s">
        <v>746</v>
      </c>
      <c r="C652" t="s">
        <v>132</v>
      </c>
      <c r="D652">
        <v>58</v>
      </c>
      <c r="E652" s="1">
        <v>24538</v>
      </c>
      <c r="F652" t="s">
        <v>136</v>
      </c>
      <c r="G652" t="s">
        <v>141</v>
      </c>
      <c r="H652" t="s">
        <v>148</v>
      </c>
      <c r="I652" t="s">
        <v>151</v>
      </c>
      <c r="J652" t="s">
        <v>158</v>
      </c>
      <c r="K652" t="s">
        <v>164</v>
      </c>
      <c r="L652" t="s">
        <v>165</v>
      </c>
      <c r="M652" t="s">
        <v>168</v>
      </c>
      <c r="N652" t="s">
        <v>173</v>
      </c>
      <c r="O652">
        <v>698</v>
      </c>
      <c r="P652" s="1">
        <v>44379</v>
      </c>
      <c r="Q652" s="1">
        <v>44430</v>
      </c>
      <c r="R652" t="b">
        <v>1</v>
      </c>
      <c r="S652">
        <v>51</v>
      </c>
      <c r="T652" s="1">
        <v>44434</v>
      </c>
      <c r="V652">
        <v>0</v>
      </c>
      <c r="W652">
        <f ca="1">IF(Bravo[[#This Row],[TerminationDate]]="",DATEDIF(Bravo[[#This Row],[HireDate]],TODAY(),"m"),DATEDIF(Bravo[[#This Row],[HireDate]],Bravo[[#This Row],[TerminationDate]],"m"))</f>
        <v>47</v>
      </c>
      <c r="X652">
        <v>1443</v>
      </c>
      <c r="Y652">
        <v>3.95</v>
      </c>
      <c r="Z652">
        <v>3.7</v>
      </c>
      <c r="AA652" t="s">
        <v>175</v>
      </c>
      <c r="AB652">
        <v>8</v>
      </c>
      <c r="AC652">
        <v>2</v>
      </c>
      <c r="AD652" t="s">
        <v>178</v>
      </c>
      <c r="AF652" t="s">
        <v>187</v>
      </c>
    </row>
    <row r="653" spans="1:32" x14ac:dyDescent="0.25">
      <c r="A653">
        <v>1052</v>
      </c>
      <c r="B653" t="s">
        <v>747</v>
      </c>
      <c r="C653" t="s">
        <v>131</v>
      </c>
      <c r="D653">
        <v>60</v>
      </c>
      <c r="E653" s="1">
        <v>23647</v>
      </c>
      <c r="F653" t="s">
        <v>137</v>
      </c>
      <c r="G653" t="s">
        <v>140</v>
      </c>
      <c r="H653" t="s">
        <v>149</v>
      </c>
      <c r="I653" t="s">
        <v>151</v>
      </c>
      <c r="J653" t="s">
        <v>153</v>
      </c>
      <c r="K653" t="s">
        <v>159</v>
      </c>
      <c r="L653" t="s">
        <v>165</v>
      </c>
      <c r="M653" t="s">
        <v>167</v>
      </c>
      <c r="N653" t="s">
        <v>172</v>
      </c>
      <c r="O653">
        <v>1259</v>
      </c>
      <c r="P653" s="1">
        <v>44709</v>
      </c>
      <c r="Q653" s="1">
        <v>44715</v>
      </c>
      <c r="R653" t="b">
        <v>1</v>
      </c>
      <c r="S653">
        <v>6</v>
      </c>
      <c r="T653" s="1">
        <v>44720</v>
      </c>
      <c r="V653">
        <v>0</v>
      </c>
      <c r="W653">
        <f ca="1">IF(Bravo[[#This Row],[TerminationDate]]="",DATEDIF(Bravo[[#This Row],[HireDate]],TODAY(),"m"),DATEDIF(Bravo[[#This Row],[HireDate]],Bravo[[#This Row],[TerminationDate]],"m"))</f>
        <v>38</v>
      </c>
      <c r="X653">
        <v>1157</v>
      </c>
      <c r="Y653">
        <v>3.17</v>
      </c>
      <c r="Z653">
        <v>3.5</v>
      </c>
      <c r="AA653" t="s">
        <v>175</v>
      </c>
      <c r="AB653">
        <v>7</v>
      </c>
      <c r="AC653">
        <v>1</v>
      </c>
      <c r="AD653" t="s">
        <v>178</v>
      </c>
      <c r="AF653" t="s">
        <v>188</v>
      </c>
    </row>
    <row r="654" spans="1:32" x14ac:dyDescent="0.25">
      <c r="A654">
        <v>1053</v>
      </c>
      <c r="B654" t="s">
        <v>748</v>
      </c>
      <c r="C654" t="s">
        <v>131</v>
      </c>
      <c r="D654">
        <v>61</v>
      </c>
      <c r="E654" s="1">
        <v>23591</v>
      </c>
      <c r="F654" t="s">
        <v>134</v>
      </c>
      <c r="G654" t="s">
        <v>146</v>
      </c>
      <c r="H654" t="s">
        <v>148</v>
      </c>
      <c r="I654" t="s">
        <v>150</v>
      </c>
      <c r="J654" t="s">
        <v>157</v>
      </c>
      <c r="K654" t="s">
        <v>159</v>
      </c>
      <c r="L654" t="s">
        <v>165</v>
      </c>
      <c r="M654" t="s">
        <v>169</v>
      </c>
      <c r="N654" t="s">
        <v>172</v>
      </c>
      <c r="O654">
        <v>1060</v>
      </c>
      <c r="P654" s="1">
        <v>43736</v>
      </c>
      <c r="Q654" s="1">
        <v>43795</v>
      </c>
      <c r="R654" t="b">
        <v>1</v>
      </c>
      <c r="S654">
        <v>59</v>
      </c>
      <c r="T654" s="1">
        <v>43803</v>
      </c>
      <c r="U654" s="1">
        <v>45597</v>
      </c>
      <c r="V654">
        <v>1</v>
      </c>
      <c r="W654">
        <f ca="1">IF(Bravo[[#This Row],[TerminationDate]]="",DATEDIF(Bravo[[#This Row],[HireDate]],TODAY(),"m"),DATEDIF(Bravo[[#This Row],[HireDate]],Bravo[[#This Row],[TerminationDate]],"m"))</f>
        <v>58</v>
      </c>
      <c r="X654">
        <v>1794</v>
      </c>
      <c r="Y654">
        <v>4.92</v>
      </c>
      <c r="Z654">
        <v>4.0999999999999996</v>
      </c>
      <c r="AA654" t="s">
        <v>175</v>
      </c>
      <c r="AB654">
        <v>3</v>
      </c>
      <c r="AC654">
        <v>6</v>
      </c>
      <c r="AD654" t="s">
        <v>180</v>
      </c>
      <c r="AE654" t="s">
        <v>184</v>
      </c>
      <c r="AF654" t="s">
        <v>185</v>
      </c>
    </row>
    <row r="655" spans="1:32" x14ac:dyDescent="0.25">
      <c r="A655">
        <v>1054</v>
      </c>
      <c r="B655" t="s">
        <v>749</v>
      </c>
      <c r="C655" t="s">
        <v>132</v>
      </c>
      <c r="D655">
        <v>50</v>
      </c>
      <c r="E655" s="1">
        <v>27446</v>
      </c>
      <c r="F655" t="s">
        <v>137</v>
      </c>
      <c r="G655" t="s">
        <v>140</v>
      </c>
      <c r="H655" t="s">
        <v>148</v>
      </c>
      <c r="I655" t="s">
        <v>150</v>
      </c>
      <c r="J655" t="s">
        <v>157</v>
      </c>
      <c r="K655" t="s">
        <v>163</v>
      </c>
      <c r="L655" t="s">
        <v>165</v>
      </c>
      <c r="M655" t="s">
        <v>167</v>
      </c>
      <c r="N655" t="s">
        <v>173</v>
      </c>
      <c r="O655">
        <v>1756</v>
      </c>
      <c r="P655" s="1">
        <v>44250</v>
      </c>
      <c r="Q655" s="1">
        <v>44290</v>
      </c>
      <c r="R655" t="b">
        <v>1</v>
      </c>
      <c r="S655">
        <v>40</v>
      </c>
      <c r="T655" s="1">
        <v>44297</v>
      </c>
      <c r="U655" s="1">
        <v>45171</v>
      </c>
      <c r="V655">
        <v>1</v>
      </c>
      <c r="W655">
        <f ca="1">IF(Bravo[[#This Row],[TerminationDate]]="",DATEDIF(Bravo[[#This Row],[HireDate]],TODAY(),"m"),DATEDIF(Bravo[[#This Row],[HireDate]],Bravo[[#This Row],[TerminationDate]],"m"))</f>
        <v>28</v>
      </c>
      <c r="X655">
        <v>874</v>
      </c>
      <c r="Y655">
        <v>2.39</v>
      </c>
      <c r="Z655">
        <v>3.9</v>
      </c>
      <c r="AA655" t="s">
        <v>175</v>
      </c>
      <c r="AB655">
        <v>12</v>
      </c>
      <c r="AC655">
        <v>3</v>
      </c>
      <c r="AD655" t="s">
        <v>180</v>
      </c>
      <c r="AE655" t="s">
        <v>184</v>
      </c>
      <c r="AF655" t="s">
        <v>189</v>
      </c>
    </row>
    <row r="656" spans="1:32" x14ac:dyDescent="0.25">
      <c r="A656">
        <v>1055</v>
      </c>
      <c r="B656" t="s">
        <v>750</v>
      </c>
      <c r="C656" t="s">
        <v>132</v>
      </c>
      <c r="D656">
        <v>37</v>
      </c>
      <c r="E656" s="1">
        <v>32248</v>
      </c>
      <c r="F656" t="s">
        <v>135</v>
      </c>
      <c r="G656" t="s">
        <v>138</v>
      </c>
      <c r="H656" t="s">
        <v>148</v>
      </c>
      <c r="I656" t="s">
        <v>151</v>
      </c>
      <c r="J656" t="s">
        <v>156</v>
      </c>
      <c r="K656" t="s">
        <v>162</v>
      </c>
      <c r="L656" t="s">
        <v>165</v>
      </c>
      <c r="M656" t="s">
        <v>168</v>
      </c>
      <c r="N656" t="s">
        <v>171</v>
      </c>
      <c r="O656">
        <v>563</v>
      </c>
      <c r="P656" s="1">
        <v>44579</v>
      </c>
      <c r="Q656" s="1">
        <v>44613</v>
      </c>
      <c r="R656" t="b">
        <v>1</v>
      </c>
      <c r="S656">
        <v>34</v>
      </c>
      <c r="T656" s="1">
        <v>44616</v>
      </c>
      <c r="V656">
        <v>0</v>
      </c>
      <c r="W656">
        <f ca="1">IF(Bravo[[#This Row],[TerminationDate]]="",DATEDIF(Bravo[[#This Row],[HireDate]],TODAY(),"m"),DATEDIF(Bravo[[#This Row],[HireDate]],Bravo[[#This Row],[TerminationDate]],"m"))</f>
        <v>41</v>
      </c>
      <c r="X656">
        <v>1261</v>
      </c>
      <c r="Y656">
        <v>3.45</v>
      </c>
      <c r="Z656">
        <v>2.9</v>
      </c>
      <c r="AA656" t="s">
        <v>174</v>
      </c>
      <c r="AB656">
        <v>2</v>
      </c>
      <c r="AC656">
        <v>1</v>
      </c>
      <c r="AD656" t="s">
        <v>178</v>
      </c>
      <c r="AF656" t="s">
        <v>186</v>
      </c>
    </row>
    <row r="657" spans="1:32" x14ac:dyDescent="0.25">
      <c r="A657">
        <v>1056</v>
      </c>
      <c r="B657" t="s">
        <v>751</v>
      </c>
      <c r="C657" t="s">
        <v>132</v>
      </c>
      <c r="D657">
        <v>36</v>
      </c>
      <c r="E657" s="1">
        <v>32615</v>
      </c>
      <c r="F657" t="s">
        <v>136</v>
      </c>
      <c r="G657" t="s">
        <v>140</v>
      </c>
      <c r="H657" t="s">
        <v>149</v>
      </c>
      <c r="I657" t="s">
        <v>150</v>
      </c>
      <c r="J657" t="s">
        <v>157</v>
      </c>
      <c r="K657" t="s">
        <v>162</v>
      </c>
      <c r="L657" t="s">
        <v>165</v>
      </c>
      <c r="M657" t="s">
        <v>167</v>
      </c>
      <c r="N657" t="s">
        <v>173</v>
      </c>
      <c r="O657">
        <v>602</v>
      </c>
      <c r="P657" s="1">
        <v>45217</v>
      </c>
      <c r="Q657" s="1">
        <v>45248</v>
      </c>
      <c r="R657" t="b">
        <v>1</v>
      </c>
      <c r="S657">
        <v>31</v>
      </c>
      <c r="T657" s="1">
        <v>45257</v>
      </c>
      <c r="U657" s="1">
        <v>45755</v>
      </c>
      <c r="V657">
        <v>1</v>
      </c>
      <c r="W657">
        <f ca="1">IF(Bravo[[#This Row],[TerminationDate]]="",DATEDIF(Bravo[[#This Row],[HireDate]],TODAY(),"m"),DATEDIF(Bravo[[#This Row],[HireDate]],Bravo[[#This Row],[TerminationDate]],"m"))</f>
        <v>16</v>
      </c>
      <c r="X657">
        <v>498</v>
      </c>
      <c r="Y657">
        <v>1.36</v>
      </c>
      <c r="Z657">
        <v>4</v>
      </c>
      <c r="AA657" t="s">
        <v>175</v>
      </c>
      <c r="AB657">
        <v>7</v>
      </c>
      <c r="AC657">
        <v>0</v>
      </c>
      <c r="AD657" t="s">
        <v>180</v>
      </c>
      <c r="AE657" t="s">
        <v>184</v>
      </c>
      <c r="AF657" t="s">
        <v>189</v>
      </c>
    </row>
    <row r="658" spans="1:32" x14ac:dyDescent="0.25">
      <c r="A658">
        <v>1057</v>
      </c>
      <c r="B658" t="s">
        <v>752</v>
      </c>
      <c r="C658" t="s">
        <v>132</v>
      </c>
      <c r="D658">
        <v>32</v>
      </c>
      <c r="E658" s="1">
        <v>34086</v>
      </c>
      <c r="F658" t="s">
        <v>136</v>
      </c>
      <c r="G658" t="s">
        <v>144</v>
      </c>
      <c r="H658" t="s">
        <v>148</v>
      </c>
      <c r="I658" t="s">
        <v>152</v>
      </c>
      <c r="J658" t="s">
        <v>156</v>
      </c>
      <c r="K658" t="s">
        <v>161</v>
      </c>
      <c r="L658" t="s">
        <v>166</v>
      </c>
      <c r="M658" t="s">
        <v>169</v>
      </c>
      <c r="N658" t="s">
        <v>171</v>
      </c>
      <c r="O658">
        <v>645</v>
      </c>
      <c r="P658" s="1">
        <v>44850</v>
      </c>
      <c r="Q658" s="1">
        <v>44861</v>
      </c>
      <c r="R658" t="b">
        <v>1</v>
      </c>
      <c r="S658">
        <v>11</v>
      </c>
      <c r="T658" s="1">
        <v>44871</v>
      </c>
      <c r="V658">
        <v>0</v>
      </c>
      <c r="W658">
        <f ca="1">IF(Bravo[[#This Row],[TerminationDate]]="",DATEDIF(Bravo[[#This Row],[HireDate]],TODAY(),"m"),DATEDIF(Bravo[[#This Row],[HireDate]],Bravo[[#This Row],[TerminationDate]],"m"))</f>
        <v>33</v>
      </c>
      <c r="X658">
        <v>1006</v>
      </c>
      <c r="Y658">
        <v>2.76</v>
      </c>
      <c r="Z658">
        <v>2.8</v>
      </c>
      <c r="AA658" t="s">
        <v>174</v>
      </c>
      <c r="AB658">
        <v>8</v>
      </c>
      <c r="AC658">
        <v>5</v>
      </c>
      <c r="AD658" t="s">
        <v>178</v>
      </c>
      <c r="AF658" t="s">
        <v>185</v>
      </c>
    </row>
    <row r="659" spans="1:32" x14ac:dyDescent="0.25">
      <c r="A659">
        <v>1058</v>
      </c>
      <c r="B659" t="s">
        <v>753</v>
      </c>
      <c r="C659" t="s">
        <v>131</v>
      </c>
      <c r="D659">
        <v>57</v>
      </c>
      <c r="E659" s="1">
        <v>24863</v>
      </c>
      <c r="F659" t="s">
        <v>135</v>
      </c>
      <c r="G659" t="s">
        <v>147</v>
      </c>
      <c r="H659" t="s">
        <v>148</v>
      </c>
      <c r="I659" t="s">
        <v>150</v>
      </c>
      <c r="J659" t="s">
        <v>155</v>
      </c>
      <c r="K659" t="s">
        <v>159</v>
      </c>
      <c r="L659" t="s">
        <v>165</v>
      </c>
      <c r="M659" t="s">
        <v>169</v>
      </c>
      <c r="N659" t="s">
        <v>170</v>
      </c>
      <c r="O659">
        <v>1049</v>
      </c>
      <c r="P659" s="1">
        <v>44990</v>
      </c>
      <c r="Q659" s="1">
        <v>44995</v>
      </c>
      <c r="R659" t="b">
        <v>1</v>
      </c>
      <c r="S659">
        <v>5</v>
      </c>
      <c r="T659" s="1">
        <v>45003</v>
      </c>
      <c r="V659">
        <v>0</v>
      </c>
      <c r="W659">
        <f ca="1">IF(Bravo[[#This Row],[TerminationDate]]="",DATEDIF(Bravo[[#This Row],[HireDate]],TODAY(),"m"),DATEDIF(Bravo[[#This Row],[HireDate]],Bravo[[#This Row],[TerminationDate]],"m"))</f>
        <v>28</v>
      </c>
      <c r="X659">
        <v>874</v>
      </c>
      <c r="Y659">
        <v>2.39</v>
      </c>
      <c r="Z659">
        <v>2.8</v>
      </c>
      <c r="AA659" t="s">
        <v>174</v>
      </c>
      <c r="AB659">
        <v>12</v>
      </c>
      <c r="AC659">
        <v>3</v>
      </c>
      <c r="AD659" t="s">
        <v>178</v>
      </c>
      <c r="AF659" t="s">
        <v>188</v>
      </c>
    </row>
    <row r="660" spans="1:32" x14ac:dyDescent="0.25">
      <c r="A660">
        <v>1059</v>
      </c>
      <c r="B660" t="s">
        <v>754</v>
      </c>
      <c r="C660" t="s">
        <v>131</v>
      </c>
      <c r="D660">
        <v>47</v>
      </c>
      <c r="E660" s="1">
        <v>28617</v>
      </c>
      <c r="F660" t="s">
        <v>136</v>
      </c>
      <c r="G660" t="s">
        <v>140</v>
      </c>
      <c r="H660" t="s">
        <v>148</v>
      </c>
      <c r="I660" t="s">
        <v>151</v>
      </c>
      <c r="J660" t="s">
        <v>157</v>
      </c>
      <c r="K660" t="s">
        <v>164</v>
      </c>
      <c r="L660" t="s">
        <v>165</v>
      </c>
      <c r="M660" t="s">
        <v>168</v>
      </c>
      <c r="N660" t="s">
        <v>170</v>
      </c>
      <c r="O660">
        <v>586</v>
      </c>
      <c r="P660" s="1">
        <v>44332</v>
      </c>
      <c r="Q660" s="1">
        <v>44376</v>
      </c>
      <c r="R660" t="b">
        <v>1</v>
      </c>
      <c r="S660">
        <v>44</v>
      </c>
      <c r="T660" s="1">
        <v>44385</v>
      </c>
      <c r="V660">
        <v>0</v>
      </c>
      <c r="W660">
        <f ca="1">IF(Bravo[[#This Row],[TerminationDate]]="",DATEDIF(Bravo[[#This Row],[HireDate]],TODAY(),"m"),DATEDIF(Bravo[[#This Row],[HireDate]],Bravo[[#This Row],[TerminationDate]],"m"))</f>
        <v>49</v>
      </c>
      <c r="X660">
        <v>1492</v>
      </c>
      <c r="Y660">
        <v>4.09</v>
      </c>
      <c r="Z660">
        <v>2.9</v>
      </c>
      <c r="AA660" t="s">
        <v>174</v>
      </c>
      <c r="AB660">
        <v>9</v>
      </c>
      <c r="AC660">
        <v>6</v>
      </c>
      <c r="AD660" t="s">
        <v>178</v>
      </c>
      <c r="AF660" t="s">
        <v>185</v>
      </c>
    </row>
    <row r="661" spans="1:32" x14ac:dyDescent="0.25">
      <c r="A661">
        <v>1060</v>
      </c>
      <c r="B661" t="s">
        <v>755</v>
      </c>
      <c r="C661" t="s">
        <v>132</v>
      </c>
      <c r="D661">
        <v>24</v>
      </c>
      <c r="E661" s="1">
        <v>36886</v>
      </c>
      <c r="F661" t="s">
        <v>136</v>
      </c>
      <c r="G661" t="s">
        <v>146</v>
      </c>
      <c r="H661" t="s">
        <v>148</v>
      </c>
      <c r="I661" t="s">
        <v>152</v>
      </c>
      <c r="J661" t="s">
        <v>154</v>
      </c>
      <c r="K661" t="s">
        <v>164</v>
      </c>
      <c r="L661" t="s">
        <v>165</v>
      </c>
      <c r="M661" t="s">
        <v>169</v>
      </c>
      <c r="N661" t="s">
        <v>170</v>
      </c>
      <c r="O661">
        <v>717</v>
      </c>
      <c r="P661" s="1">
        <v>43306</v>
      </c>
      <c r="Q661" s="1">
        <v>43333</v>
      </c>
      <c r="R661" t="b">
        <v>1</v>
      </c>
      <c r="S661">
        <v>27</v>
      </c>
      <c r="T661" s="1">
        <v>43338</v>
      </c>
      <c r="V661">
        <v>0</v>
      </c>
      <c r="W661">
        <f ca="1">IF(Bravo[[#This Row],[TerminationDate]]="",DATEDIF(Bravo[[#This Row],[HireDate]],TODAY(),"m"),DATEDIF(Bravo[[#This Row],[HireDate]],Bravo[[#This Row],[TerminationDate]],"m"))</f>
        <v>83</v>
      </c>
      <c r="X661">
        <v>2539</v>
      </c>
      <c r="Y661">
        <v>6.96</v>
      </c>
      <c r="Z661">
        <v>2.9</v>
      </c>
      <c r="AA661" t="s">
        <v>174</v>
      </c>
      <c r="AB661">
        <v>6</v>
      </c>
      <c r="AC661">
        <v>2</v>
      </c>
      <c r="AD661" t="s">
        <v>178</v>
      </c>
      <c r="AF661" t="s">
        <v>188</v>
      </c>
    </row>
    <row r="662" spans="1:32" x14ac:dyDescent="0.25">
      <c r="A662">
        <v>1061</v>
      </c>
      <c r="B662" t="s">
        <v>756</v>
      </c>
      <c r="C662" t="s">
        <v>131</v>
      </c>
      <c r="D662">
        <v>53</v>
      </c>
      <c r="E662" s="1">
        <v>26454</v>
      </c>
      <c r="F662" t="s">
        <v>136</v>
      </c>
      <c r="G662" t="s">
        <v>138</v>
      </c>
      <c r="H662" t="s">
        <v>149</v>
      </c>
      <c r="I662" t="s">
        <v>152</v>
      </c>
      <c r="J662" t="s">
        <v>156</v>
      </c>
      <c r="K662" t="s">
        <v>161</v>
      </c>
      <c r="L662" t="s">
        <v>165</v>
      </c>
      <c r="M662" t="s">
        <v>169</v>
      </c>
      <c r="N662" t="s">
        <v>173</v>
      </c>
      <c r="O662">
        <v>1171</v>
      </c>
      <c r="P662" s="1">
        <v>45592</v>
      </c>
      <c r="Q662" s="1">
        <v>45603</v>
      </c>
      <c r="R662" t="b">
        <v>1</v>
      </c>
      <c r="S662">
        <v>11</v>
      </c>
      <c r="T662" s="1">
        <v>45603</v>
      </c>
      <c r="V662">
        <v>0</v>
      </c>
      <c r="W662">
        <f ca="1">IF(Bravo[[#This Row],[TerminationDate]]="",DATEDIF(Bravo[[#This Row],[HireDate]],TODAY(),"m"),DATEDIF(Bravo[[#This Row],[HireDate]],Bravo[[#This Row],[TerminationDate]],"m"))</f>
        <v>9</v>
      </c>
      <c r="X662">
        <v>274</v>
      </c>
      <c r="Y662">
        <v>0.75</v>
      </c>
      <c r="Z662">
        <v>3.6</v>
      </c>
      <c r="AA662" t="s">
        <v>175</v>
      </c>
      <c r="AB662">
        <v>7</v>
      </c>
      <c r="AC662">
        <v>2</v>
      </c>
      <c r="AD662" t="s">
        <v>178</v>
      </c>
      <c r="AF662" t="s">
        <v>189</v>
      </c>
    </row>
    <row r="663" spans="1:32" x14ac:dyDescent="0.25">
      <c r="A663">
        <v>1062</v>
      </c>
      <c r="B663" t="s">
        <v>757</v>
      </c>
      <c r="C663" t="s">
        <v>131</v>
      </c>
      <c r="D663">
        <v>23</v>
      </c>
      <c r="E663" s="1">
        <v>37463</v>
      </c>
      <c r="F663" t="s">
        <v>136</v>
      </c>
      <c r="G663" t="s">
        <v>145</v>
      </c>
      <c r="H663" t="s">
        <v>148</v>
      </c>
      <c r="I663" t="s">
        <v>150</v>
      </c>
      <c r="J663" t="s">
        <v>154</v>
      </c>
      <c r="K663" t="s">
        <v>164</v>
      </c>
      <c r="L663" t="s">
        <v>165</v>
      </c>
      <c r="M663" t="s">
        <v>169</v>
      </c>
      <c r="N663" t="s">
        <v>172</v>
      </c>
      <c r="O663">
        <v>597</v>
      </c>
      <c r="P663" s="1">
        <v>45666</v>
      </c>
      <c r="Q663" s="1">
        <v>45687</v>
      </c>
      <c r="R663" t="b">
        <v>1</v>
      </c>
      <c r="S663">
        <v>21</v>
      </c>
      <c r="T663" s="1">
        <v>45693</v>
      </c>
      <c r="V663">
        <v>0</v>
      </c>
      <c r="W663">
        <f ca="1">IF(Bravo[[#This Row],[TerminationDate]]="",DATEDIF(Bravo[[#This Row],[HireDate]],TODAY(),"m"),DATEDIF(Bravo[[#This Row],[HireDate]],Bravo[[#This Row],[TerminationDate]],"m"))</f>
        <v>6</v>
      </c>
      <c r="X663">
        <v>184</v>
      </c>
      <c r="Y663">
        <v>0.5</v>
      </c>
      <c r="Z663">
        <v>4.3</v>
      </c>
      <c r="AA663" t="s">
        <v>175</v>
      </c>
      <c r="AB663">
        <v>6</v>
      </c>
      <c r="AC663">
        <v>4</v>
      </c>
      <c r="AD663" t="s">
        <v>178</v>
      </c>
      <c r="AF663" t="s">
        <v>187</v>
      </c>
    </row>
    <row r="664" spans="1:32" x14ac:dyDescent="0.25">
      <c r="A664">
        <v>1063</v>
      </c>
      <c r="B664" t="s">
        <v>758</v>
      </c>
      <c r="C664" t="s">
        <v>131</v>
      </c>
      <c r="D664">
        <v>42</v>
      </c>
      <c r="E664" s="1">
        <v>30515</v>
      </c>
      <c r="F664" t="s">
        <v>134</v>
      </c>
      <c r="G664" t="s">
        <v>139</v>
      </c>
      <c r="H664" t="s">
        <v>148</v>
      </c>
      <c r="I664" t="s">
        <v>150</v>
      </c>
      <c r="J664" t="s">
        <v>158</v>
      </c>
      <c r="K664" t="s">
        <v>160</v>
      </c>
      <c r="L664" t="s">
        <v>166</v>
      </c>
      <c r="M664" t="s">
        <v>169</v>
      </c>
      <c r="N664" t="s">
        <v>172</v>
      </c>
      <c r="O664">
        <v>350</v>
      </c>
      <c r="P664" s="1">
        <v>44553</v>
      </c>
      <c r="Q664" s="1">
        <v>44585</v>
      </c>
      <c r="R664" t="b">
        <v>1</v>
      </c>
      <c r="S664">
        <v>32</v>
      </c>
      <c r="T664" s="1">
        <v>44595</v>
      </c>
      <c r="V664">
        <v>0</v>
      </c>
      <c r="W664">
        <f ca="1">IF(Bravo[[#This Row],[TerminationDate]]="",DATEDIF(Bravo[[#This Row],[HireDate]],TODAY(),"m"),DATEDIF(Bravo[[#This Row],[HireDate]],Bravo[[#This Row],[TerminationDate]],"m"))</f>
        <v>42</v>
      </c>
      <c r="X664">
        <v>1282</v>
      </c>
      <c r="Y664">
        <v>3.51</v>
      </c>
      <c r="Z664">
        <v>3.2</v>
      </c>
      <c r="AA664" t="s">
        <v>174</v>
      </c>
      <c r="AB664">
        <v>4</v>
      </c>
      <c r="AC664">
        <v>2</v>
      </c>
      <c r="AD664" t="s">
        <v>178</v>
      </c>
      <c r="AF664" t="s">
        <v>187</v>
      </c>
    </row>
    <row r="665" spans="1:32" x14ac:dyDescent="0.25">
      <c r="A665">
        <v>1064</v>
      </c>
      <c r="B665" t="s">
        <v>759</v>
      </c>
      <c r="C665" t="s">
        <v>131</v>
      </c>
      <c r="D665">
        <v>42</v>
      </c>
      <c r="E665" s="1">
        <v>30389</v>
      </c>
      <c r="F665" t="s">
        <v>136</v>
      </c>
      <c r="G665" t="s">
        <v>147</v>
      </c>
      <c r="H665" t="s">
        <v>148</v>
      </c>
      <c r="I665" t="s">
        <v>152</v>
      </c>
      <c r="J665" t="s">
        <v>153</v>
      </c>
      <c r="K665" t="s">
        <v>163</v>
      </c>
      <c r="L665" t="s">
        <v>166</v>
      </c>
      <c r="M665" t="s">
        <v>169</v>
      </c>
      <c r="N665" t="s">
        <v>172</v>
      </c>
      <c r="O665">
        <v>1372</v>
      </c>
      <c r="P665" s="1">
        <v>43475</v>
      </c>
      <c r="Q665" s="1">
        <v>43499</v>
      </c>
      <c r="R665" t="b">
        <v>1</v>
      </c>
      <c r="S665">
        <v>24</v>
      </c>
      <c r="T665" s="1">
        <v>43507</v>
      </c>
      <c r="V665">
        <v>0</v>
      </c>
      <c r="W665">
        <f ca="1">IF(Bravo[[#This Row],[TerminationDate]]="",DATEDIF(Bravo[[#This Row],[HireDate]],TODAY(),"m"),DATEDIF(Bravo[[#This Row],[HireDate]],Bravo[[#This Row],[TerminationDate]],"m"))</f>
        <v>77</v>
      </c>
      <c r="X665">
        <v>2370</v>
      </c>
      <c r="Y665">
        <v>6.49</v>
      </c>
      <c r="Z665">
        <v>2.2000000000000002</v>
      </c>
      <c r="AA665" t="s">
        <v>177</v>
      </c>
      <c r="AB665">
        <v>11</v>
      </c>
      <c r="AC665">
        <v>2</v>
      </c>
      <c r="AD665" t="s">
        <v>178</v>
      </c>
      <c r="AF665" t="s">
        <v>190</v>
      </c>
    </row>
    <row r="666" spans="1:32" x14ac:dyDescent="0.25">
      <c r="A666">
        <v>1065</v>
      </c>
      <c r="B666" t="s">
        <v>760</v>
      </c>
      <c r="C666" t="s">
        <v>131</v>
      </c>
      <c r="D666">
        <v>57</v>
      </c>
      <c r="E666" s="1">
        <v>24759</v>
      </c>
      <c r="F666" t="s">
        <v>133</v>
      </c>
      <c r="G666" t="s">
        <v>140</v>
      </c>
      <c r="H666" t="s">
        <v>148</v>
      </c>
      <c r="I666" t="s">
        <v>152</v>
      </c>
      <c r="J666" t="s">
        <v>155</v>
      </c>
      <c r="K666" t="s">
        <v>159</v>
      </c>
      <c r="L666" t="s">
        <v>165</v>
      </c>
      <c r="M666" t="s">
        <v>167</v>
      </c>
      <c r="N666" t="s">
        <v>173</v>
      </c>
      <c r="O666">
        <v>1370</v>
      </c>
      <c r="P666" s="1">
        <v>43713</v>
      </c>
      <c r="Q666" s="1">
        <v>43748</v>
      </c>
      <c r="R666" t="b">
        <v>1</v>
      </c>
      <c r="S666">
        <v>35</v>
      </c>
      <c r="T666" s="1">
        <v>43754</v>
      </c>
      <c r="V666">
        <v>0</v>
      </c>
      <c r="W666">
        <f ca="1">IF(Bravo[[#This Row],[TerminationDate]]="",DATEDIF(Bravo[[#This Row],[HireDate]],TODAY(),"m"),DATEDIF(Bravo[[#This Row],[HireDate]],Bravo[[#This Row],[TerminationDate]],"m"))</f>
        <v>69</v>
      </c>
      <c r="X666">
        <v>2123</v>
      </c>
      <c r="Y666">
        <v>5.82</v>
      </c>
      <c r="Z666">
        <v>3.6</v>
      </c>
      <c r="AA666" t="s">
        <v>175</v>
      </c>
      <c r="AB666">
        <v>6</v>
      </c>
      <c r="AC666">
        <v>2</v>
      </c>
      <c r="AD666" t="s">
        <v>178</v>
      </c>
      <c r="AF666" t="s">
        <v>190</v>
      </c>
    </row>
    <row r="667" spans="1:32" x14ac:dyDescent="0.25">
      <c r="A667">
        <v>1066</v>
      </c>
      <c r="B667" t="s">
        <v>761</v>
      </c>
      <c r="C667" t="s">
        <v>132</v>
      </c>
      <c r="D667">
        <v>64</v>
      </c>
      <c r="E667" s="1">
        <v>22357</v>
      </c>
      <c r="F667" t="s">
        <v>137</v>
      </c>
      <c r="G667" t="s">
        <v>141</v>
      </c>
      <c r="H667" t="s">
        <v>148</v>
      </c>
      <c r="I667" t="s">
        <v>152</v>
      </c>
      <c r="J667" t="s">
        <v>156</v>
      </c>
      <c r="K667" t="s">
        <v>160</v>
      </c>
      <c r="L667" t="s">
        <v>165</v>
      </c>
      <c r="M667" t="s">
        <v>168</v>
      </c>
      <c r="N667" t="s">
        <v>173</v>
      </c>
      <c r="O667">
        <v>656</v>
      </c>
      <c r="P667" s="1">
        <v>43987</v>
      </c>
      <c r="Q667" s="1">
        <v>44023</v>
      </c>
      <c r="R667" t="b">
        <v>1</v>
      </c>
      <c r="S667">
        <v>36</v>
      </c>
      <c r="T667" s="1">
        <v>44033</v>
      </c>
      <c r="V667">
        <v>0</v>
      </c>
      <c r="W667">
        <f ca="1">IF(Bravo[[#This Row],[TerminationDate]]="",DATEDIF(Bravo[[#This Row],[HireDate]],TODAY(),"m"),DATEDIF(Bravo[[#This Row],[HireDate]],Bravo[[#This Row],[TerminationDate]],"m"))</f>
        <v>60</v>
      </c>
      <c r="X667">
        <v>1844</v>
      </c>
      <c r="Y667">
        <v>5.05</v>
      </c>
      <c r="Z667">
        <v>3.1</v>
      </c>
      <c r="AA667" t="s">
        <v>174</v>
      </c>
      <c r="AB667">
        <v>9</v>
      </c>
      <c r="AC667">
        <v>3</v>
      </c>
      <c r="AD667" t="s">
        <v>178</v>
      </c>
      <c r="AF667" t="s">
        <v>188</v>
      </c>
    </row>
    <row r="668" spans="1:32" x14ac:dyDescent="0.25">
      <c r="A668">
        <v>1067</v>
      </c>
      <c r="B668" t="s">
        <v>762</v>
      </c>
      <c r="C668" t="s">
        <v>131</v>
      </c>
      <c r="D668">
        <v>52</v>
      </c>
      <c r="E668" s="1">
        <v>26634</v>
      </c>
      <c r="F668" t="s">
        <v>134</v>
      </c>
      <c r="G668" t="s">
        <v>138</v>
      </c>
      <c r="H668" t="s">
        <v>148</v>
      </c>
      <c r="I668" t="s">
        <v>151</v>
      </c>
      <c r="J668" t="s">
        <v>155</v>
      </c>
      <c r="K668" t="s">
        <v>162</v>
      </c>
      <c r="L668" t="s">
        <v>165</v>
      </c>
      <c r="M668" t="s">
        <v>167</v>
      </c>
      <c r="N668" t="s">
        <v>173</v>
      </c>
      <c r="O668">
        <v>824</v>
      </c>
      <c r="P668" s="1">
        <v>44933</v>
      </c>
      <c r="Q668" s="1">
        <v>44975</v>
      </c>
      <c r="R668" t="b">
        <v>1</v>
      </c>
      <c r="S668">
        <v>42</v>
      </c>
      <c r="T668" s="1">
        <v>44983</v>
      </c>
      <c r="V668">
        <v>0</v>
      </c>
      <c r="W668">
        <f ca="1">IF(Bravo[[#This Row],[TerminationDate]]="",DATEDIF(Bravo[[#This Row],[HireDate]],TODAY(),"m"),DATEDIF(Bravo[[#This Row],[HireDate]],Bravo[[#This Row],[TerminationDate]],"m"))</f>
        <v>29</v>
      </c>
      <c r="X668">
        <v>894</v>
      </c>
      <c r="Y668">
        <v>2.4500000000000002</v>
      </c>
      <c r="Z668">
        <v>3.5</v>
      </c>
      <c r="AA668" t="s">
        <v>175</v>
      </c>
      <c r="AB668">
        <v>9</v>
      </c>
      <c r="AC668">
        <v>5</v>
      </c>
      <c r="AD668" t="s">
        <v>178</v>
      </c>
      <c r="AF668" t="s">
        <v>186</v>
      </c>
    </row>
    <row r="669" spans="1:32" x14ac:dyDescent="0.25">
      <c r="A669">
        <v>1068</v>
      </c>
      <c r="B669" t="s">
        <v>763</v>
      </c>
      <c r="C669" t="s">
        <v>132</v>
      </c>
      <c r="D669">
        <v>33</v>
      </c>
      <c r="E669" s="1">
        <v>33687</v>
      </c>
      <c r="F669" t="s">
        <v>134</v>
      </c>
      <c r="G669" t="s">
        <v>147</v>
      </c>
      <c r="H669" t="s">
        <v>149</v>
      </c>
      <c r="I669" t="s">
        <v>151</v>
      </c>
      <c r="J669" t="s">
        <v>154</v>
      </c>
      <c r="K669" t="s">
        <v>163</v>
      </c>
      <c r="L669" t="s">
        <v>165</v>
      </c>
      <c r="M669" t="s">
        <v>169</v>
      </c>
      <c r="N669" t="s">
        <v>173</v>
      </c>
      <c r="O669">
        <v>1773</v>
      </c>
      <c r="P669" s="1">
        <v>44382</v>
      </c>
      <c r="Q669" s="1">
        <v>44389</v>
      </c>
      <c r="R669" t="b">
        <v>1</v>
      </c>
      <c r="S669">
        <v>7</v>
      </c>
      <c r="T669" s="1">
        <v>44399</v>
      </c>
      <c r="U669" s="1">
        <v>45578</v>
      </c>
      <c r="V669">
        <v>1</v>
      </c>
      <c r="W669">
        <f ca="1">IF(Bravo[[#This Row],[TerminationDate]]="",DATEDIF(Bravo[[#This Row],[HireDate]],TODAY(),"m"),DATEDIF(Bravo[[#This Row],[HireDate]],Bravo[[#This Row],[TerminationDate]],"m"))</f>
        <v>38</v>
      </c>
      <c r="X669">
        <v>1179</v>
      </c>
      <c r="Y669">
        <v>3.23</v>
      </c>
      <c r="Z669">
        <v>2.8</v>
      </c>
      <c r="AA669" t="s">
        <v>174</v>
      </c>
      <c r="AB669">
        <v>8</v>
      </c>
      <c r="AC669">
        <v>1</v>
      </c>
      <c r="AD669" t="s">
        <v>180</v>
      </c>
      <c r="AE669" t="s">
        <v>184</v>
      </c>
      <c r="AF669" t="s">
        <v>186</v>
      </c>
    </row>
    <row r="670" spans="1:32" x14ac:dyDescent="0.25">
      <c r="A670">
        <v>1069</v>
      </c>
      <c r="B670" t="s">
        <v>764</v>
      </c>
      <c r="C670" t="s">
        <v>132</v>
      </c>
      <c r="D670">
        <v>53</v>
      </c>
      <c r="E670" s="1">
        <v>26271</v>
      </c>
      <c r="F670" t="s">
        <v>137</v>
      </c>
      <c r="G670" t="s">
        <v>141</v>
      </c>
      <c r="H670" t="s">
        <v>148</v>
      </c>
      <c r="I670" t="s">
        <v>150</v>
      </c>
      <c r="J670" t="s">
        <v>157</v>
      </c>
      <c r="K670" t="s">
        <v>163</v>
      </c>
      <c r="L670" t="s">
        <v>166</v>
      </c>
      <c r="M670" t="s">
        <v>168</v>
      </c>
      <c r="N670" t="s">
        <v>172</v>
      </c>
      <c r="O670">
        <v>1006</v>
      </c>
      <c r="P670" s="1">
        <v>43988</v>
      </c>
      <c r="Q670" s="1">
        <v>44009</v>
      </c>
      <c r="R670" t="b">
        <v>1</v>
      </c>
      <c r="S670">
        <v>21</v>
      </c>
      <c r="T670" s="1">
        <v>44019</v>
      </c>
      <c r="V670">
        <v>0</v>
      </c>
      <c r="W670">
        <f ca="1">IF(Bravo[[#This Row],[TerminationDate]]="",DATEDIF(Bravo[[#This Row],[HireDate]],TODAY(),"m"),DATEDIF(Bravo[[#This Row],[HireDate]],Bravo[[#This Row],[TerminationDate]],"m"))</f>
        <v>61</v>
      </c>
      <c r="X670">
        <v>1858</v>
      </c>
      <c r="Y670">
        <v>5.09</v>
      </c>
      <c r="Z670">
        <v>3.7</v>
      </c>
      <c r="AA670" t="s">
        <v>175</v>
      </c>
      <c r="AB670">
        <v>5</v>
      </c>
      <c r="AC670">
        <v>4</v>
      </c>
      <c r="AD670" t="s">
        <v>178</v>
      </c>
      <c r="AF670" t="s">
        <v>186</v>
      </c>
    </row>
    <row r="671" spans="1:32" x14ac:dyDescent="0.25">
      <c r="A671">
        <v>1070</v>
      </c>
      <c r="B671" t="s">
        <v>765</v>
      </c>
      <c r="C671" t="s">
        <v>131</v>
      </c>
      <c r="D671">
        <v>49</v>
      </c>
      <c r="E671" s="1">
        <v>27647</v>
      </c>
      <c r="F671" t="s">
        <v>136</v>
      </c>
      <c r="G671" t="s">
        <v>138</v>
      </c>
      <c r="H671" t="s">
        <v>148</v>
      </c>
      <c r="I671" t="s">
        <v>151</v>
      </c>
      <c r="J671" t="s">
        <v>157</v>
      </c>
      <c r="K671" t="s">
        <v>164</v>
      </c>
      <c r="L671" t="s">
        <v>166</v>
      </c>
      <c r="M671" t="s">
        <v>168</v>
      </c>
      <c r="N671" t="s">
        <v>172</v>
      </c>
      <c r="O671">
        <v>401</v>
      </c>
      <c r="P671" s="1">
        <v>43671</v>
      </c>
      <c r="Q671" s="1">
        <v>43718</v>
      </c>
      <c r="R671" t="b">
        <v>1</v>
      </c>
      <c r="S671">
        <v>47</v>
      </c>
      <c r="T671" s="1">
        <v>43727</v>
      </c>
      <c r="V671">
        <v>0</v>
      </c>
      <c r="W671">
        <f ca="1">IF(Bravo[[#This Row],[TerminationDate]]="",DATEDIF(Bravo[[#This Row],[HireDate]],TODAY(),"m"),DATEDIF(Bravo[[#This Row],[HireDate]],Bravo[[#This Row],[TerminationDate]],"m"))</f>
        <v>70</v>
      </c>
      <c r="X671">
        <v>2150</v>
      </c>
      <c r="Y671">
        <v>5.89</v>
      </c>
      <c r="Z671">
        <v>3.5</v>
      </c>
      <c r="AA671" t="s">
        <v>175</v>
      </c>
      <c r="AB671">
        <v>8</v>
      </c>
      <c r="AC671">
        <v>2</v>
      </c>
      <c r="AD671" t="s">
        <v>178</v>
      </c>
      <c r="AF671" t="s">
        <v>186</v>
      </c>
    </row>
    <row r="672" spans="1:32" x14ac:dyDescent="0.25">
      <c r="A672">
        <v>1071</v>
      </c>
      <c r="B672" t="s">
        <v>766</v>
      </c>
      <c r="C672" t="s">
        <v>132</v>
      </c>
      <c r="D672">
        <v>35</v>
      </c>
      <c r="E672" s="1">
        <v>32874</v>
      </c>
      <c r="F672" t="s">
        <v>136</v>
      </c>
      <c r="G672" t="s">
        <v>141</v>
      </c>
      <c r="H672" t="s">
        <v>149</v>
      </c>
      <c r="I672" t="s">
        <v>152</v>
      </c>
      <c r="J672" t="s">
        <v>153</v>
      </c>
      <c r="K672" t="s">
        <v>162</v>
      </c>
      <c r="L672" t="s">
        <v>165</v>
      </c>
      <c r="M672" t="s">
        <v>167</v>
      </c>
      <c r="N672" t="s">
        <v>172</v>
      </c>
      <c r="O672">
        <v>780</v>
      </c>
      <c r="P672" s="1">
        <v>43912</v>
      </c>
      <c r="Q672" s="1">
        <v>43936</v>
      </c>
      <c r="R672" t="b">
        <v>1</v>
      </c>
      <c r="S672">
        <v>24</v>
      </c>
      <c r="T672" s="1">
        <v>43943</v>
      </c>
      <c r="V672">
        <v>0</v>
      </c>
      <c r="W672">
        <f ca="1">IF(Bravo[[#This Row],[TerminationDate]]="",DATEDIF(Bravo[[#This Row],[HireDate]],TODAY(),"m"),DATEDIF(Bravo[[#This Row],[HireDate]],Bravo[[#This Row],[TerminationDate]],"m"))</f>
        <v>63</v>
      </c>
      <c r="X672">
        <v>1934</v>
      </c>
      <c r="Y672">
        <v>5.3</v>
      </c>
      <c r="Z672">
        <v>3.3</v>
      </c>
      <c r="AA672" t="s">
        <v>174</v>
      </c>
      <c r="AB672">
        <v>9</v>
      </c>
      <c r="AC672">
        <v>1</v>
      </c>
      <c r="AD672" t="s">
        <v>178</v>
      </c>
      <c r="AF672" t="s">
        <v>190</v>
      </c>
    </row>
    <row r="673" spans="1:32" x14ac:dyDescent="0.25">
      <c r="A673">
        <v>1072</v>
      </c>
      <c r="B673" t="s">
        <v>767</v>
      </c>
      <c r="C673" t="s">
        <v>131</v>
      </c>
      <c r="D673">
        <v>50</v>
      </c>
      <c r="E673" s="1">
        <v>27377</v>
      </c>
      <c r="F673" t="s">
        <v>136</v>
      </c>
      <c r="G673" t="s">
        <v>146</v>
      </c>
      <c r="H673" t="s">
        <v>148</v>
      </c>
      <c r="I673" t="s">
        <v>150</v>
      </c>
      <c r="J673" t="s">
        <v>154</v>
      </c>
      <c r="K673" t="s">
        <v>160</v>
      </c>
      <c r="L673" t="s">
        <v>166</v>
      </c>
      <c r="M673" t="s">
        <v>168</v>
      </c>
      <c r="N673" t="s">
        <v>171</v>
      </c>
      <c r="O673">
        <v>350</v>
      </c>
      <c r="P673" s="1">
        <v>43398</v>
      </c>
      <c r="Q673" s="1">
        <v>43433</v>
      </c>
      <c r="R673" t="b">
        <v>1</v>
      </c>
      <c r="S673">
        <v>35</v>
      </c>
      <c r="T673" s="1">
        <v>43441</v>
      </c>
      <c r="V673">
        <v>0</v>
      </c>
      <c r="W673">
        <f ca="1">IF(Bravo[[#This Row],[TerminationDate]]="",DATEDIF(Bravo[[#This Row],[HireDate]],TODAY(),"m"),DATEDIF(Bravo[[#This Row],[HireDate]],Bravo[[#This Row],[TerminationDate]],"m"))</f>
        <v>80</v>
      </c>
      <c r="X673">
        <v>2436</v>
      </c>
      <c r="Y673">
        <v>6.67</v>
      </c>
      <c r="Z673">
        <v>2.5</v>
      </c>
      <c r="AA673" t="s">
        <v>174</v>
      </c>
      <c r="AB673">
        <v>7</v>
      </c>
      <c r="AC673">
        <v>1</v>
      </c>
      <c r="AD673" t="s">
        <v>178</v>
      </c>
      <c r="AF673" t="s">
        <v>187</v>
      </c>
    </row>
    <row r="674" spans="1:32" x14ac:dyDescent="0.25">
      <c r="A674">
        <v>1073</v>
      </c>
      <c r="B674" t="s">
        <v>768</v>
      </c>
      <c r="C674" t="s">
        <v>131</v>
      </c>
      <c r="D674">
        <v>34</v>
      </c>
      <c r="E674" s="1">
        <v>33111</v>
      </c>
      <c r="F674" t="s">
        <v>134</v>
      </c>
      <c r="G674" t="s">
        <v>143</v>
      </c>
      <c r="H674" t="s">
        <v>149</v>
      </c>
      <c r="I674" t="s">
        <v>152</v>
      </c>
      <c r="J674" t="s">
        <v>155</v>
      </c>
      <c r="K674" t="s">
        <v>159</v>
      </c>
      <c r="L674" t="s">
        <v>165</v>
      </c>
      <c r="M674" t="s">
        <v>167</v>
      </c>
      <c r="N674" t="s">
        <v>170</v>
      </c>
      <c r="O674">
        <v>1353</v>
      </c>
      <c r="P674" s="1">
        <v>43590</v>
      </c>
      <c r="Q674" s="1">
        <v>43603</v>
      </c>
      <c r="R674" t="b">
        <v>1</v>
      </c>
      <c r="S674">
        <v>13</v>
      </c>
      <c r="T674" s="1">
        <v>43613</v>
      </c>
      <c r="V674">
        <v>0</v>
      </c>
      <c r="W674">
        <f ca="1">IF(Bravo[[#This Row],[TerminationDate]]="",DATEDIF(Bravo[[#This Row],[HireDate]],TODAY(),"m"),DATEDIF(Bravo[[#This Row],[HireDate]],Bravo[[#This Row],[TerminationDate]],"m"))</f>
        <v>74</v>
      </c>
      <c r="X674">
        <v>2264</v>
      </c>
      <c r="Y674">
        <v>6.2</v>
      </c>
      <c r="Z674">
        <v>2.6</v>
      </c>
      <c r="AA674" t="s">
        <v>174</v>
      </c>
      <c r="AB674">
        <v>10</v>
      </c>
      <c r="AC674">
        <v>3</v>
      </c>
      <c r="AD674" t="s">
        <v>178</v>
      </c>
      <c r="AF674" t="s">
        <v>188</v>
      </c>
    </row>
    <row r="675" spans="1:32" x14ac:dyDescent="0.25">
      <c r="A675">
        <v>1074</v>
      </c>
      <c r="B675" t="s">
        <v>769</v>
      </c>
      <c r="C675" t="s">
        <v>131</v>
      </c>
      <c r="D675">
        <v>55</v>
      </c>
      <c r="E675" s="1">
        <v>25490</v>
      </c>
      <c r="F675" t="s">
        <v>137</v>
      </c>
      <c r="G675" t="s">
        <v>141</v>
      </c>
      <c r="H675" t="s">
        <v>148</v>
      </c>
      <c r="I675" t="s">
        <v>151</v>
      </c>
      <c r="J675" t="s">
        <v>158</v>
      </c>
      <c r="K675" t="s">
        <v>163</v>
      </c>
      <c r="L675" t="s">
        <v>165</v>
      </c>
      <c r="M675" t="s">
        <v>169</v>
      </c>
      <c r="N675" t="s">
        <v>173</v>
      </c>
      <c r="O675">
        <v>2011</v>
      </c>
      <c r="P675" s="1">
        <v>43865</v>
      </c>
      <c r="Q675" s="1">
        <v>43892</v>
      </c>
      <c r="R675" t="b">
        <v>1</v>
      </c>
      <c r="S675">
        <v>27</v>
      </c>
      <c r="T675" s="1">
        <v>43898</v>
      </c>
      <c r="V675">
        <v>0</v>
      </c>
      <c r="W675">
        <f ca="1">IF(Bravo[[#This Row],[TerminationDate]]="",DATEDIF(Bravo[[#This Row],[HireDate]],TODAY(),"m"),DATEDIF(Bravo[[#This Row],[HireDate]],Bravo[[#This Row],[TerminationDate]],"m"))</f>
        <v>65</v>
      </c>
      <c r="X675">
        <v>1979</v>
      </c>
      <c r="Y675">
        <v>5.42</v>
      </c>
      <c r="Z675">
        <v>3.5</v>
      </c>
      <c r="AA675" t="s">
        <v>175</v>
      </c>
      <c r="AB675">
        <v>5</v>
      </c>
      <c r="AC675">
        <v>1</v>
      </c>
      <c r="AD675" t="s">
        <v>178</v>
      </c>
      <c r="AF675" t="s">
        <v>186</v>
      </c>
    </row>
    <row r="676" spans="1:32" x14ac:dyDescent="0.25">
      <c r="A676">
        <v>1075</v>
      </c>
      <c r="B676" t="s">
        <v>770</v>
      </c>
      <c r="C676" t="s">
        <v>132</v>
      </c>
      <c r="D676">
        <v>36</v>
      </c>
      <c r="E676" s="1">
        <v>32588</v>
      </c>
      <c r="F676" t="s">
        <v>137</v>
      </c>
      <c r="G676" t="s">
        <v>143</v>
      </c>
      <c r="H676" t="s">
        <v>149</v>
      </c>
      <c r="I676" t="s">
        <v>151</v>
      </c>
      <c r="J676" t="s">
        <v>157</v>
      </c>
      <c r="K676" t="s">
        <v>160</v>
      </c>
      <c r="L676" t="s">
        <v>165</v>
      </c>
      <c r="M676" t="s">
        <v>167</v>
      </c>
      <c r="N676" t="s">
        <v>172</v>
      </c>
      <c r="O676">
        <v>509</v>
      </c>
      <c r="P676" s="1">
        <v>45359</v>
      </c>
      <c r="Q676" s="1">
        <v>45395</v>
      </c>
      <c r="R676" t="b">
        <v>1</v>
      </c>
      <c r="S676">
        <v>36</v>
      </c>
      <c r="T676" s="1">
        <v>45400</v>
      </c>
      <c r="V676">
        <v>0</v>
      </c>
      <c r="W676">
        <f ca="1">IF(Bravo[[#This Row],[TerminationDate]]="",DATEDIF(Bravo[[#This Row],[HireDate]],TODAY(),"m"),DATEDIF(Bravo[[#This Row],[HireDate]],Bravo[[#This Row],[TerminationDate]],"m"))</f>
        <v>15</v>
      </c>
      <c r="X676">
        <v>477</v>
      </c>
      <c r="Y676">
        <v>1.31</v>
      </c>
      <c r="Z676">
        <v>4</v>
      </c>
      <c r="AA676" t="s">
        <v>175</v>
      </c>
      <c r="AB676">
        <v>5</v>
      </c>
      <c r="AC676">
        <v>3</v>
      </c>
      <c r="AD676" t="s">
        <v>178</v>
      </c>
      <c r="AF676" t="s">
        <v>188</v>
      </c>
    </row>
    <row r="677" spans="1:32" x14ac:dyDescent="0.25">
      <c r="A677">
        <v>1076</v>
      </c>
      <c r="B677" t="s">
        <v>771</v>
      </c>
      <c r="C677" t="s">
        <v>131</v>
      </c>
      <c r="D677">
        <v>39</v>
      </c>
      <c r="E677" s="1">
        <v>31444</v>
      </c>
      <c r="F677" t="s">
        <v>136</v>
      </c>
      <c r="G677" t="s">
        <v>141</v>
      </c>
      <c r="H677" t="s">
        <v>148</v>
      </c>
      <c r="I677" t="s">
        <v>151</v>
      </c>
      <c r="J677" t="s">
        <v>158</v>
      </c>
      <c r="K677" t="s">
        <v>164</v>
      </c>
      <c r="L677" t="s">
        <v>166</v>
      </c>
      <c r="M677" t="s">
        <v>167</v>
      </c>
      <c r="N677" t="s">
        <v>171</v>
      </c>
      <c r="O677">
        <v>388</v>
      </c>
      <c r="P677" s="1">
        <v>45320</v>
      </c>
      <c r="Q677" s="1">
        <v>45348</v>
      </c>
      <c r="R677" t="b">
        <v>0</v>
      </c>
      <c r="S677">
        <v>28</v>
      </c>
      <c r="V677">
        <v>0</v>
      </c>
      <c r="W677">
        <f ca="1">IF(Bravo[[#This Row],[TerminationDate]]="",DATEDIF(Bravo[[#This Row],[HireDate]],TODAY(),"m"),DATEDIF(Bravo[[#This Row],[HireDate]],Bravo[[#This Row],[TerminationDate]],"m"))</f>
        <v>1507</v>
      </c>
      <c r="Z677">
        <v>4.9000000000000004</v>
      </c>
      <c r="AA677" t="s">
        <v>176</v>
      </c>
      <c r="AB677">
        <v>5</v>
      </c>
      <c r="AC677">
        <v>1</v>
      </c>
      <c r="AD677" t="s">
        <v>178</v>
      </c>
      <c r="AF677" t="s">
        <v>190</v>
      </c>
    </row>
    <row r="678" spans="1:32" x14ac:dyDescent="0.25">
      <c r="A678">
        <v>1077</v>
      </c>
      <c r="B678" t="s">
        <v>772</v>
      </c>
      <c r="C678" t="s">
        <v>131</v>
      </c>
      <c r="D678">
        <v>23</v>
      </c>
      <c r="E678" s="1">
        <v>37235</v>
      </c>
      <c r="F678" t="s">
        <v>136</v>
      </c>
      <c r="G678" t="s">
        <v>145</v>
      </c>
      <c r="H678" t="s">
        <v>148</v>
      </c>
      <c r="I678" t="s">
        <v>152</v>
      </c>
      <c r="J678" t="s">
        <v>154</v>
      </c>
      <c r="K678" t="s">
        <v>162</v>
      </c>
      <c r="L678" t="s">
        <v>166</v>
      </c>
      <c r="M678" t="s">
        <v>167</v>
      </c>
      <c r="N678" t="s">
        <v>170</v>
      </c>
      <c r="O678">
        <v>477</v>
      </c>
      <c r="P678" s="1">
        <v>44333</v>
      </c>
      <c r="Q678" s="1">
        <v>44346</v>
      </c>
      <c r="R678" t="b">
        <v>1</v>
      </c>
      <c r="S678">
        <v>13</v>
      </c>
      <c r="T678" s="1">
        <v>44354</v>
      </c>
      <c r="U678" s="1">
        <v>45451</v>
      </c>
      <c r="V678">
        <v>1</v>
      </c>
      <c r="W678">
        <f ca="1">IF(Bravo[[#This Row],[TerminationDate]]="",DATEDIF(Bravo[[#This Row],[HireDate]],TODAY(),"m"),DATEDIF(Bravo[[#This Row],[HireDate]],Bravo[[#This Row],[TerminationDate]],"m"))</f>
        <v>36</v>
      </c>
      <c r="X678">
        <v>1097</v>
      </c>
      <c r="Y678">
        <v>3.01</v>
      </c>
      <c r="Z678">
        <v>2.6</v>
      </c>
      <c r="AA678" t="s">
        <v>174</v>
      </c>
      <c r="AB678">
        <v>7</v>
      </c>
      <c r="AC678">
        <v>3</v>
      </c>
      <c r="AD678" t="s">
        <v>180</v>
      </c>
      <c r="AE678" t="s">
        <v>184</v>
      </c>
      <c r="AF678" t="s">
        <v>187</v>
      </c>
    </row>
    <row r="679" spans="1:32" x14ac:dyDescent="0.25">
      <c r="A679">
        <v>1078</v>
      </c>
      <c r="B679" t="s">
        <v>773</v>
      </c>
      <c r="C679" t="s">
        <v>132</v>
      </c>
      <c r="D679">
        <v>40</v>
      </c>
      <c r="E679" s="1">
        <v>30963</v>
      </c>
      <c r="F679" t="s">
        <v>133</v>
      </c>
      <c r="G679" t="s">
        <v>139</v>
      </c>
      <c r="H679" t="s">
        <v>148</v>
      </c>
      <c r="I679" t="s">
        <v>151</v>
      </c>
      <c r="J679" t="s">
        <v>153</v>
      </c>
      <c r="K679" t="s">
        <v>163</v>
      </c>
      <c r="L679" t="s">
        <v>165</v>
      </c>
      <c r="M679" t="s">
        <v>169</v>
      </c>
      <c r="N679" t="s">
        <v>170</v>
      </c>
      <c r="O679">
        <v>1686</v>
      </c>
      <c r="P679" s="1">
        <v>44957</v>
      </c>
      <c r="Q679" s="1">
        <v>44991</v>
      </c>
      <c r="R679" t="b">
        <v>1</v>
      </c>
      <c r="S679">
        <v>34</v>
      </c>
      <c r="T679" s="1">
        <v>44991</v>
      </c>
      <c r="V679">
        <v>0</v>
      </c>
      <c r="W679">
        <f ca="1">IF(Bravo[[#This Row],[TerminationDate]]="",DATEDIF(Bravo[[#This Row],[HireDate]],TODAY(),"m"),DATEDIF(Bravo[[#This Row],[HireDate]],Bravo[[#This Row],[TerminationDate]],"m"))</f>
        <v>29</v>
      </c>
      <c r="X679">
        <v>886</v>
      </c>
      <c r="Y679">
        <v>2.4300000000000002</v>
      </c>
      <c r="Z679">
        <v>2</v>
      </c>
      <c r="AA679" t="s">
        <v>177</v>
      </c>
      <c r="AB679">
        <v>7</v>
      </c>
      <c r="AC679">
        <v>1</v>
      </c>
      <c r="AD679" t="s">
        <v>178</v>
      </c>
      <c r="AF679" t="s">
        <v>187</v>
      </c>
    </row>
    <row r="680" spans="1:32" x14ac:dyDescent="0.25">
      <c r="A680">
        <v>1079</v>
      </c>
      <c r="B680" t="s">
        <v>774</v>
      </c>
      <c r="C680" t="s">
        <v>132</v>
      </c>
      <c r="D680">
        <v>63</v>
      </c>
      <c r="E680" s="1">
        <v>22528</v>
      </c>
      <c r="F680" t="s">
        <v>136</v>
      </c>
      <c r="G680" t="s">
        <v>147</v>
      </c>
      <c r="H680" t="s">
        <v>148</v>
      </c>
      <c r="I680" t="s">
        <v>152</v>
      </c>
      <c r="J680" t="s">
        <v>154</v>
      </c>
      <c r="K680" t="s">
        <v>160</v>
      </c>
      <c r="L680" t="s">
        <v>165</v>
      </c>
      <c r="M680" t="s">
        <v>167</v>
      </c>
      <c r="N680" t="s">
        <v>173</v>
      </c>
      <c r="O680">
        <v>577</v>
      </c>
      <c r="P680" s="1">
        <v>43104</v>
      </c>
      <c r="Q680" s="1">
        <v>43129</v>
      </c>
      <c r="R680" t="b">
        <v>1</v>
      </c>
      <c r="S680">
        <v>25</v>
      </c>
      <c r="T680" s="1">
        <v>43139</v>
      </c>
      <c r="U680" s="1">
        <v>45144</v>
      </c>
      <c r="V680">
        <v>1</v>
      </c>
      <c r="W680">
        <f ca="1">IF(Bravo[[#This Row],[TerminationDate]]="",DATEDIF(Bravo[[#This Row],[HireDate]],TODAY(),"m"),DATEDIF(Bravo[[#This Row],[HireDate]],Bravo[[#This Row],[TerminationDate]],"m"))</f>
        <v>65</v>
      </c>
      <c r="X680">
        <v>2005</v>
      </c>
      <c r="Y680">
        <v>5.49</v>
      </c>
      <c r="Z680">
        <v>2.9</v>
      </c>
      <c r="AA680" t="s">
        <v>174</v>
      </c>
      <c r="AB680">
        <v>11</v>
      </c>
      <c r="AC680">
        <v>3</v>
      </c>
      <c r="AD680" t="s">
        <v>181</v>
      </c>
      <c r="AE680" t="s">
        <v>184</v>
      </c>
      <c r="AF680" t="s">
        <v>187</v>
      </c>
    </row>
    <row r="681" spans="1:32" x14ac:dyDescent="0.25">
      <c r="A681">
        <v>1080</v>
      </c>
      <c r="B681" t="s">
        <v>775</v>
      </c>
      <c r="C681" t="s">
        <v>131</v>
      </c>
      <c r="D681">
        <v>46</v>
      </c>
      <c r="E681" s="1">
        <v>28960</v>
      </c>
      <c r="F681" t="s">
        <v>136</v>
      </c>
      <c r="G681" t="s">
        <v>141</v>
      </c>
      <c r="H681" t="s">
        <v>148</v>
      </c>
      <c r="I681" t="s">
        <v>152</v>
      </c>
      <c r="J681" t="s">
        <v>156</v>
      </c>
      <c r="K681" t="s">
        <v>161</v>
      </c>
      <c r="L681" t="s">
        <v>165</v>
      </c>
      <c r="M681" t="s">
        <v>168</v>
      </c>
      <c r="N681" t="s">
        <v>170</v>
      </c>
      <c r="O681">
        <v>1103</v>
      </c>
      <c r="P681" s="1">
        <v>44887</v>
      </c>
      <c r="Q681" s="1">
        <v>44943</v>
      </c>
      <c r="R681" t="b">
        <v>1</v>
      </c>
      <c r="S681">
        <v>56</v>
      </c>
      <c r="T681" s="1">
        <v>44945</v>
      </c>
      <c r="U681" s="1">
        <v>45784</v>
      </c>
      <c r="V681">
        <v>1</v>
      </c>
      <c r="W681">
        <f ca="1">IF(Bravo[[#This Row],[TerminationDate]]="",DATEDIF(Bravo[[#This Row],[HireDate]],TODAY(),"m"),DATEDIF(Bravo[[#This Row],[HireDate]],Bravo[[#This Row],[TerminationDate]],"m"))</f>
        <v>27</v>
      </c>
      <c r="X681">
        <v>839</v>
      </c>
      <c r="Y681">
        <v>2.2999999999999998</v>
      </c>
      <c r="Z681">
        <v>4.3</v>
      </c>
      <c r="AA681" t="s">
        <v>175</v>
      </c>
      <c r="AB681">
        <v>7</v>
      </c>
      <c r="AC681">
        <v>2</v>
      </c>
      <c r="AD681" t="s">
        <v>180</v>
      </c>
      <c r="AE681" t="s">
        <v>184</v>
      </c>
      <c r="AF681" t="s">
        <v>188</v>
      </c>
    </row>
    <row r="682" spans="1:32" x14ac:dyDescent="0.25">
      <c r="A682">
        <v>1081</v>
      </c>
      <c r="B682" t="s">
        <v>776</v>
      </c>
      <c r="C682" t="s">
        <v>132</v>
      </c>
      <c r="D682">
        <v>53</v>
      </c>
      <c r="E682" s="1">
        <v>26337</v>
      </c>
      <c r="F682" t="s">
        <v>136</v>
      </c>
      <c r="G682" t="s">
        <v>143</v>
      </c>
      <c r="H682" t="s">
        <v>149</v>
      </c>
      <c r="I682" t="s">
        <v>152</v>
      </c>
      <c r="J682" t="s">
        <v>153</v>
      </c>
      <c r="K682" t="s">
        <v>163</v>
      </c>
      <c r="L682" t="s">
        <v>165</v>
      </c>
      <c r="M682" t="s">
        <v>167</v>
      </c>
      <c r="N682" t="s">
        <v>172</v>
      </c>
      <c r="O682">
        <v>1784</v>
      </c>
      <c r="P682" s="1">
        <v>43777</v>
      </c>
      <c r="Q682" s="1">
        <v>43804</v>
      </c>
      <c r="R682" t="b">
        <v>1</v>
      </c>
      <c r="S682">
        <v>27</v>
      </c>
      <c r="T682" s="1">
        <v>43805</v>
      </c>
      <c r="V682">
        <v>0</v>
      </c>
      <c r="W682">
        <f ca="1">IF(Bravo[[#This Row],[TerminationDate]]="",DATEDIF(Bravo[[#This Row],[HireDate]],TODAY(),"m"),DATEDIF(Bravo[[#This Row],[HireDate]],Bravo[[#This Row],[TerminationDate]],"m"))</f>
        <v>68</v>
      </c>
      <c r="X682">
        <v>2072</v>
      </c>
      <c r="Y682">
        <v>5.68</v>
      </c>
      <c r="Z682">
        <v>3.1</v>
      </c>
      <c r="AA682" t="s">
        <v>174</v>
      </c>
      <c r="AB682">
        <v>11</v>
      </c>
      <c r="AC682">
        <v>2</v>
      </c>
      <c r="AD682" t="s">
        <v>178</v>
      </c>
      <c r="AF682" t="s">
        <v>190</v>
      </c>
    </row>
    <row r="683" spans="1:32" x14ac:dyDescent="0.25">
      <c r="A683">
        <v>1082</v>
      </c>
      <c r="B683" t="s">
        <v>777</v>
      </c>
      <c r="C683" t="s">
        <v>131</v>
      </c>
      <c r="D683">
        <v>45</v>
      </c>
      <c r="E683" s="1">
        <v>29196</v>
      </c>
      <c r="F683" t="s">
        <v>136</v>
      </c>
      <c r="G683" t="s">
        <v>140</v>
      </c>
      <c r="H683" t="s">
        <v>148</v>
      </c>
      <c r="I683" t="s">
        <v>151</v>
      </c>
      <c r="J683" t="s">
        <v>153</v>
      </c>
      <c r="K683" t="s">
        <v>163</v>
      </c>
      <c r="L683" t="s">
        <v>165</v>
      </c>
      <c r="M683" t="s">
        <v>168</v>
      </c>
      <c r="N683" t="s">
        <v>173</v>
      </c>
      <c r="O683">
        <v>1743</v>
      </c>
      <c r="P683" s="1">
        <v>43786</v>
      </c>
      <c r="Q683" s="1">
        <v>43818</v>
      </c>
      <c r="R683" t="b">
        <v>1</v>
      </c>
      <c r="S683">
        <v>32</v>
      </c>
      <c r="T683" s="1">
        <v>43825</v>
      </c>
      <c r="V683">
        <v>0</v>
      </c>
      <c r="W683">
        <f ca="1">IF(Bravo[[#This Row],[TerminationDate]]="",DATEDIF(Bravo[[#This Row],[HireDate]],TODAY(),"m"),DATEDIF(Bravo[[#This Row],[HireDate]],Bravo[[#This Row],[TerminationDate]],"m"))</f>
        <v>67</v>
      </c>
      <c r="X683">
        <v>2052</v>
      </c>
      <c r="Y683">
        <v>5.62</v>
      </c>
      <c r="Z683">
        <v>3.5</v>
      </c>
      <c r="AA683" t="s">
        <v>175</v>
      </c>
      <c r="AB683">
        <v>7</v>
      </c>
      <c r="AC683">
        <v>4</v>
      </c>
      <c r="AD683" t="s">
        <v>178</v>
      </c>
      <c r="AF683" t="s">
        <v>188</v>
      </c>
    </row>
    <row r="684" spans="1:32" x14ac:dyDescent="0.25">
      <c r="A684">
        <v>1083</v>
      </c>
      <c r="B684" t="s">
        <v>778</v>
      </c>
      <c r="C684" t="s">
        <v>131</v>
      </c>
      <c r="D684">
        <v>36</v>
      </c>
      <c r="E684" s="1">
        <v>32468</v>
      </c>
      <c r="F684" t="s">
        <v>136</v>
      </c>
      <c r="G684" t="s">
        <v>141</v>
      </c>
      <c r="H684" t="s">
        <v>148</v>
      </c>
      <c r="I684" t="s">
        <v>151</v>
      </c>
      <c r="J684" t="s">
        <v>154</v>
      </c>
      <c r="K684" t="s">
        <v>163</v>
      </c>
      <c r="L684" t="s">
        <v>165</v>
      </c>
      <c r="M684" t="s">
        <v>168</v>
      </c>
      <c r="N684" t="s">
        <v>170</v>
      </c>
      <c r="O684">
        <v>1733</v>
      </c>
      <c r="P684" s="1">
        <v>43770</v>
      </c>
      <c r="Q684" s="1">
        <v>43820</v>
      </c>
      <c r="R684" t="b">
        <v>1</v>
      </c>
      <c r="S684">
        <v>50</v>
      </c>
      <c r="T684" s="1">
        <v>43830</v>
      </c>
      <c r="U684" s="1">
        <v>45663</v>
      </c>
      <c r="V684">
        <v>1</v>
      </c>
      <c r="W684">
        <f ca="1">IF(Bravo[[#This Row],[TerminationDate]]="",DATEDIF(Bravo[[#This Row],[HireDate]],TODAY(),"m"),DATEDIF(Bravo[[#This Row],[HireDate]],Bravo[[#This Row],[TerminationDate]],"m"))</f>
        <v>60</v>
      </c>
      <c r="X684">
        <v>1833</v>
      </c>
      <c r="Y684">
        <v>5.0199999999999996</v>
      </c>
      <c r="Z684">
        <v>3.3</v>
      </c>
      <c r="AA684" t="s">
        <v>174</v>
      </c>
      <c r="AB684">
        <v>10</v>
      </c>
      <c r="AC684">
        <v>4</v>
      </c>
      <c r="AD684" t="s">
        <v>180</v>
      </c>
      <c r="AE684" t="s">
        <v>184</v>
      </c>
      <c r="AF684" t="s">
        <v>190</v>
      </c>
    </row>
    <row r="685" spans="1:32" x14ac:dyDescent="0.25">
      <c r="A685">
        <v>1084</v>
      </c>
      <c r="B685" t="s">
        <v>779</v>
      </c>
      <c r="C685" t="s">
        <v>132</v>
      </c>
      <c r="D685">
        <v>36</v>
      </c>
      <c r="E685" s="1">
        <v>32728</v>
      </c>
      <c r="F685" t="s">
        <v>136</v>
      </c>
      <c r="G685" t="s">
        <v>140</v>
      </c>
      <c r="H685" t="s">
        <v>148</v>
      </c>
      <c r="I685" t="s">
        <v>151</v>
      </c>
      <c r="J685" t="s">
        <v>153</v>
      </c>
      <c r="K685" t="s">
        <v>159</v>
      </c>
      <c r="L685" t="s">
        <v>166</v>
      </c>
      <c r="M685" t="s">
        <v>169</v>
      </c>
      <c r="N685" t="s">
        <v>170</v>
      </c>
      <c r="O685">
        <v>671</v>
      </c>
      <c r="P685" s="1">
        <v>45334</v>
      </c>
      <c r="Q685" s="1">
        <v>45344</v>
      </c>
      <c r="R685" t="b">
        <v>1</v>
      </c>
      <c r="S685">
        <v>10</v>
      </c>
      <c r="T685" s="1">
        <v>45348</v>
      </c>
      <c r="V685">
        <v>0</v>
      </c>
      <c r="W685">
        <f ca="1">IF(Bravo[[#This Row],[TerminationDate]]="",DATEDIF(Bravo[[#This Row],[HireDate]],TODAY(),"m"),DATEDIF(Bravo[[#This Row],[HireDate]],Bravo[[#This Row],[TerminationDate]],"m"))</f>
        <v>17</v>
      </c>
      <c r="X685">
        <v>529</v>
      </c>
      <c r="Y685">
        <v>1.45</v>
      </c>
      <c r="Z685">
        <v>4.2</v>
      </c>
      <c r="AA685" t="s">
        <v>175</v>
      </c>
      <c r="AB685">
        <v>7</v>
      </c>
      <c r="AC685">
        <v>5</v>
      </c>
      <c r="AD685" t="s">
        <v>178</v>
      </c>
      <c r="AF685" t="s">
        <v>189</v>
      </c>
    </row>
    <row r="686" spans="1:32" x14ac:dyDescent="0.25">
      <c r="A686">
        <v>1085</v>
      </c>
      <c r="B686" t="s">
        <v>780</v>
      </c>
      <c r="C686" t="s">
        <v>131</v>
      </c>
      <c r="D686">
        <v>24</v>
      </c>
      <c r="E686" s="1">
        <v>36901</v>
      </c>
      <c r="F686" t="s">
        <v>136</v>
      </c>
      <c r="G686" t="s">
        <v>141</v>
      </c>
      <c r="H686" t="s">
        <v>148</v>
      </c>
      <c r="I686" t="s">
        <v>151</v>
      </c>
      <c r="J686" t="s">
        <v>158</v>
      </c>
      <c r="K686" t="s">
        <v>164</v>
      </c>
      <c r="L686" t="s">
        <v>165</v>
      </c>
      <c r="M686" t="s">
        <v>167</v>
      </c>
      <c r="N686" t="s">
        <v>171</v>
      </c>
      <c r="O686">
        <v>561</v>
      </c>
      <c r="P686" s="1">
        <v>44281</v>
      </c>
      <c r="Q686" s="1">
        <v>44305</v>
      </c>
      <c r="R686" t="b">
        <v>0</v>
      </c>
      <c r="S686">
        <v>24</v>
      </c>
      <c r="V686">
        <v>0</v>
      </c>
      <c r="W686">
        <f ca="1">IF(Bravo[[#This Row],[TerminationDate]]="",DATEDIF(Bravo[[#This Row],[HireDate]],TODAY(),"m"),DATEDIF(Bravo[[#This Row],[HireDate]],Bravo[[#This Row],[TerminationDate]],"m"))</f>
        <v>1507</v>
      </c>
      <c r="Z686">
        <v>3</v>
      </c>
      <c r="AA686" t="s">
        <v>174</v>
      </c>
      <c r="AB686">
        <v>13</v>
      </c>
      <c r="AC686">
        <v>7</v>
      </c>
      <c r="AD686" t="s">
        <v>178</v>
      </c>
      <c r="AF686" t="s">
        <v>189</v>
      </c>
    </row>
    <row r="687" spans="1:32" x14ac:dyDescent="0.25">
      <c r="A687">
        <v>1086</v>
      </c>
      <c r="B687" t="s">
        <v>781</v>
      </c>
      <c r="C687" t="s">
        <v>131</v>
      </c>
      <c r="D687">
        <v>28</v>
      </c>
      <c r="E687" s="1">
        <v>35422</v>
      </c>
      <c r="F687" t="s">
        <v>136</v>
      </c>
      <c r="G687" t="s">
        <v>139</v>
      </c>
      <c r="H687" t="s">
        <v>148</v>
      </c>
      <c r="I687" t="s">
        <v>152</v>
      </c>
      <c r="J687" t="s">
        <v>155</v>
      </c>
      <c r="K687" t="s">
        <v>160</v>
      </c>
      <c r="L687" t="s">
        <v>165</v>
      </c>
      <c r="M687" t="s">
        <v>167</v>
      </c>
      <c r="N687" t="s">
        <v>172</v>
      </c>
      <c r="O687">
        <v>536</v>
      </c>
      <c r="P687" s="1">
        <v>44081</v>
      </c>
      <c r="Q687" s="1">
        <v>44100</v>
      </c>
      <c r="R687" t="b">
        <v>1</v>
      </c>
      <c r="S687">
        <v>19</v>
      </c>
      <c r="T687" s="1">
        <v>44102</v>
      </c>
      <c r="V687">
        <v>0</v>
      </c>
      <c r="W687">
        <f ca="1">IF(Bravo[[#This Row],[TerminationDate]]="",DATEDIF(Bravo[[#This Row],[HireDate]],TODAY(),"m"),DATEDIF(Bravo[[#This Row],[HireDate]],Bravo[[#This Row],[TerminationDate]],"m"))</f>
        <v>58</v>
      </c>
      <c r="X687">
        <v>1775</v>
      </c>
      <c r="Y687">
        <v>4.8600000000000003</v>
      </c>
      <c r="Z687">
        <v>4</v>
      </c>
      <c r="AA687" t="s">
        <v>175</v>
      </c>
      <c r="AB687">
        <v>10</v>
      </c>
      <c r="AC687">
        <v>2</v>
      </c>
      <c r="AD687" t="s">
        <v>178</v>
      </c>
      <c r="AF687" t="s">
        <v>190</v>
      </c>
    </row>
    <row r="688" spans="1:32" x14ac:dyDescent="0.25">
      <c r="A688">
        <v>1087</v>
      </c>
      <c r="B688" t="s">
        <v>782</v>
      </c>
      <c r="C688" t="s">
        <v>132</v>
      </c>
      <c r="D688">
        <v>29</v>
      </c>
      <c r="E688" s="1">
        <v>35201</v>
      </c>
      <c r="F688" t="s">
        <v>133</v>
      </c>
      <c r="G688" t="s">
        <v>141</v>
      </c>
      <c r="H688" t="s">
        <v>148</v>
      </c>
      <c r="I688" t="s">
        <v>151</v>
      </c>
      <c r="J688" t="s">
        <v>158</v>
      </c>
      <c r="K688" t="s">
        <v>162</v>
      </c>
      <c r="L688" t="s">
        <v>165</v>
      </c>
      <c r="M688" t="s">
        <v>168</v>
      </c>
      <c r="N688" t="s">
        <v>171</v>
      </c>
      <c r="O688">
        <v>758</v>
      </c>
      <c r="P688" s="1">
        <v>45471</v>
      </c>
      <c r="Q688" s="1">
        <v>45525</v>
      </c>
      <c r="R688" t="b">
        <v>1</v>
      </c>
      <c r="S688">
        <v>54</v>
      </c>
      <c r="T688" s="1">
        <v>45530</v>
      </c>
      <c r="V688">
        <v>0</v>
      </c>
      <c r="W688">
        <f ca="1">IF(Bravo[[#This Row],[TerminationDate]]="",DATEDIF(Bravo[[#This Row],[HireDate]],TODAY(),"m"),DATEDIF(Bravo[[#This Row],[HireDate]],Bravo[[#This Row],[TerminationDate]],"m"))</f>
        <v>11</v>
      </c>
      <c r="X688">
        <v>347</v>
      </c>
      <c r="Y688">
        <v>0.95</v>
      </c>
      <c r="Z688">
        <v>4</v>
      </c>
      <c r="AA688" t="s">
        <v>175</v>
      </c>
      <c r="AB688">
        <v>9</v>
      </c>
      <c r="AC688">
        <v>3</v>
      </c>
      <c r="AD688" t="s">
        <v>178</v>
      </c>
      <c r="AF688" t="s">
        <v>186</v>
      </c>
    </row>
    <row r="689" spans="1:32" x14ac:dyDescent="0.25">
      <c r="A689">
        <v>1088</v>
      </c>
      <c r="B689" t="s">
        <v>783</v>
      </c>
      <c r="C689" t="s">
        <v>132</v>
      </c>
      <c r="D689">
        <v>35</v>
      </c>
      <c r="E689" s="1">
        <v>32829</v>
      </c>
      <c r="F689" t="s">
        <v>137</v>
      </c>
      <c r="G689" t="s">
        <v>144</v>
      </c>
      <c r="H689" t="s">
        <v>149</v>
      </c>
      <c r="I689" t="s">
        <v>151</v>
      </c>
      <c r="J689" t="s">
        <v>153</v>
      </c>
      <c r="K689" t="s">
        <v>160</v>
      </c>
      <c r="L689" t="s">
        <v>165</v>
      </c>
      <c r="M689" t="s">
        <v>168</v>
      </c>
      <c r="N689" t="s">
        <v>171</v>
      </c>
      <c r="O689">
        <v>545</v>
      </c>
      <c r="P689" s="1">
        <v>44942</v>
      </c>
      <c r="Q689" s="1">
        <v>44998</v>
      </c>
      <c r="R689" t="b">
        <v>1</v>
      </c>
      <c r="S689">
        <v>56</v>
      </c>
      <c r="T689" s="1">
        <v>45003</v>
      </c>
      <c r="V689">
        <v>0</v>
      </c>
      <c r="W689">
        <f ca="1">IF(Bravo[[#This Row],[TerminationDate]]="",DATEDIF(Bravo[[#This Row],[HireDate]],TODAY(),"m"),DATEDIF(Bravo[[#This Row],[HireDate]],Bravo[[#This Row],[TerminationDate]],"m"))</f>
        <v>28</v>
      </c>
      <c r="X689">
        <v>874</v>
      </c>
      <c r="Y689">
        <v>2.39</v>
      </c>
      <c r="Z689">
        <v>3.9</v>
      </c>
      <c r="AA689" t="s">
        <v>175</v>
      </c>
      <c r="AB689">
        <v>7</v>
      </c>
      <c r="AC689">
        <v>2</v>
      </c>
      <c r="AD689" t="s">
        <v>178</v>
      </c>
      <c r="AF689" t="s">
        <v>187</v>
      </c>
    </row>
    <row r="690" spans="1:32" x14ac:dyDescent="0.25">
      <c r="A690">
        <v>1089</v>
      </c>
      <c r="B690" t="s">
        <v>784</v>
      </c>
      <c r="C690" t="s">
        <v>132</v>
      </c>
      <c r="D690">
        <v>51</v>
      </c>
      <c r="E690" s="1">
        <v>27105</v>
      </c>
      <c r="F690" t="s">
        <v>137</v>
      </c>
      <c r="G690" t="s">
        <v>145</v>
      </c>
      <c r="H690" t="s">
        <v>148</v>
      </c>
      <c r="I690" t="s">
        <v>151</v>
      </c>
      <c r="J690" t="s">
        <v>155</v>
      </c>
      <c r="K690" t="s">
        <v>164</v>
      </c>
      <c r="L690" t="s">
        <v>165</v>
      </c>
      <c r="M690" t="s">
        <v>168</v>
      </c>
      <c r="N690" t="s">
        <v>173</v>
      </c>
      <c r="O690">
        <v>808</v>
      </c>
      <c r="P690" s="1">
        <v>45621</v>
      </c>
      <c r="Q690" s="1">
        <v>45680</v>
      </c>
      <c r="R690" t="b">
        <v>0</v>
      </c>
      <c r="S690">
        <v>59</v>
      </c>
      <c r="V690">
        <v>0</v>
      </c>
      <c r="W690">
        <f ca="1">IF(Bravo[[#This Row],[TerminationDate]]="",DATEDIF(Bravo[[#This Row],[HireDate]],TODAY(),"m"),DATEDIF(Bravo[[#This Row],[HireDate]],Bravo[[#This Row],[TerminationDate]],"m"))</f>
        <v>1507</v>
      </c>
      <c r="Z690">
        <v>3.7</v>
      </c>
      <c r="AA690" t="s">
        <v>175</v>
      </c>
      <c r="AB690">
        <v>9</v>
      </c>
      <c r="AC690">
        <v>4</v>
      </c>
      <c r="AD690" t="s">
        <v>178</v>
      </c>
      <c r="AF690" t="s">
        <v>189</v>
      </c>
    </row>
    <row r="691" spans="1:32" x14ac:dyDescent="0.25">
      <c r="A691">
        <v>1090</v>
      </c>
      <c r="B691" t="s">
        <v>785</v>
      </c>
      <c r="C691" t="s">
        <v>132</v>
      </c>
      <c r="D691">
        <v>35</v>
      </c>
      <c r="E691" s="1">
        <v>32792</v>
      </c>
      <c r="F691" t="s">
        <v>136</v>
      </c>
      <c r="G691" t="s">
        <v>144</v>
      </c>
      <c r="H691" t="s">
        <v>148</v>
      </c>
      <c r="I691" t="s">
        <v>151</v>
      </c>
      <c r="J691" t="s">
        <v>156</v>
      </c>
      <c r="K691" t="s">
        <v>161</v>
      </c>
      <c r="L691" t="s">
        <v>165</v>
      </c>
      <c r="M691" t="s">
        <v>167</v>
      </c>
      <c r="N691" t="s">
        <v>173</v>
      </c>
      <c r="O691">
        <v>912</v>
      </c>
      <c r="P691" s="1">
        <v>44995</v>
      </c>
      <c r="Q691" s="1">
        <v>45026</v>
      </c>
      <c r="R691" t="b">
        <v>1</v>
      </c>
      <c r="S691">
        <v>31</v>
      </c>
      <c r="T691" s="1">
        <v>45034</v>
      </c>
      <c r="V691">
        <v>0</v>
      </c>
      <c r="W691">
        <f ca="1">IF(Bravo[[#This Row],[TerminationDate]]="",DATEDIF(Bravo[[#This Row],[HireDate]],TODAY(),"m"),DATEDIF(Bravo[[#This Row],[HireDate]],Bravo[[#This Row],[TerminationDate]],"m"))</f>
        <v>27</v>
      </c>
      <c r="X691">
        <v>843</v>
      </c>
      <c r="Y691">
        <v>2.31</v>
      </c>
      <c r="Z691">
        <v>4.4000000000000004</v>
      </c>
      <c r="AA691" t="s">
        <v>175</v>
      </c>
      <c r="AB691">
        <v>7</v>
      </c>
      <c r="AC691">
        <v>2</v>
      </c>
      <c r="AD691" t="s">
        <v>178</v>
      </c>
      <c r="AF691" t="s">
        <v>189</v>
      </c>
    </row>
    <row r="692" spans="1:32" x14ac:dyDescent="0.25">
      <c r="A692">
        <v>1091</v>
      </c>
      <c r="B692" t="s">
        <v>786</v>
      </c>
      <c r="C692" t="s">
        <v>131</v>
      </c>
      <c r="D692">
        <v>33</v>
      </c>
      <c r="E692" s="1">
        <v>33573</v>
      </c>
      <c r="F692" t="s">
        <v>134</v>
      </c>
      <c r="G692" t="s">
        <v>145</v>
      </c>
      <c r="H692" t="s">
        <v>149</v>
      </c>
      <c r="I692" t="s">
        <v>152</v>
      </c>
      <c r="J692" t="s">
        <v>154</v>
      </c>
      <c r="K692" t="s">
        <v>160</v>
      </c>
      <c r="L692" t="s">
        <v>166</v>
      </c>
      <c r="M692" t="s">
        <v>169</v>
      </c>
      <c r="N692" t="s">
        <v>171</v>
      </c>
      <c r="O692">
        <v>355</v>
      </c>
      <c r="P692" s="1">
        <v>45132</v>
      </c>
      <c r="Q692" s="1">
        <v>45171</v>
      </c>
      <c r="R692" t="b">
        <v>1</v>
      </c>
      <c r="S692">
        <v>39</v>
      </c>
      <c r="T692" s="1">
        <v>45177</v>
      </c>
      <c r="U692" s="1">
        <v>45479</v>
      </c>
      <c r="V692">
        <v>1</v>
      </c>
      <c r="W692">
        <f ca="1">IF(Bravo[[#This Row],[TerminationDate]]="",DATEDIF(Bravo[[#This Row],[HireDate]],TODAY(),"m"),DATEDIF(Bravo[[#This Row],[HireDate]],Bravo[[#This Row],[TerminationDate]],"m"))</f>
        <v>9</v>
      </c>
      <c r="X692">
        <v>302</v>
      </c>
      <c r="Y692">
        <v>0.83</v>
      </c>
      <c r="Z692">
        <v>2.6</v>
      </c>
      <c r="AA692" t="s">
        <v>174</v>
      </c>
      <c r="AB692">
        <v>7</v>
      </c>
      <c r="AC692">
        <v>5</v>
      </c>
      <c r="AD692" t="s">
        <v>180</v>
      </c>
      <c r="AE692" t="s">
        <v>184</v>
      </c>
      <c r="AF692" t="s">
        <v>187</v>
      </c>
    </row>
    <row r="693" spans="1:32" x14ac:dyDescent="0.25">
      <c r="A693">
        <v>1092</v>
      </c>
      <c r="B693" t="s">
        <v>787</v>
      </c>
      <c r="C693" t="s">
        <v>131</v>
      </c>
      <c r="D693">
        <v>28</v>
      </c>
      <c r="E693" s="1">
        <v>35435</v>
      </c>
      <c r="F693" t="s">
        <v>136</v>
      </c>
      <c r="G693" t="s">
        <v>139</v>
      </c>
      <c r="H693" t="s">
        <v>149</v>
      </c>
      <c r="I693" t="s">
        <v>150</v>
      </c>
      <c r="J693" t="s">
        <v>157</v>
      </c>
      <c r="K693" t="s">
        <v>161</v>
      </c>
      <c r="L693" t="s">
        <v>165</v>
      </c>
      <c r="M693" t="s">
        <v>167</v>
      </c>
      <c r="N693" t="s">
        <v>172</v>
      </c>
      <c r="O693">
        <v>894</v>
      </c>
      <c r="P693" s="1">
        <v>44033</v>
      </c>
      <c r="Q693" s="1">
        <v>44058</v>
      </c>
      <c r="R693" t="b">
        <v>1</v>
      </c>
      <c r="S693">
        <v>25</v>
      </c>
      <c r="T693" s="1">
        <v>44059</v>
      </c>
      <c r="V693">
        <v>0</v>
      </c>
      <c r="W693">
        <f ca="1">IF(Bravo[[#This Row],[TerminationDate]]="",DATEDIF(Bravo[[#This Row],[HireDate]],TODAY(),"m"),DATEDIF(Bravo[[#This Row],[HireDate]],Bravo[[#This Row],[TerminationDate]],"m"))</f>
        <v>59</v>
      </c>
      <c r="X693">
        <v>1818</v>
      </c>
      <c r="Y693">
        <v>4.9800000000000004</v>
      </c>
      <c r="Z693">
        <v>4.4000000000000004</v>
      </c>
      <c r="AA693" t="s">
        <v>175</v>
      </c>
      <c r="AB693">
        <v>6</v>
      </c>
      <c r="AC693">
        <v>1</v>
      </c>
      <c r="AD693" t="s">
        <v>178</v>
      </c>
      <c r="AF693" t="s">
        <v>189</v>
      </c>
    </row>
    <row r="694" spans="1:32" x14ac:dyDescent="0.25">
      <c r="A694">
        <v>1093</v>
      </c>
      <c r="B694" t="s">
        <v>788</v>
      </c>
      <c r="C694" t="s">
        <v>132</v>
      </c>
      <c r="D694">
        <v>34</v>
      </c>
      <c r="E694" s="1">
        <v>33431</v>
      </c>
      <c r="F694" t="s">
        <v>136</v>
      </c>
      <c r="G694" t="s">
        <v>142</v>
      </c>
      <c r="H694" t="s">
        <v>148</v>
      </c>
      <c r="I694" t="s">
        <v>150</v>
      </c>
      <c r="J694" t="s">
        <v>153</v>
      </c>
      <c r="K694" t="s">
        <v>164</v>
      </c>
      <c r="L694" t="s">
        <v>165</v>
      </c>
      <c r="M694" t="s">
        <v>168</v>
      </c>
      <c r="N694" t="s">
        <v>171</v>
      </c>
      <c r="O694">
        <v>546</v>
      </c>
      <c r="P694" s="1">
        <v>44593</v>
      </c>
      <c r="Q694" s="1">
        <v>44637</v>
      </c>
      <c r="R694" t="b">
        <v>1</v>
      </c>
      <c r="S694">
        <v>44</v>
      </c>
      <c r="T694" s="1">
        <v>44644</v>
      </c>
      <c r="U694" s="1">
        <v>45107</v>
      </c>
      <c r="V694">
        <v>1</v>
      </c>
      <c r="W694">
        <f ca="1">IF(Bravo[[#This Row],[TerminationDate]]="",DATEDIF(Bravo[[#This Row],[HireDate]],TODAY(),"m"),DATEDIF(Bravo[[#This Row],[HireDate]],Bravo[[#This Row],[TerminationDate]],"m"))</f>
        <v>15</v>
      </c>
      <c r="X694">
        <v>463</v>
      </c>
      <c r="Y694">
        <v>1.27</v>
      </c>
      <c r="Z694">
        <v>2.5</v>
      </c>
      <c r="AA694" t="s">
        <v>174</v>
      </c>
      <c r="AB694">
        <v>11</v>
      </c>
      <c r="AC694">
        <v>1</v>
      </c>
      <c r="AD694" t="s">
        <v>180</v>
      </c>
      <c r="AE694" t="s">
        <v>184</v>
      </c>
      <c r="AF694" t="s">
        <v>185</v>
      </c>
    </row>
    <row r="695" spans="1:32" x14ac:dyDescent="0.25">
      <c r="A695">
        <v>1094</v>
      </c>
      <c r="B695" t="s">
        <v>789</v>
      </c>
      <c r="C695" t="s">
        <v>131</v>
      </c>
      <c r="D695">
        <v>50</v>
      </c>
      <c r="E695" s="1">
        <v>27576</v>
      </c>
      <c r="F695" t="s">
        <v>136</v>
      </c>
      <c r="G695" t="s">
        <v>140</v>
      </c>
      <c r="H695" t="s">
        <v>149</v>
      </c>
      <c r="I695" t="s">
        <v>151</v>
      </c>
      <c r="J695" t="s">
        <v>154</v>
      </c>
      <c r="K695" t="s">
        <v>163</v>
      </c>
      <c r="L695" t="s">
        <v>166</v>
      </c>
      <c r="M695" t="s">
        <v>169</v>
      </c>
      <c r="N695" t="s">
        <v>173</v>
      </c>
      <c r="O695">
        <v>1007</v>
      </c>
      <c r="P695" s="1">
        <v>44202</v>
      </c>
      <c r="Q695" s="1">
        <v>44258</v>
      </c>
      <c r="R695" t="b">
        <v>1</v>
      </c>
      <c r="S695">
        <v>56</v>
      </c>
      <c r="T695" s="1">
        <v>44264</v>
      </c>
      <c r="V695">
        <v>0</v>
      </c>
      <c r="W695">
        <f ca="1">IF(Bravo[[#This Row],[TerminationDate]]="",DATEDIF(Bravo[[#This Row],[HireDate]],TODAY(),"m"),DATEDIF(Bravo[[#This Row],[HireDate]],Bravo[[#This Row],[TerminationDate]],"m"))</f>
        <v>53</v>
      </c>
      <c r="X695">
        <v>1613</v>
      </c>
      <c r="Y695">
        <v>4.42</v>
      </c>
      <c r="Z695">
        <v>3.3</v>
      </c>
      <c r="AA695" t="s">
        <v>174</v>
      </c>
      <c r="AB695">
        <v>3</v>
      </c>
      <c r="AC695">
        <v>3</v>
      </c>
      <c r="AD695" t="s">
        <v>178</v>
      </c>
      <c r="AF695" t="s">
        <v>185</v>
      </c>
    </row>
    <row r="696" spans="1:32" x14ac:dyDescent="0.25">
      <c r="A696">
        <v>1095</v>
      </c>
      <c r="B696" t="s">
        <v>790</v>
      </c>
      <c r="C696" t="s">
        <v>131</v>
      </c>
      <c r="D696">
        <v>31</v>
      </c>
      <c r="E696" s="1">
        <v>34526</v>
      </c>
      <c r="F696" t="s">
        <v>137</v>
      </c>
      <c r="G696" t="s">
        <v>147</v>
      </c>
      <c r="H696" t="s">
        <v>149</v>
      </c>
      <c r="I696" t="s">
        <v>150</v>
      </c>
      <c r="J696" t="s">
        <v>157</v>
      </c>
      <c r="K696" t="s">
        <v>160</v>
      </c>
      <c r="L696" t="s">
        <v>166</v>
      </c>
      <c r="M696" t="s">
        <v>169</v>
      </c>
      <c r="N696" t="s">
        <v>173</v>
      </c>
      <c r="O696">
        <v>350</v>
      </c>
      <c r="P696" s="1">
        <v>44124</v>
      </c>
      <c r="Q696" s="1">
        <v>44140</v>
      </c>
      <c r="R696" t="b">
        <v>1</v>
      </c>
      <c r="S696">
        <v>16</v>
      </c>
      <c r="T696" s="1">
        <v>44149</v>
      </c>
      <c r="V696">
        <v>0</v>
      </c>
      <c r="W696">
        <f ca="1">IF(Bravo[[#This Row],[TerminationDate]]="",DATEDIF(Bravo[[#This Row],[HireDate]],TODAY(),"m"),DATEDIF(Bravo[[#This Row],[HireDate]],Bravo[[#This Row],[TerminationDate]],"m"))</f>
        <v>56</v>
      </c>
      <c r="X696">
        <v>1728</v>
      </c>
      <c r="Y696">
        <v>4.7300000000000004</v>
      </c>
      <c r="Z696">
        <v>4.5999999999999996</v>
      </c>
      <c r="AA696" t="s">
        <v>176</v>
      </c>
      <c r="AB696">
        <v>8</v>
      </c>
      <c r="AC696">
        <v>3</v>
      </c>
      <c r="AD696" t="s">
        <v>178</v>
      </c>
      <c r="AF696" t="s">
        <v>189</v>
      </c>
    </row>
    <row r="697" spans="1:32" x14ac:dyDescent="0.25">
      <c r="A697">
        <v>1096</v>
      </c>
      <c r="B697" t="s">
        <v>791</v>
      </c>
      <c r="C697" t="s">
        <v>131</v>
      </c>
      <c r="D697">
        <v>34</v>
      </c>
      <c r="E697" s="1">
        <v>33190</v>
      </c>
      <c r="F697" t="s">
        <v>136</v>
      </c>
      <c r="G697" t="s">
        <v>143</v>
      </c>
      <c r="H697" t="s">
        <v>148</v>
      </c>
      <c r="I697" t="s">
        <v>150</v>
      </c>
      <c r="J697" t="s">
        <v>155</v>
      </c>
      <c r="K697" t="s">
        <v>159</v>
      </c>
      <c r="L697" t="s">
        <v>165</v>
      </c>
      <c r="M697" t="s">
        <v>167</v>
      </c>
      <c r="N697" t="s">
        <v>170</v>
      </c>
      <c r="O697">
        <v>1074</v>
      </c>
      <c r="P697" s="1">
        <v>45635</v>
      </c>
      <c r="Q697" s="1">
        <v>45661</v>
      </c>
      <c r="R697" t="b">
        <v>1</v>
      </c>
      <c r="S697">
        <v>26</v>
      </c>
      <c r="T697" s="1">
        <v>45666</v>
      </c>
      <c r="V697">
        <v>0</v>
      </c>
      <c r="W697">
        <f ca="1">IF(Bravo[[#This Row],[TerminationDate]]="",DATEDIF(Bravo[[#This Row],[HireDate]],TODAY(),"m"),DATEDIF(Bravo[[#This Row],[HireDate]],Bravo[[#This Row],[TerminationDate]],"m"))</f>
        <v>7</v>
      </c>
      <c r="X697">
        <v>211</v>
      </c>
      <c r="Y697">
        <v>0.57999999999999996</v>
      </c>
      <c r="Z697">
        <v>3.4</v>
      </c>
      <c r="AA697" t="s">
        <v>174</v>
      </c>
      <c r="AB697">
        <v>6</v>
      </c>
      <c r="AC697">
        <v>5</v>
      </c>
      <c r="AD697" t="s">
        <v>178</v>
      </c>
      <c r="AF697" t="s">
        <v>186</v>
      </c>
    </row>
    <row r="698" spans="1:32" x14ac:dyDescent="0.25">
      <c r="A698">
        <v>1097</v>
      </c>
      <c r="B698" t="s">
        <v>792</v>
      </c>
      <c r="C698" t="s">
        <v>132</v>
      </c>
      <c r="D698">
        <v>38</v>
      </c>
      <c r="E698" s="1">
        <v>31872</v>
      </c>
      <c r="F698" t="s">
        <v>136</v>
      </c>
      <c r="G698" t="s">
        <v>140</v>
      </c>
      <c r="H698" t="s">
        <v>148</v>
      </c>
      <c r="I698" t="s">
        <v>151</v>
      </c>
      <c r="J698" t="s">
        <v>154</v>
      </c>
      <c r="K698" t="s">
        <v>159</v>
      </c>
      <c r="L698" t="s">
        <v>165</v>
      </c>
      <c r="M698" t="s">
        <v>167</v>
      </c>
      <c r="N698" t="s">
        <v>173</v>
      </c>
      <c r="O698">
        <v>1117</v>
      </c>
      <c r="P698" s="1">
        <v>44791</v>
      </c>
      <c r="Q698" s="1">
        <v>44800</v>
      </c>
      <c r="R698" t="b">
        <v>1</v>
      </c>
      <c r="S698">
        <v>9</v>
      </c>
      <c r="T698" s="1">
        <v>44800</v>
      </c>
      <c r="V698">
        <v>0</v>
      </c>
      <c r="W698">
        <f ca="1">IF(Bravo[[#This Row],[TerminationDate]]="",DATEDIF(Bravo[[#This Row],[HireDate]],TODAY(),"m"),DATEDIF(Bravo[[#This Row],[HireDate]],Bravo[[#This Row],[TerminationDate]],"m"))</f>
        <v>35</v>
      </c>
      <c r="X698">
        <v>1077</v>
      </c>
      <c r="Y698">
        <v>2.95</v>
      </c>
      <c r="Z698">
        <v>2.5</v>
      </c>
      <c r="AA698" t="s">
        <v>174</v>
      </c>
      <c r="AB698">
        <v>5</v>
      </c>
      <c r="AC698">
        <v>3</v>
      </c>
      <c r="AD698" t="s">
        <v>178</v>
      </c>
      <c r="AF698" t="s">
        <v>185</v>
      </c>
    </row>
    <row r="699" spans="1:32" x14ac:dyDescent="0.25">
      <c r="A699">
        <v>1098</v>
      </c>
      <c r="B699" t="s">
        <v>793</v>
      </c>
      <c r="C699" t="s">
        <v>132</v>
      </c>
      <c r="D699">
        <v>60</v>
      </c>
      <c r="E699" s="1">
        <v>23711</v>
      </c>
      <c r="F699" t="s">
        <v>136</v>
      </c>
      <c r="G699" t="s">
        <v>140</v>
      </c>
      <c r="H699" t="s">
        <v>148</v>
      </c>
      <c r="I699" t="s">
        <v>151</v>
      </c>
      <c r="J699" t="s">
        <v>157</v>
      </c>
      <c r="K699" t="s">
        <v>163</v>
      </c>
      <c r="L699" t="s">
        <v>166</v>
      </c>
      <c r="M699" t="s">
        <v>168</v>
      </c>
      <c r="N699" t="s">
        <v>173</v>
      </c>
      <c r="O699">
        <v>974</v>
      </c>
      <c r="P699" s="1">
        <v>43565</v>
      </c>
      <c r="Q699" s="1">
        <v>43570</v>
      </c>
      <c r="R699" t="b">
        <v>1</v>
      </c>
      <c r="S699">
        <v>5</v>
      </c>
      <c r="T699" s="1">
        <v>43573</v>
      </c>
      <c r="U699" s="1">
        <v>44355</v>
      </c>
      <c r="V699">
        <v>1</v>
      </c>
      <c r="W699">
        <f ca="1">IF(Bravo[[#This Row],[TerminationDate]]="",DATEDIF(Bravo[[#This Row],[HireDate]],TODAY(),"m"),DATEDIF(Bravo[[#This Row],[HireDate]],Bravo[[#This Row],[TerminationDate]],"m"))</f>
        <v>25</v>
      </c>
      <c r="X699">
        <v>782</v>
      </c>
      <c r="Y699">
        <v>2.14</v>
      </c>
      <c r="Z699">
        <v>3.5</v>
      </c>
      <c r="AA699" t="s">
        <v>175</v>
      </c>
      <c r="AB699">
        <v>11</v>
      </c>
      <c r="AC699">
        <v>4</v>
      </c>
      <c r="AD699" t="s">
        <v>180</v>
      </c>
      <c r="AE699" t="s">
        <v>184</v>
      </c>
      <c r="AF699" t="s">
        <v>186</v>
      </c>
    </row>
    <row r="700" spans="1:32" x14ac:dyDescent="0.25">
      <c r="A700">
        <v>1099</v>
      </c>
      <c r="B700" t="s">
        <v>794</v>
      </c>
      <c r="C700" t="s">
        <v>132</v>
      </c>
      <c r="D700">
        <v>37</v>
      </c>
      <c r="E700" s="1">
        <v>32076</v>
      </c>
      <c r="F700" t="s">
        <v>137</v>
      </c>
      <c r="G700" t="s">
        <v>138</v>
      </c>
      <c r="H700" t="s">
        <v>148</v>
      </c>
      <c r="I700" t="s">
        <v>150</v>
      </c>
      <c r="J700" t="s">
        <v>153</v>
      </c>
      <c r="K700" t="s">
        <v>162</v>
      </c>
      <c r="L700" t="s">
        <v>165</v>
      </c>
      <c r="M700" t="s">
        <v>169</v>
      </c>
      <c r="N700" t="s">
        <v>170</v>
      </c>
      <c r="O700">
        <v>604</v>
      </c>
      <c r="P700" s="1">
        <v>44543</v>
      </c>
      <c r="Q700" s="1">
        <v>44588</v>
      </c>
      <c r="R700" t="b">
        <v>1</v>
      </c>
      <c r="S700">
        <v>45</v>
      </c>
      <c r="T700" s="1">
        <v>44597</v>
      </c>
      <c r="V700">
        <v>0</v>
      </c>
      <c r="W700">
        <f ca="1">IF(Bravo[[#This Row],[TerminationDate]]="",DATEDIF(Bravo[[#This Row],[HireDate]],TODAY(),"m"),DATEDIF(Bravo[[#This Row],[HireDate]],Bravo[[#This Row],[TerminationDate]],"m"))</f>
        <v>42</v>
      </c>
      <c r="X700">
        <v>1280</v>
      </c>
      <c r="Y700">
        <v>3.51</v>
      </c>
      <c r="Z700">
        <v>3.8</v>
      </c>
      <c r="AA700" t="s">
        <v>175</v>
      </c>
      <c r="AB700">
        <v>8</v>
      </c>
      <c r="AC700">
        <v>1</v>
      </c>
      <c r="AD700" t="s">
        <v>178</v>
      </c>
      <c r="AF700" t="s">
        <v>190</v>
      </c>
    </row>
    <row r="701" spans="1:32" x14ac:dyDescent="0.25">
      <c r="A701">
        <v>1100</v>
      </c>
      <c r="B701" t="s">
        <v>795</v>
      </c>
      <c r="C701" t="s">
        <v>132</v>
      </c>
      <c r="D701">
        <v>24</v>
      </c>
      <c r="E701" s="1">
        <v>37043</v>
      </c>
      <c r="F701" t="s">
        <v>136</v>
      </c>
      <c r="G701" t="s">
        <v>141</v>
      </c>
      <c r="H701" t="s">
        <v>148</v>
      </c>
      <c r="I701" t="s">
        <v>152</v>
      </c>
      <c r="J701" t="s">
        <v>153</v>
      </c>
      <c r="K701" t="s">
        <v>163</v>
      </c>
      <c r="L701" t="s">
        <v>165</v>
      </c>
      <c r="M701" t="s">
        <v>169</v>
      </c>
      <c r="N701" t="s">
        <v>170</v>
      </c>
      <c r="O701">
        <v>1850</v>
      </c>
      <c r="P701" s="1">
        <v>45335</v>
      </c>
      <c r="Q701" s="1">
        <v>45388</v>
      </c>
      <c r="R701" t="b">
        <v>1</v>
      </c>
      <c r="S701">
        <v>53</v>
      </c>
      <c r="T701" s="1">
        <v>45389</v>
      </c>
      <c r="V701">
        <v>0</v>
      </c>
      <c r="W701">
        <f ca="1">IF(Bravo[[#This Row],[TerminationDate]]="",DATEDIF(Bravo[[#This Row],[HireDate]],TODAY(),"m"),DATEDIF(Bravo[[#This Row],[HireDate]],Bravo[[#This Row],[TerminationDate]],"m"))</f>
        <v>16</v>
      </c>
      <c r="X701">
        <v>488</v>
      </c>
      <c r="Y701">
        <v>1.34</v>
      </c>
      <c r="Z701">
        <v>4</v>
      </c>
      <c r="AA701" t="s">
        <v>175</v>
      </c>
      <c r="AB701">
        <v>5</v>
      </c>
      <c r="AC701">
        <v>2</v>
      </c>
      <c r="AD701" t="s">
        <v>178</v>
      </c>
      <c r="AF701" t="s">
        <v>187</v>
      </c>
    </row>
    <row r="702" spans="1:32" x14ac:dyDescent="0.25">
      <c r="A702">
        <v>1001</v>
      </c>
      <c r="B702" t="s">
        <v>796</v>
      </c>
      <c r="C702" t="s">
        <v>131</v>
      </c>
      <c r="D702">
        <v>44</v>
      </c>
      <c r="E702" s="1">
        <v>29577</v>
      </c>
      <c r="F702" t="s">
        <v>133</v>
      </c>
      <c r="G702" t="s">
        <v>138</v>
      </c>
      <c r="H702" t="s">
        <v>148</v>
      </c>
      <c r="I702" t="s">
        <v>150</v>
      </c>
      <c r="J702" t="s">
        <v>153</v>
      </c>
      <c r="K702" t="s">
        <v>159</v>
      </c>
      <c r="L702" t="s">
        <v>165</v>
      </c>
      <c r="M702" t="s">
        <v>167</v>
      </c>
      <c r="N702" t="s">
        <v>170</v>
      </c>
      <c r="O702">
        <v>1234</v>
      </c>
      <c r="P702" s="1">
        <v>44502</v>
      </c>
      <c r="Q702" s="1">
        <v>44561</v>
      </c>
      <c r="R702" t="b">
        <v>1</v>
      </c>
      <c r="S702">
        <v>59</v>
      </c>
      <c r="T702" s="1">
        <v>44561</v>
      </c>
      <c r="V702">
        <v>0</v>
      </c>
      <c r="W702">
        <f ca="1">IF(Bravo[[#This Row],[TerminationDate]]="",DATEDIF(Bravo[[#This Row],[HireDate]],TODAY(),"m"),DATEDIF(Bravo[[#This Row],[HireDate]],Bravo[[#This Row],[TerminationDate]],"m"))</f>
        <v>43</v>
      </c>
      <c r="X702">
        <v>1316</v>
      </c>
      <c r="Y702">
        <v>3.61</v>
      </c>
      <c r="Z702">
        <v>3.3</v>
      </c>
      <c r="AA702" t="s">
        <v>174</v>
      </c>
      <c r="AB702">
        <v>7</v>
      </c>
      <c r="AC702">
        <v>3</v>
      </c>
      <c r="AD702" t="s">
        <v>178</v>
      </c>
      <c r="AF702" t="s">
        <v>185</v>
      </c>
    </row>
    <row r="703" spans="1:32" x14ac:dyDescent="0.25">
      <c r="A703">
        <v>1002</v>
      </c>
      <c r="B703" t="s">
        <v>797</v>
      </c>
      <c r="C703" t="s">
        <v>132</v>
      </c>
      <c r="D703">
        <v>54</v>
      </c>
      <c r="E703" s="1">
        <v>26089</v>
      </c>
      <c r="F703" t="s">
        <v>134</v>
      </c>
      <c r="G703" t="s">
        <v>139</v>
      </c>
      <c r="H703" t="s">
        <v>149</v>
      </c>
      <c r="I703" t="s">
        <v>150</v>
      </c>
      <c r="J703" t="s">
        <v>154</v>
      </c>
      <c r="K703" t="s">
        <v>160</v>
      </c>
      <c r="L703" t="s">
        <v>165</v>
      </c>
      <c r="M703" t="s">
        <v>168</v>
      </c>
      <c r="N703" t="s">
        <v>171</v>
      </c>
      <c r="O703">
        <v>437</v>
      </c>
      <c r="P703" s="1">
        <v>44786</v>
      </c>
      <c r="Q703" s="1">
        <v>44809</v>
      </c>
      <c r="R703" t="b">
        <v>1</v>
      </c>
      <c r="S703">
        <v>23</v>
      </c>
      <c r="T703" s="1">
        <v>44813</v>
      </c>
      <c r="V703">
        <v>0</v>
      </c>
      <c r="W703">
        <f ca="1">IF(Bravo[[#This Row],[TerminationDate]]="",DATEDIF(Bravo[[#This Row],[HireDate]],TODAY(),"m"),DATEDIF(Bravo[[#This Row],[HireDate]],Bravo[[#This Row],[TerminationDate]],"m"))</f>
        <v>35</v>
      </c>
      <c r="X703">
        <v>1064</v>
      </c>
      <c r="Y703">
        <v>2.92</v>
      </c>
      <c r="Z703">
        <v>2.8</v>
      </c>
      <c r="AA703" t="s">
        <v>174</v>
      </c>
      <c r="AB703">
        <v>9</v>
      </c>
      <c r="AC703">
        <v>5</v>
      </c>
      <c r="AD703" t="s">
        <v>178</v>
      </c>
      <c r="AF703" t="s">
        <v>185</v>
      </c>
    </row>
    <row r="704" spans="1:32" x14ac:dyDescent="0.25">
      <c r="A704">
        <v>1003</v>
      </c>
      <c r="B704" t="s">
        <v>798</v>
      </c>
      <c r="C704" t="s">
        <v>132</v>
      </c>
      <c r="D704">
        <v>37</v>
      </c>
      <c r="E704" s="1">
        <v>32164</v>
      </c>
      <c r="F704" t="s">
        <v>135</v>
      </c>
      <c r="G704" t="s">
        <v>140</v>
      </c>
      <c r="H704" t="s">
        <v>148</v>
      </c>
      <c r="I704" t="s">
        <v>151</v>
      </c>
      <c r="J704" t="s">
        <v>155</v>
      </c>
      <c r="K704" t="s">
        <v>160</v>
      </c>
      <c r="L704" t="s">
        <v>166</v>
      </c>
      <c r="M704" t="s">
        <v>169</v>
      </c>
      <c r="N704" t="s">
        <v>170</v>
      </c>
      <c r="O704">
        <v>350</v>
      </c>
      <c r="P704" s="1">
        <v>45672</v>
      </c>
      <c r="Q704" s="1">
        <v>45710</v>
      </c>
      <c r="R704" t="b">
        <v>0</v>
      </c>
      <c r="S704">
        <v>38</v>
      </c>
      <c r="V704">
        <v>0</v>
      </c>
      <c r="W704">
        <f ca="1">IF(Bravo[[#This Row],[TerminationDate]]="",DATEDIF(Bravo[[#This Row],[HireDate]],TODAY(),"m"),DATEDIF(Bravo[[#This Row],[HireDate]],Bravo[[#This Row],[TerminationDate]],"m"))</f>
        <v>1507</v>
      </c>
      <c r="Z704">
        <v>4.3</v>
      </c>
      <c r="AA704" t="s">
        <v>175</v>
      </c>
      <c r="AB704">
        <v>8</v>
      </c>
      <c r="AC704">
        <v>4</v>
      </c>
      <c r="AD704" t="s">
        <v>178</v>
      </c>
      <c r="AF704" t="s">
        <v>186</v>
      </c>
    </row>
    <row r="705" spans="1:32" x14ac:dyDescent="0.25">
      <c r="A705">
        <v>1004</v>
      </c>
      <c r="B705" t="s">
        <v>799</v>
      </c>
      <c r="C705" t="s">
        <v>131</v>
      </c>
      <c r="D705">
        <v>23</v>
      </c>
      <c r="E705" s="1">
        <v>37482</v>
      </c>
      <c r="F705" t="s">
        <v>136</v>
      </c>
      <c r="G705" t="s">
        <v>138</v>
      </c>
      <c r="H705" t="s">
        <v>148</v>
      </c>
      <c r="I705" t="s">
        <v>150</v>
      </c>
      <c r="J705" t="s">
        <v>153</v>
      </c>
      <c r="K705" t="s">
        <v>159</v>
      </c>
      <c r="L705" t="s">
        <v>165</v>
      </c>
      <c r="M705" t="s">
        <v>167</v>
      </c>
      <c r="N705" t="s">
        <v>171</v>
      </c>
      <c r="O705">
        <v>855</v>
      </c>
      <c r="P705" s="1">
        <v>44275</v>
      </c>
      <c r="Q705" s="1">
        <v>44282</v>
      </c>
      <c r="R705" t="b">
        <v>1</v>
      </c>
      <c r="S705">
        <v>7</v>
      </c>
      <c r="T705" s="1">
        <v>44283</v>
      </c>
      <c r="V705">
        <v>0</v>
      </c>
      <c r="W705">
        <f ca="1">IF(Bravo[[#This Row],[TerminationDate]]="",DATEDIF(Bravo[[#This Row],[HireDate]],TODAY(),"m"),DATEDIF(Bravo[[#This Row],[HireDate]],Bravo[[#This Row],[TerminationDate]],"m"))</f>
        <v>52</v>
      </c>
      <c r="X705">
        <v>1594</v>
      </c>
      <c r="Y705">
        <v>4.37</v>
      </c>
      <c r="Z705">
        <v>3.2</v>
      </c>
      <c r="AA705" t="s">
        <v>174</v>
      </c>
      <c r="AB705">
        <v>9</v>
      </c>
      <c r="AC705">
        <v>3</v>
      </c>
      <c r="AD705" t="s">
        <v>178</v>
      </c>
      <c r="AF705" t="s">
        <v>187</v>
      </c>
    </row>
    <row r="706" spans="1:32" x14ac:dyDescent="0.25">
      <c r="A706">
        <v>1005</v>
      </c>
      <c r="B706" t="s">
        <v>800</v>
      </c>
      <c r="C706" t="s">
        <v>131</v>
      </c>
      <c r="D706">
        <v>53</v>
      </c>
      <c r="E706" s="1">
        <v>26402</v>
      </c>
      <c r="F706" t="s">
        <v>136</v>
      </c>
      <c r="G706" t="s">
        <v>141</v>
      </c>
      <c r="H706" t="s">
        <v>148</v>
      </c>
      <c r="I706" t="s">
        <v>152</v>
      </c>
      <c r="J706" t="s">
        <v>155</v>
      </c>
      <c r="K706" t="s">
        <v>159</v>
      </c>
      <c r="L706" t="s">
        <v>166</v>
      </c>
      <c r="M706" t="s">
        <v>169</v>
      </c>
      <c r="N706" t="s">
        <v>172</v>
      </c>
      <c r="O706">
        <v>822</v>
      </c>
      <c r="P706" s="1">
        <v>43864</v>
      </c>
      <c r="Q706" s="1">
        <v>43923</v>
      </c>
      <c r="R706" t="b">
        <v>1</v>
      </c>
      <c r="S706">
        <v>59</v>
      </c>
      <c r="T706" s="1">
        <v>43929</v>
      </c>
      <c r="V706">
        <v>0</v>
      </c>
      <c r="W706">
        <f ca="1">IF(Bravo[[#This Row],[TerminationDate]]="",DATEDIF(Bravo[[#This Row],[HireDate]],TODAY(),"m"),DATEDIF(Bravo[[#This Row],[HireDate]],Bravo[[#This Row],[TerminationDate]],"m"))</f>
        <v>64</v>
      </c>
      <c r="X706">
        <v>1948</v>
      </c>
      <c r="Y706">
        <v>5.34</v>
      </c>
      <c r="Z706">
        <v>2.7</v>
      </c>
      <c r="AA706" t="s">
        <v>174</v>
      </c>
      <c r="AB706">
        <v>4</v>
      </c>
      <c r="AC706">
        <v>2</v>
      </c>
      <c r="AD706" t="s">
        <v>178</v>
      </c>
      <c r="AF706" t="s">
        <v>187</v>
      </c>
    </row>
    <row r="707" spans="1:32" x14ac:dyDescent="0.25">
      <c r="A707">
        <v>1006</v>
      </c>
      <c r="B707" t="s">
        <v>801</v>
      </c>
      <c r="C707" t="s">
        <v>132</v>
      </c>
      <c r="D707">
        <v>45</v>
      </c>
      <c r="E707" s="1">
        <v>29149</v>
      </c>
      <c r="F707" t="s">
        <v>136</v>
      </c>
      <c r="G707" t="s">
        <v>139</v>
      </c>
      <c r="H707" t="s">
        <v>149</v>
      </c>
      <c r="I707" t="s">
        <v>150</v>
      </c>
      <c r="J707" t="s">
        <v>156</v>
      </c>
      <c r="K707" t="s">
        <v>161</v>
      </c>
      <c r="L707" t="s">
        <v>165</v>
      </c>
      <c r="M707" t="s">
        <v>167</v>
      </c>
      <c r="N707" t="s">
        <v>170</v>
      </c>
      <c r="O707">
        <v>902</v>
      </c>
      <c r="P707" s="1">
        <v>43334</v>
      </c>
      <c r="Q707" s="1">
        <v>43356</v>
      </c>
      <c r="R707" t="b">
        <v>1</v>
      </c>
      <c r="S707">
        <v>22</v>
      </c>
      <c r="T707" s="1">
        <v>43360</v>
      </c>
      <c r="V707">
        <v>0</v>
      </c>
      <c r="W707">
        <f ca="1">IF(Bravo[[#This Row],[TerminationDate]]="",DATEDIF(Bravo[[#This Row],[HireDate]],TODAY(),"m"),DATEDIF(Bravo[[#This Row],[HireDate]],Bravo[[#This Row],[TerminationDate]],"m"))</f>
        <v>82</v>
      </c>
      <c r="X707">
        <v>2517</v>
      </c>
      <c r="Y707">
        <v>6.9</v>
      </c>
      <c r="Z707">
        <v>2.5</v>
      </c>
      <c r="AA707" t="s">
        <v>174</v>
      </c>
      <c r="AB707">
        <v>3</v>
      </c>
      <c r="AC707">
        <v>2</v>
      </c>
      <c r="AD707" t="s">
        <v>178</v>
      </c>
      <c r="AF707" t="s">
        <v>187</v>
      </c>
    </row>
    <row r="708" spans="1:32" x14ac:dyDescent="0.25">
      <c r="A708">
        <v>1007</v>
      </c>
      <c r="B708" t="s">
        <v>802</v>
      </c>
      <c r="C708" t="s">
        <v>131</v>
      </c>
      <c r="D708">
        <v>51</v>
      </c>
      <c r="E708" s="1">
        <v>27258</v>
      </c>
      <c r="F708" t="s">
        <v>137</v>
      </c>
      <c r="G708" t="s">
        <v>142</v>
      </c>
      <c r="H708" t="s">
        <v>148</v>
      </c>
      <c r="I708" t="s">
        <v>151</v>
      </c>
      <c r="J708" t="s">
        <v>155</v>
      </c>
      <c r="K708" t="s">
        <v>160</v>
      </c>
      <c r="L708" t="s">
        <v>165</v>
      </c>
      <c r="M708" t="s">
        <v>168</v>
      </c>
      <c r="N708" t="s">
        <v>173</v>
      </c>
      <c r="O708">
        <v>456</v>
      </c>
      <c r="P708" s="1">
        <v>43583</v>
      </c>
      <c r="Q708" s="1">
        <v>43618</v>
      </c>
      <c r="R708" t="b">
        <v>1</v>
      </c>
      <c r="S708">
        <v>35</v>
      </c>
      <c r="T708" s="1">
        <v>43619</v>
      </c>
      <c r="V708">
        <v>0</v>
      </c>
      <c r="W708">
        <f ca="1">IF(Bravo[[#This Row],[TerminationDate]]="",DATEDIF(Bravo[[#This Row],[HireDate]],TODAY(),"m"),DATEDIF(Bravo[[#This Row],[HireDate]],Bravo[[#This Row],[TerminationDate]],"m"))</f>
        <v>74</v>
      </c>
      <c r="X708">
        <v>2258</v>
      </c>
      <c r="Y708">
        <v>6.19</v>
      </c>
      <c r="Z708">
        <v>2.8</v>
      </c>
      <c r="AA708" t="s">
        <v>174</v>
      </c>
      <c r="AB708">
        <v>10</v>
      </c>
      <c r="AC708">
        <v>2</v>
      </c>
      <c r="AD708" t="s">
        <v>178</v>
      </c>
      <c r="AF708" t="s">
        <v>188</v>
      </c>
    </row>
    <row r="709" spans="1:32" x14ac:dyDescent="0.25">
      <c r="A709">
        <v>1008</v>
      </c>
      <c r="B709" t="s">
        <v>803</v>
      </c>
      <c r="C709" t="s">
        <v>131</v>
      </c>
      <c r="D709">
        <v>51</v>
      </c>
      <c r="E709" s="1">
        <v>27234</v>
      </c>
      <c r="F709" t="s">
        <v>136</v>
      </c>
      <c r="G709" t="s">
        <v>143</v>
      </c>
      <c r="H709" t="s">
        <v>148</v>
      </c>
      <c r="I709" t="s">
        <v>151</v>
      </c>
      <c r="J709" t="s">
        <v>153</v>
      </c>
      <c r="K709" t="s">
        <v>162</v>
      </c>
      <c r="L709" t="s">
        <v>165</v>
      </c>
      <c r="M709" t="s">
        <v>169</v>
      </c>
      <c r="N709" t="s">
        <v>172</v>
      </c>
      <c r="O709">
        <v>668</v>
      </c>
      <c r="P709" s="1">
        <v>44261</v>
      </c>
      <c r="Q709" s="1">
        <v>44280</v>
      </c>
      <c r="R709" t="b">
        <v>0</v>
      </c>
      <c r="S709">
        <v>19</v>
      </c>
      <c r="V709">
        <v>0</v>
      </c>
      <c r="W709">
        <f ca="1">IF(Bravo[[#This Row],[TerminationDate]]="",DATEDIF(Bravo[[#This Row],[HireDate]],TODAY(),"m"),DATEDIF(Bravo[[#This Row],[HireDate]],Bravo[[#This Row],[TerminationDate]],"m"))</f>
        <v>1507</v>
      </c>
      <c r="Z709">
        <v>3.9</v>
      </c>
      <c r="AA709" t="s">
        <v>175</v>
      </c>
      <c r="AB709">
        <v>9</v>
      </c>
      <c r="AC709">
        <v>2</v>
      </c>
      <c r="AD709" t="s">
        <v>178</v>
      </c>
      <c r="AF709" t="s">
        <v>187</v>
      </c>
    </row>
    <row r="710" spans="1:32" x14ac:dyDescent="0.25">
      <c r="A710">
        <v>1009</v>
      </c>
      <c r="B710" t="s">
        <v>804</v>
      </c>
      <c r="C710" t="s">
        <v>132</v>
      </c>
      <c r="D710">
        <v>52</v>
      </c>
      <c r="E710" s="1">
        <v>26564</v>
      </c>
      <c r="F710" t="s">
        <v>136</v>
      </c>
      <c r="G710" t="s">
        <v>144</v>
      </c>
      <c r="H710" t="s">
        <v>149</v>
      </c>
      <c r="I710" t="s">
        <v>151</v>
      </c>
      <c r="J710" t="s">
        <v>157</v>
      </c>
      <c r="K710" t="s">
        <v>162</v>
      </c>
      <c r="L710" t="s">
        <v>166</v>
      </c>
      <c r="M710" t="s">
        <v>169</v>
      </c>
      <c r="N710" t="s">
        <v>172</v>
      </c>
      <c r="O710">
        <v>427</v>
      </c>
      <c r="P710" s="1">
        <v>44337</v>
      </c>
      <c r="Q710" s="1">
        <v>44388</v>
      </c>
      <c r="R710" t="b">
        <v>1</v>
      </c>
      <c r="S710">
        <v>51</v>
      </c>
      <c r="T710" s="1">
        <v>44388</v>
      </c>
      <c r="U710" s="1">
        <v>45227</v>
      </c>
      <c r="V710">
        <v>1</v>
      </c>
      <c r="W710">
        <f ca="1">IF(Bravo[[#This Row],[TerminationDate]]="",DATEDIF(Bravo[[#This Row],[HireDate]],TODAY(),"m"),DATEDIF(Bravo[[#This Row],[HireDate]],Bravo[[#This Row],[TerminationDate]],"m"))</f>
        <v>27</v>
      </c>
      <c r="X710">
        <v>839</v>
      </c>
      <c r="Y710">
        <v>2.2999999999999998</v>
      </c>
      <c r="Z710">
        <v>4.5</v>
      </c>
      <c r="AA710" t="s">
        <v>176</v>
      </c>
      <c r="AB710">
        <v>7</v>
      </c>
      <c r="AC710">
        <v>4</v>
      </c>
      <c r="AD710" t="s">
        <v>179</v>
      </c>
      <c r="AE710" t="s">
        <v>183</v>
      </c>
      <c r="AF710" t="s">
        <v>189</v>
      </c>
    </row>
    <row r="711" spans="1:32" x14ac:dyDescent="0.25">
      <c r="A711">
        <v>1010</v>
      </c>
      <c r="B711" t="s">
        <v>805</v>
      </c>
      <c r="C711" t="s">
        <v>132</v>
      </c>
      <c r="D711">
        <v>32</v>
      </c>
      <c r="E711" s="1">
        <v>34067</v>
      </c>
      <c r="F711" t="s">
        <v>136</v>
      </c>
      <c r="G711" t="s">
        <v>139</v>
      </c>
      <c r="H711" t="s">
        <v>149</v>
      </c>
      <c r="I711" t="s">
        <v>151</v>
      </c>
      <c r="J711" t="s">
        <v>158</v>
      </c>
      <c r="K711" t="s">
        <v>163</v>
      </c>
      <c r="L711" t="s">
        <v>166</v>
      </c>
      <c r="M711" t="s">
        <v>169</v>
      </c>
      <c r="N711" t="s">
        <v>173</v>
      </c>
      <c r="O711">
        <v>1215</v>
      </c>
      <c r="P711" s="1">
        <v>44653</v>
      </c>
      <c r="Q711" s="1">
        <v>44683</v>
      </c>
      <c r="R711" t="b">
        <v>1</v>
      </c>
      <c r="S711">
        <v>30</v>
      </c>
      <c r="T711" s="1">
        <v>44689</v>
      </c>
      <c r="U711" s="1">
        <v>45098</v>
      </c>
      <c r="V711">
        <v>1</v>
      </c>
      <c r="W711">
        <f ca="1">IF(Bravo[[#This Row],[TerminationDate]]="",DATEDIF(Bravo[[#This Row],[HireDate]],TODAY(),"m"),DATEDIF(Bravo[[#This Row],[HireDate]],Bravo[[#This Row],[TerminationDate]],"m"))</f>
        <v>13</v>
      </c>
      <c r="X711">
        <v>409</v>
      </c>
      <c r="Y711">
        <v>1.1200000000000001</v>
      </c>
      <c r="Z711">
        <v>4</v>
      </c>
      <c r="AA711" t="s">
        <v>175</v>
      </c>
      <c r="AB711">
        <v>6</v>
      </c>
      <c r="AC711">
        <v>0</v>
      </c>
      <c r="AD711" t="s">
        <v>180</v>
      </c>
      <c r="AE711" t="s">
        <v>184</v>
      </c>
      <c r="AF711" t="s">
        <v>185</v>
      </c>
    </row>
    <row r="712" spans="1:32" x14ac:dyDescent="0.25">
      <c r="A712">
        <v>1011</v>
      </c>
      <c r="B712" t="s">
        <v>806</v>
      </c>
      <c r="C712" t="s">
        <v>132</v>
      </c>
      <c r="D712">
        <v>60</v>
      </c>
      <c r="E712" s="1">
        <v>23910</v>
      </c>
      <c r="F712" t="s">
        <v>137</v>
      </c>
      <c r="G712" t="s">
        <v>141</v>
      </c>
      <c r="H712" t="s">
        <v>148</v>
      </c>
      <c r="I712" t="s">
        <v>152</v>
      </c>
      <c r="J712" t="s">
        <v>156</v>
      </c>
      <c r="K712" t="s">
        <v>159</v>
      </c>
      <c r="L712" t="s">
        <v>165</v>
      </c>
      <c r="M712" t="s">
        <v>169</v>
      </c>
      <c r="N712" t="s">
        <v>171</v>
      </c>
      <c r="O712">
        <v>1429</v>
      </c>
      <c r="P712" s="1">
        <v>45150</v>
      </c>
      <c r="Q712" s="1">
        <v>45195</v>
      </c>
      <c r="R712" t="b">
        <v>1</v>
      </c>
      <c r="S712">
        <v>45</v>
      </c>
      <c r="T712" s="1">
        <v>45203</v>
      </c>
      <c r="V712">
        <v>0</v>
      </c>
      <c r="W712">
        <f ca="1">IF(Bravo[[#This Row],[TerminationDate]]="",DATEDIF(Bravo[[#This Row],[HireDate]],TODAY(),"m"),DATEDIF(Bravo[[#This Row],[HireDate]],Bravo[[#This Row],[TerminationDate]],"m"))</f>
        <v>22</v>
      </c>
      <c r="X712">
        <v>674</v>
      </c>
      <c r="Y712">
        <v>1.85</v>
      </c>
      <c r="Z712">
        <v>3</v>
      </c>
      <c r="AA712" t="s">
        <v>174</v>
      </c>
      <c r="AB712">
        <v>8</v>
      </c>
      <c r="AC712">
        <v>2</v>
      </c>
      <c r="AD712" t="s">
        <v>178</v>
      </c>
      <c r="AF712" t="s">
        <v>187</v>
      </c>
    </row>
    <row r="713" spans="1:32" x14ac:dyDescent="0.25">
      <c r="A713">
        <v>1012</v>
      </c>
      <c r="B713" t="s">
        <v>807</v>
      </c>
      <c r="C713" t="s">
        <v>131</v>
      </c>
      <c r="D713">
        <v>45</v>
      </c>
      <c r="E713" s="1">
        <v>29160</v>
      </c>
      <c r="F713" t="s">
        <v>136</v>
      </c>
      <c r="G713" t="s">
        <v>145</v>
      </c>
      <c r="H713" t="s">
        <v>148</v>
      </c>
      <c r="I713" t="s">
        <v>150</v>
      </c>
      <c r="J713" t="s">
        <v>157</v>
      </c>
      <c r="K713" t="s">
        <v>162</v>
      </c>
      <c r="L713" t="s">
        <v>165</v>
      </c>
      <c r="M713" t="s">
        <v>168</v>
      </c>
      <c r="N713" t="s">
        <v>172</v>
      </c>
      <c r="O713">
        <v>680</v>
      </c>
      <c r="P713" s="1">
        <v>44929</v>
      </c>
      <c r="Q713" s="1">
        <v>44978</v>
      </c>
      <c r="R713" t="b">
        <v>0</v>
      </c>
      <c r="S713">
        <v>49</v>
      </c>
      <c r="V713">
        <v>0</v>
      </c>
      <c r="W713">
        <f ca="1">IF(Bravo[[#This Row],[TerminationDate]]="",DATEDIF(Bravo[[#This Row],[HireDate]],TODAY(),"m"),DATEDIF(Bravo[[#This Row],[HireDate]],Bravo[[#This Row],[TerminationDate]],"m"))</f>
        <v>1507</v>
      </c>
      <c r="Z713">
        <v>2.9</v>
      </c>
      <c r="AA713" t="s">
        <v>174</v>
      </c>
      <c r="AB713">
        <v>10</v>
      </c>
      <c r="AC713">
        <v>6</v>
      </c>
      <c r="AD713" t="s">
        <v>178</v>
      </c>
      <c r="AF713" t="s">
        <v>190</v>
      </c>
    </row>
    <row r="714" spans="1:32" x14ac:dyDescent="0.25">
      <c r="A714">
        <v>1013</v>
      </c>
      <c r="B714" t="s">
        <v>808</v>
      </c>
      <c r="C714" t="s">
        <v>132</v>
      </c>
      <c r="D714">
        <v>41</v>
      </c>
      <c r="E714" s="1">
        <v>30568</v>
      </c>
      <c r="F714" t="s">
        <v>133</v>
      </c>
      <c r="G714" t="s">
        <v>145</v>
      </c>
      <c r="H714" t="s">
        <v>148</v>
      </c>
      <c r="I714" t="s">
        <v>150</v>
      </c>
      <c r="J714" t="s">
        <v>156</v>
      </c>
      <c r="K714" t="s">
        <v>164</v>
      </c>
      <c r="L714" t="s">
        <v>165</v>
      </c>
      <c r="M714" t="s">
        <v>167</v>
      </c>
      <c r="N714" t="s">
        <v>170</v>
      </c>
      <c r="O714">
        <v>496</v>
      </c>
      <c r="P714" s="1">
        <v>45849</v>
      </c>
      <c r="Q714" s="1">
        <v>45870</v>
      </c>
      <c r="R714" t="b">
        <v>1</v>
      </c>
      <c r="S714">
        <v>21</v>
      </c>
      <c r="T714" s="1">
        <v>45878</v>
      </c>
      <c r="V714">
        <v>0</v>
      </c>
      <c r="W714">
        <f ca="1">IF(Bravo[[#This Row],[TerminationDate]]="",DATEDIF(Bravo[[#This Row],[HireDate]],TODAY(),"m"),DATEDIF(Bravo[[#This Row],[HireDate]],Bravo[[#This Row],[TerminationDate]],"m"))</f>
        <v>0</v>
      </c>
      <c r="X714">
        <v>-1</v>
      </c>
      <c r="Y714">
        <v>0</v>
      </c>
      <c r="Z714">
        <v>4.2</v>
      </c>
      <c r="AA714" t="s">
        <v>175</v>
      </c>
      <c r="AB714">
        <v>8</v>
      </c>
      <c r="AC714">
        <v>2</v>
      </c>
      <c r="AD714" t="s">
        <v>178</v>
      </c>
      <c r="AF714" t="s">
        <v>190</v>
      </c>
    </row>
    <row r="715" spans="1:32" x14ac:dyDescent="0.25">
      <c r="A715">
        <v>1014</v>
      </c>
      <c r="B715" t="s">
        <v>809</v>
      </c>
      <c r="C715" t="s">
        <v>132</v>
      </c>
      <c r="D715">
        <v>32</v>
      </c>
      <c r="E715" s="1">
        <v>33845</v>
      </c>
      <c r="F715" t="s">
        <v>137</v>
      </c>
      <c r="G715" t="s">
        <v>146</v>
      </c>
      <c r="H715" t="s">
        <v>148</v>
      </c>
      <c r="I715" t="s">
        <v>152</v>
      </c>
      <c r="J715" t="s">
        <v>153</v>
      </c>
      <c r="K715" t="s">
        <v>164</v>
      </c>
      <c r="L715" t="s">
        <v>165</v>
      </c>
      <c r="M715" t="s">
        <v>168</v>
      </c>
      <c r="N715" t="s">
        <v>170</v>
      </c>
      <c r="O715">
        <v>630</v>
      </c>
      <c r="P715" s="1">
        <v>44455</v>
      </c>
      <c r="Q715" s="1">
        <v>44472</v>
      </c>
      <c r="R715" t="b">
        <v>1</v>
      </c>
      <c r="S715">
        <v>17</v>
      </c>
      <c r="T715" s="1">
        <v>44477</v>
      </c>
      <c r="U715" s="1">
        <v>44949</v>
      </c>
      <c r="V715">
        <v>1</v>
      </c>
      <c r="W715">
        <f ca="1">IF(Bravo[[#This Row],[TerminationDate]]="",DATEDIF(Bravo[[#This Row],[HireDate]],TODAY(),"m"),DATEDIF(Bravo[[#This Row],[HireDate]],Bravo[[#This Row],[TerminationDate]],"m"))</f>
        <v>15</v>
      </c>
      <c r="X715">
        <v>472</v>
      </c>
      <c r="Y715">
        <v>1.29</v>
      </c>
      <c r="Z715">
        <v>3.9</v>
      </c>
      <c r="AA715" t="s">
        <v>175</v>
      </c>
      <c r="AB715">
        <v>11</v>
      </c>
      <c r="AC715">
        <v>1</v>
      </c>
      <c r="AD715" t="s">
        <v>180</v>
      </c>
      <c r="AE715" t="s">
        <v>184</v>
      </c>
      <c r="AF715" t="s">
        <v>186</v>
      </c>
    </row>
    <row r="716" spans="1:32" x14ac:dyDescent="0.25">
      <c r="A716">
        <v>1015</v>
      </c>
      <c r="B716" t="s">
        <v>810</v>
      </c>
      <c r="C716" t="s">
        <v>132</v>
      </c>
      <c r="D716">
        <v>61</v>
      </c>
      <c r="E716" s="1">
        <v>23430</v>
      </c>
      <c r="F716" t="s">
        <v>136</v>
      </c>
      <c r="G716" t="s">
        <v>139</v>
      </c>
      <c r="H716" t="s">
        <v>148</v>
      </c>
      <c r="I716" t="s">
        <v>152</v>
      </c>
      <c r="J716" t="s">
        <v>157</v>
      </c>
      <c r="K716" t="s">
        <v>159</v>
      </c>
      <c r="L716" t="s">
        <v>165</v>
      </c>
      <c r="M716" t="s">
        <v>169</v>
      </c>
      <c r="N716" t="s">
        <v>173</v>
      </c>
      <c r="O716">
        <v>1336</v>
      </c>
      <c r="P716" s="1">
        <v>44321</v>
      </c>
      <c r="Q716" s="1">
        <v>44343</v>
      </c>
      <c r="R716" t="b">
        <v>1</v>
      </c>
      <c r="S716">
        <v>22</v>
      </c>
      <c r="T716" s="1">
        <v>44348</v>
      </c>
      <c r="U716" s="1">
        <v>45538</v>
      </c>
      <c r="V716">
        <v>1</v>
      </c>
      <c r="W716">
        <f ca="1">IF(Bravo[[#This Row],[TerminationDate]]="",DATEDIF(Bravo[[#This Row],[HireDate]],TODAY(),"m"),DATEDIF(Bravo[[#This Row],[HireDate]],Bravo[[#This Row],[TerminationDate]],"m"))</f>
        <v>39</v>
      </c>
      <c r="X716">
        <v>1190</v>
      </c>
      <c r="Y716">
        <v>3.26</v>
      </c>
      <c r="Z716">
        <v>3.3</v>
      </c>
      <c r="AA716" t="s">
        <v>174</v>
      </c>
      <c r="AB716">
        <v>3</v>
      </c>
      <c r="AC716">
        <v>2</v>
      </c>
      <c r="AD716" t="s">
        <v>179</v>
      </c>
      <c r="AE716" t="s">
        <v>183</v>
      </c>
      <c r="AF716" t="s">
        <v>186</v>
      </c>
    </row>
    <row r="717" spans="1:32" x14ac:dyDescent="0.25">
      <c r="A717">
        <v>1016</v>
      </c>
      <c r="B717" t="s">
        <v>811</v>
      </c>
      <c r="C717" t="s">
        <v>131</v>
      </c>
      <c r="D717">
        <v>30</v>
      </c>
      <c r="E717" s="1">
        <v>34839</v>
      </c>
      <c r="F717" t="s">
        <v>136</v>
      </c>
      <c r="G717" t="s">
        <v>146</v>
      </c>
      <c r="H717" t="s">
        <v>148</v>
      </c>
      <c r="I717" t="s">
        <v>150</v>
      </c>
      <c r="J717" t="s">
        <v>155</v>
      </c>
      <c r="K717" t="s">
        <v>161</v>
      </c>
      <c r="L717" t="s">
        <v>165</v>
      </c>
      <c r="M717" t="s">
        <v>167</v>
      </c>
      <c r="N717" t="s">
        <v>170</v>
      </c>
      <c r="O717">
        <v>918</v>
      </c>
      <c r="P717" s="1">
        <v>43262</v>
      </c>
      <c r="Q717" s="1">
        <v>43278</v>
      </c>
      <c r="R717" t="b">
        <v>1</v>
      </c>
      <c r="S717">
        <v>16</v>
      </c>
      <c r="T717" s="1">
        <v>43278</v>
      </c>
      <c r="V717">
        <v>0</v>
      </c>
      <c r="W717">
        <f ca="1">IF(Bravo[[#This Row],[TerminationDate]]="",DATEDIF(Bravo[[#This Row],[HireDate]],TODAY(),"m"),DATEDIF(Bravo[[#This Row],[HireDate]],Bravo[[#This Row],[TerminationDate]],"m"))</f>
        <v>85</v>
      </c>
      <c r="X717">
        <v>2599</v>
      </c>
      <c r="Y717">
        <v>7.12</v>
      </c>
      <c r="Z717">
        <v>3.6</v>
      </c>
      <c r="AA717" t="s">
        <v>175</v>
      </c>
      <c r="AB717">
        <v>8</v>
      </c>
      <c r="AC717">
        <v>4</v>
      </c>
      <c r="AD717" t="s">
        <v>178</v>
      </c>
      <c r="AF717" t="s">
        <v>185</v>
      </c>
    </row>
    <row r="718" spans="1:32" x14ac:dyDescent="0.25">
      <c r="A718">
        <v>1017</v>
      </c>
      <c r="B718" t="s">
        <v>812</v>
      </c>
      <c r="C718" t="s">
        <v>132</v>
      </c>
      <c r="D718">
        <v>39</v>
      </c>
      <c r="E718" s="1">
        <v>31629</v>
      </c>
      <c r="F718" t="s">
        <v>136</v>
      </c>
      <c r="G718" t="s">
        <v>141</v>
      </c>
      <c r="H718" t="s">
        <v>149</v>
      </c>
      <c r="I718" t="s">
        <v>151</v>
      </c>
      <c r="J718" t="s">
        <v>157</v>
      </c>
      <c r="K718" t="s">
        <v>164</v>
      </c>
      <c r="L718" t="s">
        <v>165</v>
      </c>
      <c r="M718" t="s">
        <v>169</v>
      </c>
      <c r="N718" t="s">
        <v>171</v>
      </c>
      <c r="O718">
        <v>653</v>
      </c>
      <c r="P718" s="1">
        <v>44366</v>
      </c>
      <c r="Q718" s="1">
        <v>44392</v>
      </c>
      <c r="R718" t="b">
        <v>1</v>
      </c>
      <c r="S718">
        <v>26</v>
      </c>
      <c r="T718" s="1">
        <v>44394</v>
      </c>
      <c r="U718" s="1">
        <v>44751</v>
      </c>
      <c r="V718">
        <v>1</v>
      </c>
      <c r="W718">
        <f ca="1">IF(Bravo[[#This Row],[TerminationDate]]="",DATEDIF(Bravo[[#This Row],[HireDate]],TODAY(),"m"),DATEDIF(Bravo[[#This Row],[HireDate]],Bravo[[#This Row],[TerminationDate]],"m"))</f>
        <v>11</v>
      </c>
      <c r="X718">
        <v>357</v>
      </c>
      <c r="Y718">
        <v>0.98</v>
      </c>
      <c r="Z718">
        <v>2.5</v>
      </c>
      <c r="AA718" t="s">
        <v>174</v>
      </c>
      <c r="AB718">
        <v>7</v>
      </c>
      <c r="AC718">
        <v>2</v>
      </c>
      <c r="AD718" t="s">
        <v>179</v>
      </c>
      <c r="AE718" t="s">
        <v>183</v>
      </c>
      <c r="AF718" t="s">
        <v>190</v>
      </c>
    </row>
    <row r="719" spans="1:32" x14ac:dyDescent="0.25">
      <c r="A719">
        <v>1018</v>
      </c>
      <c r="B719" t="s">
        <v>813</v>
      </c>
      <c r="C719" t="s">
        <v>132</v>
      </c>
      <c r="D719">
        <v>54</v>
      </c>
      <c r="E719" s="1">
        <v>26147</v>
      </c>
      <c r="F719" t="s">
        <v>136</v>
      </c>
      <c r="G719" t="s">
        <v>142</v>
      </c>
      <c r="H719" t="s">
        <v>149</v>
      </c>
      <c r="I719" t="s">
        <v>150</v>
      </c>
      <c r="J719" t="s">
        <v>158</v>
      </c>
      <c r="K719" t="s">
        <v>163</v>
      </c>
      <c r="L719" t="s">
        <v>165</v>
      </c>
      <c r="M719" t="s">
        <v>169</v>
      </c>
      <c r="N719" t="s">
        <v>172</v>
      </c>
      <c r="O719">
        <v>1741</v>
      </c>
      <c r="P719" s="1">
        <v>44609</v>
      </c>
      <c r="Q719" s="1">
        <v>44650</v>
      </c>
      <c r="R719" t="b">
        <v>1</v>
      </c>
      <c r="S719">
        <v>41</v>
      </c>
      <c r="T719" s="1">
        <v>44652</v>
      </c>
      <c r="U719" s="1">
        <v>45244</v>
      </c>
      <c r="V719">
        <v>1</v>
      </c>
      <c r="W719">
        <f ca="1">IF(Bravo[[#This Row],[TerminationDate]]="",DATEDIF(Bravo[[#This Row],[HireDate]],TODAY(),"m"),DATEDIF(Bravo[[#This Row],[HireDate]],Bravo[[#This Row],[TerminationDate]],"m"))</f>
        <v>19</v>
      </c>
      <c r="X719">
        <v>592</v>
      </c>
      <c r="Y719">
        <v>1.62</v>
      </c>
      <c r="Z719">
        <v>3.5</v>
      </c>
      <c r="AA719" t="s">
        <v>175</v>
      </c>
      <c r="AB719">
        <v>11</v>
      </c>
      <c r="AC719">
        <v>0</v>
      </c>
      <c r="AD719" t="s">
        <v>180</v>
      </c>
      <c r="AE719" t="s">
        <v>184</v>
      </c>
      <c r="AF719" t="s">
        <v>187</v>
      </c>
    </row>
    <row r="720" spans="1:32" x14ac:dyDescent="0.25">
      <c r="A720">
        <v>1019</v>
      </c>
      <c r="B720" t="s">
        <v>814</v>
      </c>
      <c r="C720" t="s">
        <v>132</v>
      </c>
      <c r="D720">
        <v>24</v>
      </c>
      <c r="E720" s="1">
        <v>37033</v>
      </c>
      <c r="F720" t="s">
        <v>136</v>
      </c>
      <c r="G720" t="s">
        <v>140</v>
      </c>
      <c r="H720" t="s">
        <v>149</v>
      </c>
      <c r="I720" t="s">
        <v>150</v>
      </c>
      <c r="J720" t="s">
        <v>153</v>
      </c>
      <c r="K720" t="s">
        <v>164</v>
      </c>
      <c r="L720" t="s">
        <v>165</v>
      </c>
      <c r="M720" t="s">
        <v>167</v>
      </c>
      <c r="N720" t="s">
        <v>173</v>
      </c>
      <c r="O720">
        <v>548</v>
      </c>
      <c r="P720" s="1">
        <v>43196</v>
      </c>
      <c r="Q720" s="1">
        <v>43245</v>
      </c>
      <c r="R720" t="b">
        <v>0</v>
      </c>
      <c r="S720">
        <v>49</v>
      </c>
      <c r="V720">
        <v>0</v>
      </c>
      <c r="W720">
        <f ca="1">IF(Bravo[[#This Row],[TerminationDate]]="",DATEDIF(Bravo[[#This Row],[HireDate]],TODAY(),"m"),DATEDIF(Bravo[[#This Row],[HireDate]],Bravo[[#This Row],[TerminationDate]],"m"))</f>
        <v>1507</v>
      </c>
      <c r="Z720">
        <v>2.1</v>
      </c>
      <c r="AA720" t="s">
        <v>177</v>
      </c>
      <c r="AB720">
        <v>8</v>
      </c>
      <c r="AC720">
        <v>3</v>
      </c>
      <c r="AD720" t="s">
        <v>178</v>
      </c>
      <c r="AF720" t="s">
        <v>189</v>
      </c>
    </row>
    <row r="721" spans="1:32" x14ac:dyDescent="0.25">
      <c r="A721">
        <v>1020</v>
      </c>
      <c r="B721" t="s">
        <v>815</v>
      </c>
      <c r="C721" t="s">
        <v>132</v>
      </c>
      <c r="D721">
        <v>61</v>
      </c>
      <c r="E721" s="1">
        <v>23368</v>
      </c>
      <c r="F721" t="s">
        <v>136</v>
      </c>
      <c r="G721" t="s">
        <v>139</v>
      </c>
      <c r="H721" t="s">
        <v>149</v>
      </c>
      <c r="I721" t="s">
        <v>152</v>
      </c>
      <c r="J721" t="s">
        <v>156</v>
      </c>
      <c r="K721" t="s">
        <v>161</v>
      </c>
      <c r="L721" t="s">
        <v>165</v>
      </c>
      <c r="M721" t="s">
        <v>169</v>
      </c>
      <c r="N721" t="s">
        <v>173</v>
      </c>
      <c r="O721">
        <v>1014</v>
      </c>
      <c r="P721" s="1">
        <v>45225</v>
      </c>
      <c r="Q721" s="1">
        <v>45240</v>
      </c>
      <c r="R721" t="b">
        <v>1</v>
      </c>
      <c r="S721">
        <v>15</v>
      </c>
      <c r="T721" s="1">
        <v>45245</v>
      </c>
      <c r="V721">
        <v>0</v>
      </c>
      <c r="W721">
        <f ca="1">IF(Bravo[[#This Row],[TerminationDate]]="",DATEDIF(Bravo[[#This Row],[HireDate]],TODAY(),"m"),DATEDIF(Bravo[[#This Row],[HireDate]],Bravo[[#This Row],[TerminationDate]],"m"))</f>
        <v>20</v>
      </c>
      <c r="X721">
        <v>632</v>
      </c>
      <c r="Y721">
        <v>1.73</v>
      </c>
      <c r="Z721">
        <v>3.1</v>
      </c>
      <c r="AA721" t="s">
        <v>174</v>
      </c>
      <c r="AB721">
        <v>11</v>
      </c>
      <c r="AC721">
        <v>5</v>
      </c>
      <c r="AD721" t="s">
        <v>178</v>
      </c>
      <c r="AF721" t="s">
        <v>188</v>
      </c>
    </row>
    <row r="722" spans="1:32" x14ac:dyDescent="0.25">
      <c r="A722">
        <v>1021</v>
      </c>
      <c r="B722" t="s">
        <v>816</v>
      </c>
      <c r="C722" t="s">
        <v>131</v>
      </c>
      <c r="D722">
        <v>63</v>
      </c>
      <c r="E722" s="1">
        <v>22679</v>
      </c>
      <c r="F722" t="s">
        <v>134</v>
      </c>
      <c r="G722" t="s">
        <v>143</v>
      </c>
      <c r="H722" t="s">
        <v>148</v>
      </c>
      <c r="I722" t="s">
        <v>151</v>
      </c>
      <c r="J722" t="s">
        <v>156</v>
      </c>
      <c r="K722" t="s">
        <v>163</v>
      </c>
      <c r="L722" t="s">
        <v>166</v>
      </c>
      <c r="M722" t="s">
        <v>169</v>
      </c>
      <c r="N722" t="s">
        <v>173</v>
      </c>
      <c r="O722">
        <v>1122</v>
      </c>
      <c r="P722" s="1">
        <v>45022</v>
      </c>
      <c r="Q722" s="1">
        <v>45074</v>
      </c>
      <c r="R722" t="b">
        <v>0</v>
      </c>
      <c r="S722">
        <v>52</v>
      </c>
      <c r="V722">
        <v>0</v>
      </c>
      <c r="W722">
        <f ca="1">IF(Bravo[[#This Row],[TerminationDate]]="",DATEDIF(Bravo[[#This Row],[HireDate]],TODAY(),"m"),DATEDIF(Bravo[[#This Row],[HireDate]],Bravo[[#This Row],[TerminationDate]],"m"))</f>
        <v>1507</v>
      </c>
      <c r="Z722">
        <v>4.3</v>
      </c>
      <c r="AA722" t="s">
        <v>175</v>
      </c>
      <c r="AB722">
        <v>10</v>
      </c>
      <c r="AC722">
        <v>1</v>
      </c>
      <c r="AD722" t="s">
        <v>178</v>
      </c>
      <c r="AF722" t="s">
        <v>186</v>
      </c>
    </row>
    <row r="723" spans="1:32" x14ac:dyDescent="0.25">
      <c r="A723">
        <v>1022</v>
      </c>
      <c r="B723" t="s">
        <v>817</v>
      </c>
      <c r="C723" t="s">
        <v>131</v>
      </c>
      <c r="D723">
        <v>34</v>
      </c>
      <c r="E723" s="1">
        <v>33437</v>
      </c>
      <c r="F723" t="s">
        <v>136</v>
      </c>
      <c r="G723" t="s">
        <v>145</v>
      </c>
      <c r="H723" t="s">
        <v>148</v>
      </c>
      <c r="I723" t="s">
        <v>151</v>
      </c>
      <c r="J723" t="s">
        <v>156</v>
      </c>
      <c r="K723" t="s">
        <v>160</v>
      </c>
      <c r="L723" t="s">
        <v>165</v>
      </c>
      <c r="M723" t="s">
        <v>168</v>
      </c>
      <c r="N723" t="s">
        <v>171</v>
      </c>
      <c r="O723">
        <v>543</v>
      </c>
      <c r="P723" s="1">
        <v>44915</v>
      </c>
      <c r="Q723" s="1">
        <v>44932</v>
      </c>
      <c r="R723" t="b">
        <v>1</v>
      </c>
      <c r="S723">
        <v>17</v>
      </c>
      <c r="T723" s="1">
        <v>44940</v>
      </c>
      <c r="U723" s="1">
        <v>44988</v>
      </c>
      <c r="V723">
        <v>1</v>
      </c>
      <c r="W723">
        <f ca="1">IF(Bravo[[#This Row],[TerminationDate]]="",DATEDIF(Bravo[[#This Row],[HireDate]],TODAY(),"m"),DATEDIF(Bravo[[#This Row],[HireDate]],Bravo[[#This Row],[TerminationDate]],"m"))</f>
        <v>1</v>
      </c>
      <c r="X723">
        <v>48</v>
      </c>
      <c r="Y723">
        <v>0.13</v>
      </c>
      <c r="Z723">
        <v>3</v>
      </c>
      <c r="AA723" t="s">
        <v>174</v>
      </c>
      <c r="AB723">
        <v>4</v>
      </c>
      <c r="AC723">
        <v>4</v>
      </c>
      <c r="AD723" t="s">
        <v>180</v>
      </c>
      <c r="AE723" t="s">
        <v>184</v>
      </c>
      <c r="AF723" t="s">
        <v>188</v>
      </c>
    </row>
    <row r="724" spans="1:32" x14ac:dyDescent="0.25">
      <c r="A724">
        <v>1023</v>
      </c>
      <c r="B724" t="s">
        <v>818</v>
      </c>
      <c r="C724" t="s">
        <v>131</v>
      </c>
      <c r="D724">
        <v>49</v>
      </c>
      <c r="E724" s="1">
        <v>27795</v>
      </c>
      <c r="F724" t="s">
        <v>137</v>
      </c>
      <c r="G724" t="s">
        <v>143</v>
      </c>
      <c r="H724" t="s">
        <v>148</v>
      </c>
      <c r="I724" t="s">
        <v>152</v>
      </c>
      <c r="J724" t="s">
        <v>156</v>
      </c>
      <c r="K724" t="s">
        <v>164</v>
      </c>
      <c r="L724" t="s">
        <v>165</v>
      </c>
      <c r="M724" t="s">
        <v>169</v>
      </c>
      <c r="N724" t="s">
        <v>170</v>
      </c>
      <c r="O724">
        <v>801</v>
      </c>
      <c r="P724" s="1">
        <v>44100</v>
      </c>
      <c r="Q724" s="1">
        <v>44159</v>
      </c>
      <c r="R724" t="b">
        <v>1</v>
      </c>
      <c r="S724">
        <v>59</v>
      </c>
      <c r="T724" s="1">
        <v>44164</v>
      </c>
      <c r="V724">
        <v>0</v>
      </c>
      <c r="W724">
        <f ca="1">IF(Bravo[[#This Row],[TerminationDate]]="",DATEDIF(Bravo[[#This Row],[HireDate]],TODAY(),"m"),DATEDIF(Bravo[[#This Row],[HireDate]],Bravo[[#This Row],[TerminationDate]],"m"))</f>
        <v>56</v>
      </c>
      <c r="X724">
        <v>1713</v>
      </c>
      <c r="Y724">
        <v>4.6900000000000004</v>
      </c>
      <c r="Z724">
        <v>3.9</v>
      </c>
      <c r="AA724" t="s">
        <v>175</v>
      </c>
      <c r="AB724">
        <v>9</v>
      </c>
      <c r="AC724">
        <v>1</v>
      </c>
      <c r="AD724" t="s">
        <v>178</v>
      </c>
      <c r="AF724" t="s">
        <v>189</v>
      </c>
    </row>
    <row r="725" spans="1:32" x14ac:dyDescent="0.25">
      <c r="A725">
        <v>1024</v>
      </c>
      <c r="B725" t="s">
        <v>819</v>
      </c>
      <c r="C725" t="s">
        <v>131</v>
      </c>
      <c r="D725">
        <v>62</v>
      </c>
      <c r="E725" s="1">
        <v>23146</v>
      </c>
      <c r="F725" t="s">
        <v>135</v>
      </c>
      <c r="G725" t="s">
        <v>138</v>
      </c>
      <c r="H725" t="s">
        <v>148</v>
      </c>
      <c r="I725" t="s">
        <v>150</v>
      </c>
      <c r="J725" t="s">
        <v>156</v>
      </c>
      <c r="K725" t="s">
        <v>164</v>
      </c>
      <c r="L725" t="s">
        <v>166</v>
      </c>
      <c r="M725" t="s">
        <v>169</v>
      </c>
      <c r="N725" t="s">
        <v>170</v>
      </c>
      <c r="O725">
        <v>350</v>
      </c>
      <c r="P725" s="1">
        <v>44255</v>
      </c>
      <c r="Q725" s="1">
        <v>44295</v>
      </c>
      <c r="R725" t="b">
        <v>1</v>
      </c>
      <c r="S725">
        <v>40</v>
      </c>
      <c r="T725" s="1">
        <v>44298</v>
      </c>
      <c r="V725">
        <v>0</v>
      </c>
      <c r="W725">
        <f ca="1">IF(Bravo[[#This Row],[TerminationDate]]="",DATEDIF(Bravo[[#This Row],[HireDate]],TODAY(),"m"),DATEDIF(Bravo[[#This Row],[HireDate]],Bravo[[#This Row],[TerminationDate]],"m"))</f>
        <v>51</v>
      </c>
      <c r="X725">
        <v>1579</v>
      </c>
      <c r="Y725">
        <v>4.33</v>
      </c>
      <c r="Z725">
        <v>4.0999999999999996</v>
      </c>
      <c r="AA725" t="s">
        <v>175</v>
      </c>
      <c r="AB725">
        <v>7</v>
      </c>
      <c r="AC725">
        <v>3</v>
      </c>
      <c r="AD725" t="s">
        <v>178</v>
      </c>
      <c r="AF725" t="s">
        <v>188</v>
      </c>
    </row>
    <row r="726" spans="1:32" x14ac:dyDescent="0.25">
      <c r="A726">
        <v>1025</v>
      </c>
      <c r="B726" t="s">
        <v>820</v>
      </c>
      <c r="C726" t="s">
        <v>131</v>
      </c>
      <c r="D726">
        <v>56</v>
      </c>
      <c r="E726" s="1">
        <v>25428</v>
      </c>
      <c r="F726" t="s">
        <v>136</v>
      </c>
      <c r="G726" t="s">
        <v>140</v>
      </c>
      <c r="H726" t="s">
        <v>148</v>
      </c>
      <c r="I726" t="s">
        <v>150</v>
      </c>
      <c r="J726" t="s">
        <v>155</v>
      </c>
      <c r="K726" t="s">
        <v>162</v>
      </c>
      <c r="L726" t="s">
        <v>165</v>
      </c>
      <c r="M726" t="s">
        <v>168</v>
      </c>
      <c r="N726" t="s">
        <v>171</v>
      </c>
      <c r="O726">
        <v>630</v>
      </c>
      <c r="P726" s="1">
        <v>44977</v>
      </c>
      <c r="Q726" s="1">
        <v>45006</v>
      </c>
      <c r="R726" t="b">
        <v>1</v>
      </c>
      <c r="S726">
        <v>29</v>
      </c>
      <c r="T726" s="1">
        <v>45008</v>
      </c>
      <c r="V726">
        <v>0</v>
      </c>
      <c r="W726">
        <f ca="1">IF(Bravo[[#This Row],[TerminationDate]]="",DATEDIF(Bravo[[#This Row],[HireDate]],TODAY(),"m"),DATEDIF(Bravo[[#This Row],[HireDate]],Bravo[[#This Row],[TerminationDate]],"m"))</f>
        <v>28</v>
      </c>
      <c r="X726">
        <v>869</v>
      </c>
      <c r="Y726">
        <v>2.38</v>
      </c>
      <c r="Z726">
        <v>3.1</v>
      </c>
      <c r="AA726" t="s">
        <v>174</v>
      </c>
      <c r="AB726">
        <v>12</v>
      </c>
      <c r="AC726">
        <v>1</v>
      </c>
      <c r="AD726" t="s">
        <v>178</v>
      </c>
      <c r="AF726" t="s">
        <v>186</v>
      </c>
    </row>
    <row r="727" spans="1:32" x14ac:dyDescent="0.25">
      <c r="A727">
        <v>1026</v>
      </c>
      <c r="B727" t="s">
        <v>821</v>
      </c>
      <c r="C727" t="s">
        <v>132</v>
      </c>
      <c r="D727">
        <v>25</v>
      </c>
      <c r="E727" s="1">
        <v>36723</v>
      </c>
      <c r="F727" t="s">
        <v>136</v>
      </c>
      <c r="G727" t="s">
        <v>142</v>
      </c>
      <c r="H727" t="s">
        <v>148</v>
      </c>
      <c r="I727" t="s">
        <v>150</v>
      </c>
      <c r="J727" t="s">
        <v>158</v>
      </c>
      <c r="K727" t="s">
        <v>160</v>
      </c>
      <c r="L727" t="s">
        <v>165</v>
      </c>
      <c r="M727" t="s">
        <v>169</v>
      </c>
      <c r="N727" t="s">
        <v>170</v>
      </c>
      <c r="O727">
        <v>405</v>
      </c>
      <c r="P727" s="1">
        <v>45350</v>
      </c>
      <c r="Q727" s="1">
        <v>45410</v>
      </c>
      <c r="R727" t="b">
        <v>1</v>
      </c>
      <c r="S727">
        <v>60</v>
      </c>
      <c r="T727" s="1">
        <v>45410</v>
      </c>
      <c r="V727">
        <v>0</v>
      </c>
      <c r="W727">
        <f ca="1">IF(Bravo[[#This Row],[TerminationDate]]="",DATEDIF(Bravo[[#This Row],[HireDate]],TODAY(),"m"),DATEDIF(Bravo[[#This Row],[HireDate]],Bravo[[#This Row],[TerminationDate]],"m"))</f>
        <v>15</v>
      </c>
      <c r="X727">
        <v>467</v>
      </c>
      <c r="Y727">
        <v>1.28</v>
      </c>
      <c r="Z727">
        <v>2.9</v>
      </c>
      <c r="AA727" t="s">
        <v>174</v>
      </c>
      <c r="AB727">
        <v>12</v>
      </c>
      <c r="AC727">
        <v>4</v>
      </c>
      <c r="AD727" t="s">
        <v>178</v>
      </c>
      <c r="AF727" t="s">
        <v>189</v>
      </c>
    </row>
    <row r="728" spans="1:32" x14ac:dyDescent="0.25">
      <c r="A728">
        <v>1027</v>
      </c>
      <c r="B728" t="s">
        <v>822</v>
      </c>
      <c r="C728" t="s">
        <v>132</v>
      </c>
      <c r="D728">
        <v>52</v>
      </c>
      <c r="E728" s="1">
        <v>26587</v>
      </c>
      <c r="F728" t="s">
        <v>134</v>
      </c>
      <c r="G728" t="s">
        <v>146</v>
      </c>
      <c r="H728" t="s">
        <v>148</v>
      </c>
      <c r="I728" t="s">
        <v>151</v>
      </c>
      <c r="J728" t="s">
        <v>155</v>
      </c>
      <c r="K728" t="s">
        <v>159</v>
      </c>
      <c r="L728" t="s">
        <v>165</v>
      </c>
      <c r="M728" t="s">
        <v>168</v>
      </c>
      <c r="N728" t="s">
        <v>172</v>
      </c>
      <c r="O728">
        <v>1244</v>
      </c>
      <c r="P728" s="1">
        <v>45279</v>
      </c>
      <c r="Q728" s="1">
        <v>45302</v>
      </c>
      <c r="R728" t="b">
        <v>1</v>
      </c>
      <c r="S728">
        <v>23</v>
      </c>
      <c r="T728" s="1">
        <v>45308</v>
      </c>
      <c r="V728">
        <v>0</v>
      </c>
      <c r="W728">
        <f ca="1">IF(Bravo[[#This Row],[TerminationDate]]="",DATEDIF(Bravo[[#This Row],[HireDate]],TODAY(),"m"),DATEDIF(Bravo[[#This Row],[HireDate]],Bravo[[#This Row],[TerminationDate]],"m"))</f>
        <v>18</v>
      </c>
      <c r="X728">
        <v>569</v>
      </c>
      <c r="Y728">
        <v>1.56</v>
      </c>
      <c r="Z728">
        <v>3.3</v>
      </c>
      <c r="AA728" t="s">
        <v>174</v>
      </c>
      <c r="AB728">
        <v>12</v>
      </c>
      <c r="AC728">
        <v>1</v>
      </c>
      <c r="AD728" t="s">
        <v>178</v>
      </c>
      <c r="AF728" t="s">
        <v>189</v>
      </c>
    </row>
    <row r="729" spans="1:32" x14ac:dyDescent="0.25">
      <c r="A729">
        <v>1028</v>
      </c>
      <c r="B729" t="s">
        <v>823</v>
      </c>
      <c r="C729" t="s">
        <v>132</v>
      </c>
      <c r="D729">
        <v>41</v>
      </c>
      <c r="E729" s="1">
        <v>30589</v>
      </c>
      <c r="F729" t="s">
        <v>136</v>
      </c>
      <c r="G729" t="s">
        <v>145</v>
      </c>
      <c r="H729" t="s">
        <v>148</v>
      </c>
      <c r="I729" t="s">
        <v>152</v>
      </c>
      <c r="J729" t="s">
        <v>157</v>
      </c>
      <c r="K729" t="s">
        <v>159</v>
      </c>
      <c r="L729" t="s">
        <v>166</v>
      </c>
      <c r="M729" t="s">
        <v>168</v>
      </c>
      <c r="N729" t="s">
        <v>171</v>
      </c>
      <c r="O729">
        <v>838</v>
      </c>
      <c r="P729" s="1">
        <v>43179</v>
      </c>
      <c r="Q729" s="1">
        <v>43184</v>
      </c>
      <c r="R729" t="b">
        <v>1</v>
      </c>
      <c r="S729">
        <v>5</v>
      </c>
      <c r="T729" s="1">
        <v>43185</v>
      </c>
      <c r="U729" s="1">
        <v>44311</v>
      </c>
      <c r="V729">
        <v>1</v>
      </c>
      <c r="W729">
        <f ca="1">IF(Bravo[[#This Row],[TerminationDate]]="",DATEDIF(Bravo[[#This Row],[HireDate]],TODAY(),"m"),DATEDIF(Bravo[[#This Row],[HireDate]],Bravo[[#This Row],[TerminationDate]],"m"))</f>
        <v>36</v>
      </c>
      <c r="X729">
        <v>1126</v>
      </c>
      <c r="Y729">
        <v>3.08</v>
      </c>
      <c r="Z729">
        <v>4</v>
      </c>
      <c r="AA729" t="s">
        <v>175</v>
      </c>
      <c r="AB729">
        <v>3</v>
      </c>
      <c r="AC729">
        <v>3</v>
      </c>
      <c r="AD729" t="s">
        <v>181</v>
      </c>
      <c r="AE729" t="s">
        <v>184</v>
      </c>
      <c r="AF729" t="s">
        <v>188</v>
      </c>
    </row>
    <row r="730" spans="1:32" x14ac:dyDescent="0.25">
      <c r="A730">
        <v>1029</v>
      </c>
      <c r="B730" t="s">
        <v>824</v>
      </c>
      <c r="C730" t="s">
        <v>132</v>
      </c>
      <c r="D730">
        <v>58</v>
      </c>
      <c r="E730" s="1">
        <v>24479</v>
      </c>
      <c r="F730" t="s">
        <v>133</v>
      </c>
      <c r="G730" t="s">
        <v>139</v>
      </c>
      <c r="H730" t="s">
        <v>148</v>
      </c>
      <c r="I730" t="s">
        <v>151</v>
      </c>
      <c r="J730" t="s">
        <v>158</v>
      </c>
      <c r="K730" t="s">
        <v>163</v>
      </c>
      <c r="L730" t="s">
        <v>165</v>
      </c>
      <c r="M730" t="s">
        <v>168</v>
      </c>
      <c r="N730" t="s">
        <v>173</v>
      </c>
      <c r="O730">
        <v>1810</v>
      </c>
      <c r="P730" s="1">
        <v>43557</v>
      </c>
      <c r="Q730" s="1">
        <v>43575</v>
      </c>
      <c r="R730" t="b">
        <v>1</v>
      </c>
      <c r="S730">
        <v>18</v>
      </c>
      <c r="T730" s="1">
        <v>43584</v>
      </c>
      <c r="V730">
        <v>0</v>
      </c>
      <c r="W730">
        <f ca="1">IF(Bravo[[#This Row],[TerminationDate]]="",DATEDIF(Bravo[[#This Row],[HireDate]],TODAY(),"m"),DATEDIF(Bravo[[#This Row],[HireDate]],Bravo[[#This Row],[TerminationDate]],"m"))</f>
        <v>75</v>
      </c>
      <c r="X730">
        <v>2293</v>
      </c>
      <c r="Y730">
        <v>6.28</v>
      </c>
      <c r="Z730">
        <v>3.3</v>
      </c>
      <c r="AA730" t="s">
        <v>174</v>
      </c>
      <c r="AB730">
        <v>6</v>
      </c>
      <c r="AC730">
        <v>2</v>
      </c>
      <c r="AD730" t="s">
        <v>178</v>
      </c>
      <c r="AF730" t="s">
        <v>188</v>
      </c>
    </row>
    <row r="731" spans="1:32" x14ac:dyDescent="0.25">
      <c r="A731">
        <v>1030</v>
      </c>
      <c r="B731" t="s">
        <v>825</v>
      </c>
      <c r="C731" t="s">
        <v>131</v>
      </c>
      <c r="D731">
        <v>43</v>
      </c>
      <c r="E731" s="1">
        <v>30125</v>
      </c>
      <c r="F731" t="s">
        <v>136</v>
      </c>
      <c r="G731" t="s">
        <v>138</v>
      </c>
      <c r="H731" t="s">
        <v>148</v>
      </c>
      <c r="I731" t="s">
        <v>151</v>
      </c>
      <c r="J731" t="s">
        <v>155</v>
      </c>
      <c r="K731" t="s">
        <v>164</v>
      </c>
      <c r="L731" t="s">
        <v>165</v>
      </c>
      <c r="M731" t="s">
        <v>167</v>
      </c>
      <c r="N731" t="s">
        <v>171</v>
      </c>
      <c r="O731">
        <v>725</v>
      </c>
      <c r="P731" s="1">
        <v>43537</v>
      </c>
      <c r="Q731" s="1">
        <v>43543</v>
      </c>
      <c r="R731" t="b">
        <v>1</v>
      </c>
      <c r="S731">
        <v>6</v>
      </c>
      <c r="T731" s="1">
        <v>43549</v>
      </c>
      <c r="V731">
        <v>0</v>
      </c>
      <c r="W731">
        <f ca="1">IF(Bravo[[#This Row],[TerminationDate]]="",DATEDIF(Bravo[[#This Row],[HireDate]],TODAY(),"m"),DATEDIF(Bravo[[#This Row],[HireDate]],Bravo[[#This Row],[TerminationDate]],"m"))</f>
        <v>76</v>
      </c>
      <c r="X731">
        <v>2328</v>
      </c>
      <c r="Y731">
        <v>6.38</v>
      </c>
      <c r="Z731">
        <v>3.4</v>
      </c>
      <c r="AA731" t="s">
        <v>174</v>
      </c>
      <c r="AB731">
        <v>6</v>
      </c>
      <c r="AC731">
        <v>1</v>
      </c>
      <c r="AD731" t="s">
        <v>178</v>
      </c>
      <c r="AF731" t="s">
        <v>186</v>
      </c>
    </row>
    <row r="732" spans="1:32" x14ac:dyDescent="0.25">
      <c r="A732">
        <v>1031</v>
      </c>
      <c r="B732" t="s">
        <v>826</v>
      </c>
      <c r="C732" t="s">
        <v>132</v>
      </c>
      <c r="D732">
        <v>28</v>
      </c>
      <c r="E732" s="1">
        <v>35316</v>
      </c>
      <c r="F732" t="s">
        <v>136</v>
      </c>
      <c r="G732" t="s">
        <v>146</v>
      </c>
      <c r="H732" t="s">
        <v>148</v>
      </c>
      <c r="I732" t="s">
        <v>151</v>
      </c>
      <c r="J732" t="s">
        <v>153</v>
      </c>
      <c r="K732" t="s">
        <v>164</v>
      </c>
      <c r="L732" t="s">
        <v>165</v>
      </c>
      <c r="M732" t="s">
        <v>169</v>
      </c>
      <c r="N732" t="s">
        <v>172</v>
      </c>
      <c r="O732">
        <v>741</v>
      </c>
      <c r="P732" s="1">
        <v>44140</v>
      </c>
      <c r="Q732" s="1">
        <v>44149</v>
      </c>
      <c r="R732" t="b">
        <v>1</v>
      </c>
      <c r="S732">
        <v>9</v>
      </c>
      <c r="T732" s="1">
        <v>44150</v>
      </c>
      <c r="V732">
        <v>0</v>
      </c>
      <c r="W732">
        <f ca="1">IF(Bravo[[#This Row],[TerminationDate]]="",DATEDIF(Bravo[[#This Row],[HireDate]],TODAY(),"m"),DATEDIF(Bravo[[#This Row],[HireDate]],Bravo[[#This Row],[TerminationDate]],"m"))</f>
        <v>56</v>
      </c>
      <c r="X732">
        <v>1727</v>
      </c>
      <c r="Y732">
        <v>4.7300000000000004</v>
      </c>
      <c r="Z732">
        <v>5</v>
      </c>
      <c r="AA732" t="s">
        <v>176</v>
      </c>
      <c r="AB732">
        <v>10</v>
      </c>
      <c r="AC732">
        <v>1</v>
      </c>
      <c r="AD732" t="s">
        <v>178</v>
      </c>
      <c r="AF732" t="s">
        <v>186</v>
      </c>
    </row>
    <row r="733" spans="1:32" x14ac:dyDescent="0.25">
      <c r="A733">
        <v>1032</v>
      </c>
      <c r="B733" t="s">
        <v>827</v>
      </c>
      <c r="C733" t="s">
        <v>132</v>
      </c>
      <c r="D733">
        <v>29</v>
      </c>
      <c r="E733" s="1">
        <v>34954</v>
      </c>
      <c r="F733" t="s">
        <v>136</v>
      </c>
      <c r="G733" t="s">
        <v>142</v>
      </c>
      <c r="H733" t="s">
        <v>148</v>
      </c>
      <c r="I733" t="s">
        <v>152</v>
      </c>
      <c r="J733" t="s">
        <v>156</v>
      </c>
      <c r="K733" t="s">
        <v>161</v>
      </c>
      <c r="L733" t="s">
        <v>165</v>
      </c>
      <c r="M733" t="s">
        <v>168</v>
      </c>
      <c r="N733" t="s">
        <v>173</v>
      </c>
      <c r="O733">
        <v>1193</v>
      </c>
      <c r="P733" s="1">
        <v>44320</v>
      </c>
      <c r="Q733" s="1">
        <v>44373</v>
      </c>
      <c r="R733" t="b">
        <v>1</v>
      </c>
      <c r="S733">
        <v>53</v>
      </c>
      <c r="T733" s="1">
        <v>44373</v>
      </c>
      <c r="V733">
        <v>0</v>
      </c>
      <c r="W733">
        <f ca="1">IF(Bravo[[#This Row],[TerminationDate]]="",DATEDIF(Bravo[[#This Row],[HireDate]],TODAY(),"m"),DATEDIF(Bravo[[#This Row],[HireDate]],Bravo[[#This Row],[TerminationDate]],"m"))</f>
        <v>49</v>
      </c>
      <c r="X733">
        <v>1504</v>
      </c>
      <c r="Y733">
        <v>4.12</v>
      </c>
      <c r="Z733">
        <v>3.5</v>
      </c>
      <c r="AA733" t="s">
        <v>175</v>
      </c>
      <c r="AB733">
        <v>5</v>
      </c>
      <c r="AC733">
        <v>1</v>
      </c>
      <c r="AD733" t="s">
        <v>178</v>
      </c>
      <c r="AF733" t="s">
        <v>185</v>
      </c>
    </row>
    <row r="734" spans="1:32" x14ac:dyDescent="0.25">
      <c r="A734">
        <v>1033</v>
      </c>
      <c r="B734" t="s">
        <v>828</v>
      </c>
      <c r="C734" t="s">
        <v>132</v>
      </c>
      <c r="D734">
        <v>56</v>
      </c>
      <c r="E734" s="1">
        <v>25203</v>
      </c>
      <c r="F734" t="s">
        <v>136</v>
      </c>
      <c r="G734" t="s">
        <v>145</v>
      </c>
      <c r="H734" t="s">
        <v>148</v>
      </c>
      <c r="I734" t="s">
        <v>151</v>
      </c>
      <c r="J734" t="s">
        <v>153</v>
      </c>
      <c r="K734" t="s">
        <v>164</v>
      </c>
      <c r="L734" t="s">
        <v>165</v>
      </c>
      <c r="M734" t="s">
        <v>168</v>
      </c>
      <c r="N734" t="s">
        <v>173</v>
      </c>
      <c r="O734">
        <v>546</v>
      </c>
      <c r="P734" s="1">
        <v>44056</v>
      </c>
      <c r="Q734" s="1">
        <v>44067</v>
      </c>
      <c r="R734" t="b">
        <v>1</v>
      </c>
      <c r="S734">
        <v>11</v>
      </c>
      <c r="T734" s="1">
        <v>44072</v>
      </c>
      <c r="V734">
        <v>0</v>
      </c>
      <c r="W734">
        <f ca="1">IF(Bravo[[#This Row],[TerminationDate]]="",DATEDIF(Bravo[[#This Row],[HireDate]],TODAY(),"m"),DATEDIF(Bravo[[#This Row],[HireDate]],Bravo[[#This Row],[TerminationDate]],"m"))</f>
        <v>59</v>
      </c>
      <c r="X734">
        <v>1805</v>
      </c>
      <c r="Y734">
        <v>4.95</v>
      </c>
      <c r="Z734">
        <v>3.8</v>
      </c>
      <c r="AA734" t="s">
        <v>175</v>
      </c>
      <c r="AB734">
        <v>9</v>
      </c>
      <c r="AC734">
        <v>4</v>
      </c>
      <c r="AD734" t="s">
        <v>178</v>
      </c>
      <c r="AF734" t="s">
        <v>187</v>
      </c>
    </row>
    <row r="735" spans="1:32" x14ac:dyDescent="0.25">
      <c r="A735">
        <v>1034</v>
      </c>
      <c r="B735" t="s">
        <v>829</v>
      </c>
      <c r="C735" t="s">
        <v>132</v>
      </c>
      <c r="D735">
        <v>31</v>
      </c>
      <c r="E735" s="1">
        <v>34401</v>
      </c>
      <c r="F735" t="s">
        <v>135</v>
      </c>
      <c r="G735" t="s">
        <v>145</v>
      </c>
      <c r="H735" t="s">
        <v>149</v>
      </c>
      <c r="I735" t="s">
        <v>150</v>
      </c>
      <c r="J735" t="s">
        <v>158</v>
      </c>
      <c r="K735" t="s">
        <v>162</v>
      </c>
      <c r="L735" t="s">
        <v>165</v>
      </c>
      <c r="M735" t="s">
        <v>168</v>
      </c>
      <c r="N735" t="s">
        <v>170</v>
      </c>
      <c r="O735">
        <v>571</v>
      </c>
      <c r="P735" s="1">
        <v>44259</v>
      </c>
      <c r="Q735" s="1">
        <v>44290</v>
      </c>
      <c r="R735" t="b">
        <v>1</v>
      </c>
      <c r="S735">
        <v>31</v>
      </c>
      <c r="T735" s="1">
        <v>44297</v>
      </c>
      <c r="V735">
        <v>0</v>
      </c>
      <c r="W735">
        <f ca="1">IF(Bravo[[#This Row],[TerminationDate]]="",DATEDIF(Bravo[[#This Row],[HireDate]],TODAY(),"m"),DATEDIF(Bravo[[#This Row],[HireDate]],Bravo[[#This Row],[TerminationDate]],"m"))</f>
        <v>51</v>
      </c>
      <c r="X735">
        <v>1580</v>
      </c>
      <c r="Y735">
        <v>4.33</v>
      </c>
      <c r="Z735">
        <v>3.3</v>
      </c>
      <c r="AA735" t="s">
        <v>174</v>
      </c>
      <c r="AB735">
        <v>5</v>
      </c>
      <c r="AC735">
        <v>2</v>
      </c>
      <c r="AD735" t="s">
        <v>178</v>
      </c>
      <c r="AF735" t="s">
        <v>188</v>
      </c>
    </row>
    <row r="736" spans="1:32" x14ac:dyDescent="0.25">
      <c r="A736">
        <v>1035</v>
      </c>
      <c r="B736" t="s">
        <v>830</v>
      </c>
      <c r="C736" t="s">
        <v>132</v>
      </c>
      <c r="D736">
        <v>35</v>
      </c>
      <c r="E736" s="1">
        <v>32765</v>
      </c>
      <c r="F736" t="s">
        <v>133</v>
      </c>
      <c r="G736" t="s">
        <v>143</v>
      </c>
      <c r="H736" t="s">
        <v>148</v>
      </c>
      <c r="I736" t="s">
        <v>151</v>
      </c>
      <c r="J736" t="s">
        <v>158</v>
      </c>
      <c r="K736" t="s">
        <v>159</v>
      </c>
      <c r="L736" t="s">
        <v>165</v>
      </c>
      <c r="M736" t="s">
        <v>167</v>
      </c>
      <c r="N736" t="s">
        <v>170</v>
      </c>
      <c r="O736">
        <v>1082</v>
      </c>
      <c r="P736" s="1">
        <v>44564</v>
      </c>
      <c r="Q736" s="1">
        <v>44599</v>
      </c>
      <c r="R736" t="b">
        <v>1</v>
      </c>
      <c r="S736">
        <v>35</v>
      </c>
      <c r="T736" s="1">
        <v>44600</v>
      </c>
      <c r="U736" s="1">
        <v>45434</v>
      </c>
      <c r="V736">
        <v>1</v>
      </c>
      <c r="W736">
        <f ca="1">IF(Bravo[[#This Row],[TerminationDate]]="",DATEDIF(Bravo[[#This Row],[HireDate]],TODAY(),"m"),DATEDIF(Bravo[[#This Row],[HireDate]],Bravo[[#This Row],[TerminationDate]],"m"))</f>
        <v>27</v>
      </c>
      <c r="X736">
        <v>834</v>
      </c>
      <c r="Y736">
        <v>2.2799999999999998</v>
      </c>
      <c r="Z736">
        <v>3.7</v>
      </c>
      <c r="AA736" t="s">
        <v>175</v>
      </c>
      <c r="AB736">
        <v>10</v>
      </c>
      <c r="AC736">
        <v>3</v>
      </c>
      <c r="AD736" t="s">
        <v>182</v>
      </c>
      <c r="AE736" t="s">
        <v>184</v>
      </c>
      <c r="AF736" t="s">
        <v>187</v>
      </c>
    </row>
    <row r="737" spans="1:32" x14ac:dyDescent="0.25">
      <c r="A737">
        <v>1036</v>
      </c>
      <c r="B737" t="s">
        <v>831</v>
      </c>
      <c r="C737" t="s">
        <v>132</v>
      </c>
      <c r="D737">
        <v>36</v>
      </c>
      <c r="E737" s="1">
        <v>32718</v>
      </c>
      <c r="F737" t="s">
        <v>134</v>
      </c>
      <c r="G737" t="s">
        <v>144</v>
      </c>
      <c r="H737" t="s">
        <v>148</v>
      </c>
      <c r="I737" t="s">
        <v>150</v>
      </c>
      <c r="J737" t="s">
        <v>154</v>
      </c>
      <c r="K737" t="s">
        <v>164</v>
      </c>
      <c r="L737" t="s">
        <v>165</v>
      </c>
      <c r="M737" t="s">
        <v>169</v>
      </c>
      <c r="N737" t="s">
        <v>170</v>
      </c>
      <c r="O737">
        <v>642</v>
      </c>
      <c r="P737" s="1">
        <v>43662</v>
      </c>
      <c r="Q737" s="1">
        <v>43707</v>
      </c>
      <c r="R737" t="b">
        <v>1</v>
      </c>
      <c r="S737">
        <v>45</v>
      </c>
      <c r="T737" s="1">
        <v>43707</v>
      </c>
      <c r="U737" s="1">
        <v>44515</v>
      </c>
      <c r="V737">
        <v>1</v>
      </c>
      <c r="W737">
        <f ca="1">IF(Bravo[[#This Row],[TerminationDate]]="",DATEDIF(Bravo[[#This Row],[HireDate]],TODAY(),"m"),DATEDIF(Bravo[[#This Row],[HireDate]],Bravo[[#This Row],[TerminationDate]],"m"))</f>
        <v>26</v>
      </c>
      <c r="X737">
        <v>808</v>
      </c>
      <c r="Y737">
        <v>2.21</v>
      </c>
      <c r="Z737">
        <v>3.7</v>
      </c>
      <c r="AA737" t="s">
        <v>175</v>
      </c>
      <c r="AB737">
        <v>16</v>
      </c>
      <c r="AC737">
        <v>4</v>
      </c>
      <c r="AD737" t="s">
        <v>180</v>
      </c>
      <c r="AE737" t="s">
        <v>184</v>
      </c>
      <c r="AF737" t="s">
        <v>188</v>
      </c>
    </row>
    <row r="738" spans="1:32" x14ac:dyDescent="0.25">
      <c r="A738">
        <v>1037</v>
      </c>
      <c r="B738" t="s">
        <v>832</v>
      </c>
      <c r="C738" t="s">
        <v>132</v>
      </c>
      <c r="D738">
        <v>33</v>
      </c>
      <c r="E738" s="1">
        <v>33537</v>
      </c>
      <c r="F738" t="s">
        <v>136</v>
      </c>
      <c r="G738" t="s">
        <v>145</v>
      </c>
      <c r="H738" t="s">
        <v>148</v>
      </c>
      <c r="I738" t="s">
        <v>150</v>
      </c>
      <c r="J738" t="s">
        <v>156</v>
      </c>
      <c r="K738" t="s">
        <v>160</v>
      </c>
      <c r="L738" t="s">
        <v>165</v>
      </c>
      <c r="M738" t="s">
        <v>169</v>
      </c>
      <c r="N738" t="s">
        <v>170</v>
      </c>
      <c r="O738">
        <v>465</v>
      </c>
      <c r="P738" s="1">
        <v>44608</v>
      </c>
      <c r="Q738" s="1">
        <v>44628</v>
      </c>
      <c r="R738" t="b">
        <v>1</v>
      </c>
      <c r="S738">
        <v>20</v>
      </c>
      <c r="T738" s="1">
        <v>44629</v>
      </c>
      <c r="V738">
        <v>0</v>
      </c>
      <c r="W738">
        <f ca="1">IF(Bravo[[#This Row],[TerminationDate]]="",DATEDIF(Bravo[[#This Row],[HireDate]],TODAY(),"m"),DATEDIF(Bravo[[#This Row],[HireDate]],Bravo[[#This Row],[TerminationDate]],"m"))</f>
        <v>41</v>
      </c>
      <c r="X738">
        <v>1248</v>
      </c>
      <c r="Y738">
        <v>3.42</v>
      </c>
      <c r="Z738">
        <v>4.2</v>
      </c>
      <c r="AA738" t="s">
        <v>175</v>
      </c>
      <c r="AB738">
        <v>6</v>
      </c>
      <c r="AC738">
        <v>6</v>
      </c>
      <c r="AD738" t="s">
        <v>178</v>
      </c>
      <c r="AF738" t="s">
        <v>189</v>
      </c>
    </row>
    <row r="739" spans="1:32" x14ac:dyDescent="0.25">
      <c r="A739">
        <v>1038</v>
      </c>
      <c r="B739" t="s">
        <v>833</v>
      </c>
      <c r="C739" t="s">
        <v>131</v>
      </c>
      <c r="D739">
        <v>28</v>
      </c>
      <c r="E739" s="1">
        <v>35358</v>
      </c>
      <c r="F739" t="s">
        <v>137</v>
      </c>
      <c r="G739" t="s">
        <v>141</v>
      </c>
      <c r="H739" t="s">
        <v>148</v>
      </c>
      <c r="I739" t="s">
        <v>151</v>
      </c>
      <c r="J739" t="s">
        <v>156</v>
      </c>
      <c r="K739" t="s">
        <v>159</v>
      </c>
      <c r="L739" t="s">
        <v>166</v>
      </c>
      <c r="M739" t="s">
        <v>169</v>
      </c>
      <c r="N739" t="s">
        <v>172</v>
      </c>
      <c r="O739">
        <v>620</v>
      </c>
      <c r="P739" s="1">
        <v>44154</v>
      </c>
      <c r="Q739" s="1">
        <v>44182</v>
      </c>
      <c r="R739" t="b">
        <v>1</v>
      </c>
      <c r="S739">
        <v>28</v>
      </c>
      <c r="T739" s="1">
        <v>44192</v>
      </c>
      <c r="V739">
        <v>0</v>
      </c>
      <c r="W739">
        <f ca="1">IF(Bravo[[#This Row],[TerminationDate]]="",DATEDIF(Bravo[[#This Row],[HireDate]],TODAY(),"m"),DATEDIF(Bravo[[#This Row],[HireDate]],Bravo[[#This Row],[TerminationDate]],"m"))</f>
        <v>55</v>
      </c>
      <c r="X739">
        <v>1685</v>
      </c>
      <c r="Y739">
        <v>4.62</v>
      </c>
      <c r="Z739">
        <v>3.5</v>
      </c>
      <c r="AA739" t="s">
        <v>175</v>
      </c>
      <c r="AB739">
        <v>4</v>
      </c>
      <c r="AC739">
        <v>2</v>
      </c>
      <c r="AD739" t="s">
        <v>178</v>
      </c>
      <c r="AF739" t="s">
        <v>185</v>
      </c>
    </row>
    <row r="740" spans="1:32" x14ac:dyDescent="0.25">
      <c r="A740">
        <v>1039</v>
      </c>
      <c r="B740" t="s">
        <v>834</v>
      </c>
      <c r="C740" t="s">
        <v>131</v>
      </c>
      <c r="D740">
        <v>47</v>
      </c>
      <c r="E740" s="1">
        <v>28718</v>
      </c>
      <c r="F740" t="s">
        <v>136</v>
      </c>
      <c r="G740" t="s">
        <v>138</v>
      </c>
      <c r="H740" t="s">
        <v>149</v>
      </c>
      <c r="I740" t="s">
        <v>150</v>
      </c>
      <c r="J740" t="s">
        <v>158</v>
      </c>
      <c r="K740" t="s">
        <v>161</v>
      </c>
      <c r="L740" t="s">
        <v>165</v>
      </c>
      <c r="M740" t="s">
        <v>168</v>
      </c>
      <c r="N740" t="s">
        <v>172</v>
      </c>
      <c r="O740">
        <v>918</v>
      </c>
      <c r="P740" s="1">
        <v>43139</v>
      </c>
      <c r="Q740" s="1">
        <v>43189</v>
      </c>
      <c r="R740" t="b">
        <v>1</v>
      </c>
      <c r="S740">
        <v>50</v>
      </c>
      <c r="T740" s="1">
        <v>43191</v>
      </c>
      <c r="V740">
        <v>0</v>
      </c>
      <c r="W740">
        <f ca="1">IF(Bravo[[#This Row],[TerminationDate]]="",DATEDIF(Bravo[[#This Row],[HireDate]],TODAY(),"m"),DATEDIF(Bravo[[#This Row],[HireDate]],Bravo[[#This Row],[TerminationDate]],"m"))</f>
        <v>88</v>
      </c>
      <c r="X740">
        <v>2686</v>
      </c>
      <c r="Y740">
        <v>7.36</v>
      </c>
      <c r="Z740">
        <v>2.9</v>
      </c>
      <c r="AA740" t="s">
        <v>174</v>
      </c>
      <c r="AB740">
        <v>5</v>
      </c>
      <c r="AC740">
        <v>4</v>
      </c>
      <c r="AD740" t="s">
        <v>178</v>
      </c>
      <c r="AF740" t="s">
        <v>186</v>
      </c>
    </row>
    <row r="741" spans="1:32" x14ac:dyDescent="0.25">
      <c r="A741">
        <v>1040</v>
      </c>
      <c r="B741" t="s">
        <v>835</v>
      </c>
      <c r="C741" t="s">
        <v>132</v>
      </c>
      <c r="D741">
        <v>26</v>
      </c>
      <c r="E741" s="1">
        <v>36042</v>
      </c>
      <c r="F741" t="s">
        <v>136</v>
      </c>
      <c r="G741" t="s">
        <v>147</v>
      </c>
      <c r="H741" t="s">
        <v>148</v>
      </c>
      <c r="I741" t="s">
        <v>151</v>
      </c>
      <c r="J741" t="s">
        <v>154</v>
      </c>
      <c r="K741" t="s">
        <v>161</v>
      </c>
      <c r="L741" t="s">
        <v>165</v>
      </c>
      <c r="M741" t="s">
        <v>169</v>
      </c>
      <c r="N741" t="s">
        <v>172</v>
      </c>
      <c r="O741">
        <v>909</v>
      </c>
      <c r="P741" s="1">
        <v>45786</v>
      </c>
      <c r="Q741" s="1">
        <v>45823</v>
      </c>
      <c r="R741" t="b">
        <v>1</v>
      </c>
      <c r="S741">
        <v>37</v>
      </c>
      <c r="T741" s="1">
        <v>45825</v>
      </c>
      <c r="U741" s="1">
        <v>45846</v>
      </c>
      <c r="V741">
        <v>1</v>
      </c>
      <c r="W741">
        <f ca="1">IF(Bravo[[#This Row],[TerminationDate]]="",DATEDIF(Bravo[[#This Row],[HireDate]],TODAY(),"m"),DATEDIF(Bravo[[#This Row],[HireDate]],Bravo[[#This Row],[TerminationDate]],"m"))</f>
        <v>0</v>
      </c>
      <c r="X741">
        <v>21</v>
      </c>
      <c r="Y741">
        <v>0.06</v>
      </c>
      <c r="Z741">
        <v>2.8</v>
      </c>
      <c r="AA741" t="s">
        <v>174</v>
      </c>
      <c r="AB741">
        <v>8</v>
      </c>
      <c r="AC741">
        <v>2</v>
      </c>
      <c r="AD741" t="s">
        <v>180</v>
      </c>
      <c r="AE741" t="s">
        <v>184</v>
      </c>
      <c r="AF741" t="s">
        <v>186</v>
      </c>
    </row>
    <row r="742" spans="1:32" x14ac:dyDescent="0.25">
      <c r="A742">
        <v>1041</v>
      </c>
      <c r="B742" t="s">
        <v>836</v>
      </c>
      <c r="C742" t="s">
        <v>131</v>
      </c>
      <c r="D742">
        <v>41</v>
      </c>
      <c r="E742" s="1">
        <v>30665</v>
      </c>
      <c r="F742" t="s">
        <v>136</v>
      </c>
      <c r="G742" t="s">
        <v>139</v>
      </c>
      <c r="H742" t="s">
        <v>148</v>
      </c>
      <c r="I742" t="s">
        <v>151</v>
      </c>
      <c r="J742" t="s">
        <v>156</v>
      </c>
      <c r="K742" t="s">
        <v>160</v>
      </c>
      <c r="L742" t="s">
        <v>165</v>
      </c>
      <c r="M742" t="s">
        <v>168</v>
      </c>
      <c r="N742" t="s">
        <v>170</v>
      </c>
      <c r="O742">
        <v>509</v>
      </c>
      <c r="P742" s="1">
        <v>44791</v>
      </c>
      <c r="Q742" s="1">
        <v>44829</v>
      </c>
      <c r="R742" t="b">
        <v>1</v>
      </c>
      <c r="S742">
        <v>38</v>
      </c>
      <c r="T742" s="1">
        <v>44829</v>
      </c>
      <c r="V742">
        <v>0</v>
      </c>
      <c r="W742">
        <f ca="1">IF(Bravo[[#This Row],[TerminationDate]]="",DATEDIF(Bravo[[#This Row],[HireDate]],TODAY(),"m"),DATEDIF(Bravo[[#This Row],[HireDate]],Bravo[[#This Row],[TerminationDate]],"m"))</f>
        <v>34</v>
      </c>
      <c r="X742">
        <v>1048</v>
      </c>
      <c r="Y742">
        <v>2.87</v>
      </c>
      <c r="Z742">
        <v>3.4</v>
      </c>
      <c r="AA742" t="s">
        <v>174</v>
      </c>
      <c r="AB742">
        <v>6</v>
      </c>
      <c r="AC742">
        <v>5</v>
      </c>
      <c r="AD742" t="s">
        <v>178</v>
      </c>
      <c r="AF742" t="s">
        <v>189</v>
      </c>
    </row>
    <row r="743" spans="1:32" x14ac:dyDescent="0.25">
      <c r="A743">
        <v>1042</v>
      </c>
      <c r="B743" t="s">
        <v>837</v>
      </c>
      <c r="C743" t="s">
        <v>132</v>
      </c>
      <c r="D743">
        <v>43</v>
      </c>
      <c r="E743" s="1">
        <v>30037</v>
      </c>
      <c r="F743" t="s">
        <v>134</v>
      </c>
      <c r="G743" t="s">
        <v>139</v>
      </c>
      <c r="H743" t="s">
        <v>149</v>
      </c>
      <c r="I743" t="s">
        <v>150</v>
      </c>
      <c r="J743" t="s">
        <v>156</v>
      </c>
      <c r="K743" t="s">
        <v>160</v>
      </c>
      <c r="L743" t="s">
        <v>166</v>
      </c>
      <c r="M743" t="s">
        <v>169</v>
      </c>
      <c r="N743" t="s">
        <v>170</v>
      </c>
      <c r="O743">
        <v>350</v>
      </c>
      <c r="P743" s="1">
        <v>43981</v>
      </c>
      <c r="Q743" s="1">
        <v>43991</v>
      </c>
      <c r="R743" t="b">
        <v>1</v>
      </c>
      <c r="S743">
        <v>10</v>
      </c>
      <c r="T743" s="1">
        <v>43995</v>
      </c>
      <c r="U743" s="1">
        <v>45073</v>
      </c>
      <c r="V743">
        <v>1</v>
      </c>
      <c r="W743">
        <f ca="1">IF(Bravo[[#This Row],[TerminationDate]]="",DATEDIF(Bravo[[#This Row],[HireDate]],TODAY(),"m"),DATEDIF(Bravo[[#This Row],[HireDate]],Bravo[[#This Row],[TerminationDate]],"m"))</f>
        <v>35</v>
      </c>
      <c r="X743">
        <v>1078</v>
      </c>
      <c r="Y743">
        <v>2.95</v>
      </c>
      <c r="Z743">
        <v>3.1</v>
      </c>
      <c r="AA743" t="s">
        <v>174</v>
      </c>
      <c r="AB743">
        <v>8</v>
      </c>
      <c r="AC743">
        <v>2</v>
      </c>
      <c r="AD743" t="s">
        <v>179</v>
      </c>
      <c r="AE743" t="s">
        <v>183</v>
      </c>
      <c r="AF743" t="s">
        <v>185</v>
      </c>
    </row>
    <row r="744" spans="1:32" x14ac:dyDescent="0.25">
      <c r="A744">
        <v>1043</v>
      </c>
      <c r="B744" t="s">
        <v>838</v>
      </c>
      <c r="C744" t="s">
        <v>132</v>
      </c>
      <c r="D744">
        <v>40</v>
      </c>
      <c r="E744" s="1">
        <v>31039</v>
      </c>
      <c r="F744" t="s">
        <v>133</v>
      </c>
      <c r="G744" t="s">
        <v>138</v>
      </c>
      <c r="H744" t="s">
        <v>149</v>
      </c>
      <c r="I744" t="s">
        <v>152</v>
      </c>
      <c r="J744" t="s">
        <v>153</v>
      </c>
      <c r="K744" t="s">
        <v>161</v>
      </c>
      <c r="L744" t="s">
        <v>165</v>
      </c>
      <c r="M744" t="s">
        <v>169</v>
      </c>
      <c r="N744" t="s">
        <v>170</v>
      </c>
      <c r="O744">
        <v>1044</v>
      </c>
      <c r="P744" s="1">
        <v>43446</v>
      </c>
      <c r="Q744" s="1">
        <v>43504</v>
      </c>
      <c r="R744" t="b">
        <v>0</v>
      </c>
      <c r="S744">
        <v>58</v>
      </c>
      <c r="V744">
        <v>0</v>
      </c>
      <c r="W744">
        <f ca="1">IF(Bravo[[#This Row],[TerminationDate]]="",DATEDIF(Bravo[[#This Row],[HireDate]],TODAY(),"m"),DATEDIF(Bravo[[#This Row],[HireDate]],Bravo[[#This Row],[TerminationDate]],"m"))</f>
        <v>1507</v>
      </c>
      <c r="Z744">
        <v>3.6</v>
      </c>
      <c r="AA744" t="s">
        <v>175</v>
      </c>
      <c r="AB744">
        <v>11</v>
      </c>
      <c r="AC744">
        <v>1</v>
      </c>
      <c r="AD744" t="s">
        <v>178</v>
      </c>
      <c r="AF744" t="s">
        <v>189</v>
      </c>
    </row>
    <row r="745" spans="1:32" x14ac:dyDescent="0.25">
      <c r="A745">
        <v>1044</v>
      </c>
      <c r="B745" t="s">
        <v>839</v>
      </c>
      <c r="C745" t="s">
        <v>132</v>
      </c>
      <c r="D745">
        <v>50</v>
      </c>
      <c r="E745" s="1">
        <v>27566</v>
      </c>
      <c r="F745" t="s">
        <v>137</v>
      </c>
      <c r="G745" t="s">
        <v>138</v>
      </c>
      <c r="H745" t="s">
        <v>148</v>
      </c>
      <c r="I745" t="s">
        <v>150</v>
      </c>
      <c r="J745" t="s">
        <v>155</v>
      </c>
      <c r="K745" t="s">
        <v>163</v>
      </c>
      <c r="L745" t="s">
        <v>165</v>
      </c>
      <c r="M745" t="s">
        <v>169</v>
      </c>
      <c r="N745" t="s">
        <v>173</v>
      </c>
      <c r="O745">
        <v>1819</v>
      </c>
      <c r="P745" s="1">
        <v>43439</v>
      </c>
      <c r="Q745" s="1">
        <v>43446</v>
      </c>
      <c r="R745" t="b">
        <v>1</v>
      </c>
      <c r="S745">
        <v>7</v>
      </c>
      <c r="T745" s="1">
        <v>43452</v>
      </c>
      <c r="V745">
        <v>0</v>
      </c>
      <c r="W745">
        <f ca="1">IF(Bravo[[#This Row],[TerminationDate]]="",DATEDIF(Bravo[[#This Row],[HireDate]],TODAY(),"m"),DATEDIF(Bravo[[#This Row],[HireDate]],Bravo[[#This Row],[TerminationDate]],"m"))</f>
        <v>79</v>
      </c>
      <c r="X745">
        <v>2425</v>
      </c>
      <c r="Y745">
        <v>6.64</v>
      </c>
      <c r="Z745">
        <v>4.0999999999999996</v>
      </c>
      <c r="AA745" t="s">
        <v>175</v>
      </c>
      <c r="AB745">
        <v>5</v>
      </c>
      <c r="AC745">
        <v>2</v>
      </c>
      <c r="AD745" t="s">
        <v>178</v>
      </c>
      <c r="AF745" t="s">
        <v>187</v>
      </c>
    </row>
    <row r="746" spans="1:32" x14ac:dyDescent="0.25">
      <c r="A746">
        <v>1045</v>
      </c>
      <c r="B746" t="s">
        <v>840</v>
      </c>
      <c r="C746" t="s">
        <v>131</v>
      </c>
      <c r="D746">
        <v>36</v>
      </c>
      <c r="E746" s="1">
        <v>32631</v>
      </c>
      <c r="F746" t="s">
        <v>136</v>
      </c>
      <c r="G746" t="s">
        <v>142</v>
      </c>
      <c r="H746" t="s">
        <v>149</v>
      </c>
      <c r="I746" t="s">
        <v>151</v>
      </c>
      <c r="J746" t="s">
        <v>154</v>
      </c>
      <c r="K746" t="s">
        <v>163</v>
      </c>
      <c r="L746" t="s">
        <v>165</v>
      </c>
      <c r="M746" t="s">
        <v>167</v>
      </c>
      <c r="N746" t="s">
        <v>173</v>
      </c>
      <c r="O746">
        <v>2113</v>
      </c>
      <c r="P746" s="1">
        <v>43626</v>
      </c>
      <c r="Q746" s="1">
        <v>43664</v>
      </c>
      <c r="R746" t="b">
        <v>0</v>
      </c>
      <c r="S746">
        <v>38</v>
      </c>
      <c r="V746">
        <v>0</v>
      </c>
      <c r="W746">
        <f ca="1">IF(Bravo[[#This Row],[TerminationDate]]="",DATEDIF(Bravo[[#This Row],[HireDate]],TODAY(),"m"),DATEDIF(Bravo[[#This Row],[HireDate]],Bravo[[#This Row],[TerminationDate]],"m"))</f>
        <v>1507</v>
      </c>
      <c r="Z746">
        <v>3.6</v>
      </c>
      <c r="AA746" t="s">
        <v>175</v>
      </c>
      <c r="AB746">
        <v>7</v>
      </c>
      <c r="AC746">
        <v>5</v>
      </c>
      <c r="AD746" t="s">
        <v>178</v>
      </c>
      <c r="AF746" t="s">
        <v>186</v>
      </c>
    </row>
    <row r="747" spans="1:32" x14ac:dyDescent="0.25">
      <c r="A747">
        <v>1046</v>
      </c>
      <c r="B747" t="s">
        <v>841</v>
      </c>
      <c r="C747" t="s">
        <v>132</v>
      </c>
      <c r="D747">
        <v>41</v>
      </c>
      <c r="E747" s="1">
        <v>30794</v>
      </c>
      <c r="F747" t="s">
        <v>134</v>
      </c>
      <c r="G747" t="s">
        <v>140</v>
      </c>
      <c r="H747" t="s">
        <v>148</v>
      </c>
      <c r="I747" t="s">
        <v>150</v>
      </c>
      <c r="J747" t="s">
        <v>157</v>
      </c>
      <c r="K747" t="s">
        <v>162</v>
      </c>
      <c r="L747" t="s">
        <v>165</v>
      </c>
      <c r="M747" t="s">
        <v>167</v>
      </c>
      <c r="N747" t="s">
        <v>171</v>
      </c>
      <c r="O747">
        <v>670</v>
      </c>
      <c r="P747" s="1">
        <v>45587</v>
      </c>
      <c r="Q747" s="1">
        <v>45602</v>
      </c>
      <c r="R747" t="b">
        <v>1</v>
      </c>
      <c r="S747">
        <v>15</v>
      </c>
      <c r="T747" s="1">
        <v>45611</v>
      </c>
      <c r="V747">
        <v>0</v>
      </c>
      <c r="W747">
        <f ca="1">IF(Bravo[[#This Row],[TerminationDate]]="",DATEDIF(Bravo[[#This Row],[HireDate]],TODAY(),"m"),DATEDIF(Bravo[[#This Row],[HireDate]],Bravo[[#This Row],[TerminationDate]],"m"))</f>
        <v>8</v>
      </c>
      <c r="X747">
        <v>266</v>
      </c>
      <c r="Y747">
        <v>0.73</v>
      </c>
      <c r="Z747">
        <v>3</v>
      </c>
      <c r="AA747" t="s">
        <v>174</v>
      </c>
      <c r="AB747">
        <v>14</v>
      </c>
      <c r="AC747">
        <v>4</v>
      </c>
      <c r="AD747" t="s">
        <v>178</v>
      </c>
      <c r="AF747" t="s">
        <v>185</v>
      </c>
    </row>
    <row r="748" spans="1:32" x14ac:dyDescent="0.25">
      <c r="A748">
        <v>1047</v>
      </c>
      <c r="B748" t="s">
        <v>842</v>
      </c>
      <c r="C748" t="s">
        <v>132</v>
      </c>
      <c r="D748">
        <v>32</v>
      </c>
      <c r="E748" s="1">
        <v>34130</v>
      </c>
      <c r="F748" t="s">
        <v>136</v>
      </c>
      <c r="G748" t="s">
        <v>142</v>
      </c>
      <c r="H748" t="s">
        <v>149</v>
      </c>
      <c r="I748" t="s">
        <v>151</v>
      </c>
      <c r="J748" t="s">
        <v>158</v>
      </c>
      <c r="K748" t="s">
        <v>162</v>
      </c>
      <c r="L748" t="s">
        <v>165</v>
      </c>
      <c r="M748" t="s">
        <v>169</v>
      </c>
      <c r="N748" t="s">
        <v>170</v>
      </c>
      <c r="O748">
        <v>743</v>
      </c>
      <c r="P748" s="1">
        <v>45008</v>
      </c>
      <c r="Q748" s="1">
        <v>45033</v>
      </c>
      <c r="R748" t="b">
        <v>1</v>
      </c>
      <c r="S748">
        <v>25</v>
      </c>
      <c r="T748" s="1">
        <v>45040</v>
      </c>
      <c r="U748" s="1">
        <v>45157</v>
      </c>
      <c r="V748">
        <v>1</v>
      </c>
      <c r="W748">
        <f ca="1">IF(Bravo[[#This Row],[TerminationDate]]="",DATEDIF(Bravo[[#This Row],[HireDate]],TODAY(),"m"),DATEDIF(Bravo[[#This Row],[HireDate]],Bravo[[#This Row],[TerminationDate]],"m"))</f>
        <v>3</v>
      </c>
      <c r="X748">
        <v>117</v>
      </c>
      <c r="Y748">
        <v>0.32</v>
      </c>
      <c r="Z748">
        <v>2.6</v>
      </c>
      <c r="AA748" t="s">
        <v>174</v>
      </c>
      <c r="AB748">
        <v>12</v>
      </c>
      <c r="AC748">
        <v>1</v>
      </c>
      <c r="AD748" t="s">
        <v>179</v>
      </c>
      <c r="AE748" t="s">
        <v>183</v>
      </c>
      <c r="AF748" t="s">
        <v>186</v>
      </c>
    </row>
    <row r="749" spans="1:32" x14ac:dyDescent="0.25">
      <c r="A749">
        <v>1048</v>
      </c>
      <c r="B749" t="s">
        <v>843</v>
      </c>
      <c r="C749" t="s">
        <v>131</v>
      </c>
      <c r="D749">
        <v>36</v>
      </c>
      <c r="E749" s="1">
        <v>32659</v>
      </c>
      <c r="F749" t="s">
        <v>134</v>
      </c>
      <c r="G749" t="s">
        <v>142</v>
      </c>
      <c r="H749" t="s">
        <v>148</v>
      </c>
      <c r="I749" t="s">
        <v>150</v>
      </c>
      <c r="J749" t="s">
        <v>155</v>
      </c>
      <c r="K749" t="s">
        <v>161</v>
      </c>
      <c r="L749" t="s">
        <v>165</v>
      </c>
      <c r="M749" t="s">
        <v>169</v>
      </c>
      <c r="N749" t="s">
        <v>171</v>
      </c>
      <c r="O749">
        <v>986</v>
      </c>
      <c r="P749" s="1">
        <v>43414</v>
      </c>
      <c r="Q749" s="1">
        <v>43457</v>
      </c>
      <c r="R749" t="b">
        <v>1</v>
      </c>
      <c r="S749">
        <v>43</v>
      </c>
      <c r="T749" s="1">
        <v>43461</v>
      </c>
      <c r="U749" s="1">
        <v>44548</v>
      </c>
      <c r="V749">
        <v>1</v>
      </c>
      <c r="W749">
        <f ca="1">IF(Bravo[[#This Row],[TerminationDate]]="",DATEDIF(Bravo[[#This Row],[HireDate]],TODAY(),"m"),DATEDIF(Bravo[[#This Row],[HireDate]],Bravo[[#This Row],[TerminationDate]],"m"))</f>
        <v>35</v>
      </c>
      <c r="X749">
        <v>1087</v>
      </c>
      <c r="Y749">
        <v>2.98</v>
      </c>
      <c r="Z749">
        <v>3.8</v>
      </c>
      <c r="AA749" t="s">
        <v>175</v>
      </c>
      <c r="AB749">
        <v>7</v>
      </c>
      <c r="AC749">
        <v>5</v>
      </c>
      <c r="AD749" t="s">
        <v>180</v>
      </c>
      <c r="AE749" t="s">
        <v>184</v>
      </c>
      <c r="AF749" t="s">
        <v>189</v>
      </c>
    </row>
    <row r="750" spans="1:32" x14ac:dyDescent="0.25">
      <c r="A750">
        <v>1049</v>
      </c>
      <c r="B750" t="s">
        <v>844</v>
      </c>
      <c r="C750" t="s">
        <v>132</v>
      </c>
      <c r="D750">
        <v>54</v>
      </c>
      <c r="E750" s="1">
        <v>26085</v>
      </c>
      <c r="F750" t="s">
        <v>135</v>
      </c>
      <c r="G750" t="s">
        <v>147</v>
      </c>
      <c r="H750" t="s">
        <v>148</v>
      </c>
      <c r="I750" t="s">
        <v>150</v>
      </c>
      <c r="J750" t="s">
        <v>153</v>
      </c>
      <c r="K750" t="s">
        <v>162</v>
      </c>
      <c r="L750" t="s">
        <v>166</v>
      </c>
      <c r="M750" t="s">
        <v>169</v>
      </c>
      <c r="N750" t="s">
        <v>170</v>
      </c>
      <c r="O750">
        <v>369</v>
      </c>
      <c r="P750" s="1">
        <v>43643</v>
      </c>
      <c r="Q750" s="1">
        <v>43689</v>
      </c>
      <c r="R750" t="b">
        <v>1</v>
      </c>
      <c r="S750">
        <v>46</v>
      </c>
      <c r="T750" s="1">
        <v>43696</v>
      </c>
      <c r="U750" s="1">
        <v>43885</v>
      </c>
      <c r="V750">
        <v>1</v>
      </c>
      <c r="W750">
        <f ca="1">IF(Bravo[[#This Row],[TerminationDate]]="",DATEDIF(Bravo[[#This Row],[HireDate]],TODAY(),"m"),DATEDIF(Bravo[[#This Row],[HireDate]],Bravo[[#This Row],[TerminationDate]],"m"))</f>
        <v>6</v>
      </c>
      <c r="X750">
        <v>189</v>
      </c>
      <c r="Y750">
        <v>0.52</v>
      </c>
      <c r="Z750">
        <v>2.1</v>
      </c>
      <c r="AA750" t="s">
        <v>177</v>
      </c>
      <c r="AB750">
        <v>14</v>
      </c>
      <c r="AC750">
        <v>5</v>
      </c>
      <c r="AD750" t="s">
        <v>181</v>
      </c>
      <c r="AE750" t="s">
        <v>184</v>
      </c>
      <c r="AF750" t="s">
        <v>185</v>
      </c>
    </row>
    <row r="751" spans="1:32" x14ac:dyDescent="0.25">
      <c r="A751">
        <v>1050</v>
      </c>
      <c r="B751" t="s">
        <v>845</v>
      </c>
      <c r="C751" t="s">
        <v>131</v>
      </c>
      <c r="D751">
        <v>23</v>
      </c>
      <c r="E751" s="1">
        <v>37229</v>
      </c>
      <c r="F751" t="s">
        <v>136</v>
      </c>
      <c r="G751" t="s">
        <v>147</v>
      </c>
      <c r="H751" t="s">
        <v>149</v>
      </c>
      <c r="I751" t="s">
        <v>151</v>
      </c>
      <c r="J751" t="s">
        <v>158</v>
      </c>
      <c r="K751" t="s">
        <v>163</v>
      </c>
      <c r="L751" t="s">
        <v>166</v>
      </c>
      <c r="M751" t="s">
        <v>169</v>
      </c>
      <c r="N751" t="s">
        <v>170</v>
      </c>
      <c r="O751">
        <v>962</v>
      </c>
      <c r="P751" s="1">
        <v>44771</v>
      </c>
      <c r="Q751" s="1">
        <v>44799</v>
      </c>
      <c r="R751" t="b">
        <v>1</v>
      </c>
      <c r="S751">
        <v>28</v>
      </c>
      <c r="T751" s="1">
        <v>44799</v>
      </c>
      <c r="V751">
        <v>0</v>
      </c>
      <c r="W751">
        <f ca="1">IF(Bravo[[#This Row],[TerminationDate]]="",DATEDIF(Bravo[[#This Row],[HireDate]],TODAY(),"m"),DATEDIF(Bravo[[#This Row],[HireDate]],Bravo[[#This Row],[TerminationDate]],"m"))</f>
        <v>35</v>
      </c>
      <c r="X751">
        <v>1078</v>
      </c>
      <c r="Y751">
        <v>2.95</v>
      </c>
      <c r="Z751">
        <v>2.7</v>
      </c>
      <c r="AA751" t="s">
        <v>174</v>
      </c>
      <c r="AB751">
        <v>5</v>
      </c>
      <c r="AC751">
        <v>4</v>
      </c>
      <c r="AD751" t="s">
        <v>178</v>
      </c>
      <c r="AF751" t="s">
        <v>188</v>
      </c>
    </row>
    <row r="752" spans="1:32" x14ac:dyDescent="0.25">
      <c r="A752">
        <v>1051</v>
      </c>
      <c r="B752" t="s">
        <v>846</v>
      </c>
      <c r="C752" t="s">
        <v>132</v>
      </c>
      <c r="D752">
        <v>58</v>
      </c>
      <c r="E752" s="1">
        <v>24538</v>
      </c>
      <c r="F752" t="s">
        <v>136</v>
      </c>
      <c r="G752" t="s">
        <v>141</v>
      </c>
      <c r="H752" t="s">
        <v>148</v>
      </c>
      <c r="I752" t="s">
        <v>151</v>
      </c>
      <c r="J752" t="s">
        <v>158</v>
      </c>
      <c r="K752" t="s">
        <v>164</v>
      </c>
      <c r="L752" t="s">
        <v>165</v>
      </c>
      <c r="M752" t="s">
        <v>168</v>
      </c>
      <c r="N752" t="s">
        <v>173</v>
      </c>
      <c r="O752">
        <v>698</v>
      </c>
      <c r="P752" s="1">
        <v>44379</v>
      </c>
      <c r="Q752" s="1">
        <v>44430</v>
      </c>
      <c r="R752" t="b">
        <v>1</v>
      </c>
      <c r="S752">
        <v>51</v>
      </c>
      <c r="T752" s="1">
        <v>44434</v>
      </c>
      <c r="V752">
        <v>0</v>
      </c>
      <c r="W752">
        <f ca="1">IF(Bravo[[#This Row],[TerminationDate]]="",DATEDIF(Bravo[[#This Row],[HireDate]],TODAY(),"m"),DATEDIF(Bravo[[#This Row],[HireDate]],Bravo[[#This Row],[TerminationDate]],"m"))</f>
        <v>47</v>
      </c>
      <c r="X752">
        <v>1443</v>
      </c>
      <c r="Y752">
        <v>3.95</v>
      </c>
      <c r="Z752">
        <v>3.7</v>
      </c>
      <c r="AA752" t="s">
        <v>175</v>
      </c>
      <c r="AB752">
        <v>8</v>
      </c>
      <c r="AC752">
        <v>2</v>
      </c>
      <c r="AD752" t="s">
        <v>178</v>
      </c>
      <c r="AF752" t="s">
        <v>187</v>
      </c>
    </row>
    <row r="753" spans="1:32" x14ac:dyDescent="0.25">
      <c r="A753">
        <v>1052</v>
      </c>
      <c r="B753" t="s">
        <v>847</v>
      </c>
      <c r="C753" t="s">
        <v>131</v>
      </c>
      <c r="D753">
        <v>60</v>
      </c>
      <c r="E753" s="1">
        <v>23647</v>
      </c>
      <c r="F753" t="s">
        <v>137</v>
      </c>
      <c r="G753" t="s">
        <v>140</v>
      </c>
      <c r="H753" t="s">
        <v>149</v>
      </c>
      <c r="I753" t="s">
        <v>151</v>
      </c>
      <c r="J753" t="s">
        <v>153</v>
      </c>
      <c r="K753" t="s">
        <v>159</v>
      </c>
      <c r="L753" t="s">
        <v>165</v>
      </c>
      <c r="M753" t="s">
        <v>167</v>
      </c>
      <c r="N753" t="s">
        <v>172</v>
      </c>
      <c r="O753">
        <v>1259</v>
      </c>
      <c r="P753" s="1">
        <v>44709</v>
      </c>
      <c r="Q753" s="1">
        <v>44715</v>
      </c>
      <c r="R753" t="b">
        <v>1</v>
      </c>
      <c r="S753">
        <v>6</v>
      </c>
      <c r="T753" s="1">
        <v>44720</v>
      </c>
      <c r="V753">
        <v>0</v>
      </c>
      <c r="W753">
        <f ca="1">IF(Bravo[[#This Row],[TerminationDate]]="",DATEDIF(Bravo[[#This Row],[HireDate]],TODAY(),"m"),DATEDIF(Bravo[[#This Row],[HireDate]],Bravo[[#This Row],[TerminationDate]],"m"))</f>
        <v>38</v>
      </c>
      <c r="X753">
        <v>1157</v>
      </c>
      <c r="Y753">
        <v>3.17</v>
      </c>
      <c r="Z753">
        <v>3.5</v>
      </c>
      <c r="AA753" t="s">
        <v>175</v>
      </c>
      <c r="AB753">
        <v>7</v>
      </c>
      <c r="AC753">
        <v>1</v>
      </c>
      <c r="AD753" t="s">
        <v>178</v>
      </c>
      <c r="AF753" t="s">
        <v>188</v>
      </c>
    </row>
    <row r="754" spans="1:32" x14ac:dyDescent="0.25">
      <c r="A754">
        <v>1053</v>
      </c>
      <c r="B754" t="s">
        <v>848</v>
      </c>
      <c r="C754" t="s">
        <v>131</v>
      </c>
      <c r="D754">
        <v>61</v>
      </c>
      <c r="E754" s="1">
        <v>23591</v>
      </c>
      <c r="F754" t="s">
        <v>134</v>
      </c>
      <c r="G754" t="s">
        <v>146</v>
      </c>
      <c r="H754" t="s">
        <v>148</v>
      </c>
      <c r="I754" t="s">
        <v>150</v>
      </c>
      <c r="J754" t="s">
        <v>157</v>
      </c>
      <c r="K754" t="s">
        <v>159</v>
      </c>
      <c r="L754" t="s">
        <v>165</v>
      </c>
      <c r="M754" t="s">
        <v>169</v>
      </c>
      <c r="N754" t="s">
        <v>172</v>
      </c>
      <c r="O754">
        <v>1060</v>
      </c>
      <c r="P754" s="1">
        <v>43736</v>
      </c>
      <c r="Q754" s="1">
        <v>43795</v>
      </c>
      <c r="R754" t="b">
        <v>1</v>
      </c>
      <c r="S754">
        <v>59</v>
      </c>
      <c r="T754" s="1">
        <v>43803</v>
      </c>
      <c r="U754" s="1">
        <v>45597</v>
      </c>
      <c r="V754">
        <v>1</v>
      </c>
      <c r="W754">
        <f ca="1">IF(Bravo[[#This Row],[TerminationDate]]="",DATEDIF(Bravo[[#This Row],[HireDate]],TODAY(),"m"),DATEDIF(Bravo[[#This Row],[HireDate]],Bravo[[#This Row],[TerminationDate]],"m"))</f>
        <v>58</v>
      </c>
      <c r="X754">
        <v>1794</v>
      </c>
      <c r="Y754">
        <v>4.92</v>
      </c>
      <c r="Z754">
        <v>4.0999999999999996</v>
      </c>
      <c r="AA754" t="s">
        <v>175</v>
      </c>
      <c r="AB754">
        <v>3</v>
      </c>
      <c r="AC754">
        <v>6</v>
      </c>
      <c r="AD754" t="s">
        <v>180</v>
      </c>
      <c r="AE754" t="s">
        <v>184</v>
      </c>
      <c r="AF754" t="s">
        <v>185</v>
      </c>
    </row>
    <row r="755" spans="1:32" x14ac:dyDescent="0.25">
      <c r="A755">
        <v>1054</v>
      </c>
      <c r="B755" t="s">
        <v>849</v>
      </c>
      <c r="C755" t="s">
        <v>132</v>
      </c>
      <c r="D755">
        <v>50</v>
      </c>
      <c r="E755" s="1">
        <v>27446</v>
      </c>
      <c r="F755" t="s">
        <v>137</v>
      </c>
      <c r="G755" t="s">
        <v>140</v>
      </c>
      <c r="H755" t="s">
        <v>148</v>
      </c>
      <c r="I755" t="s">
        <v>150</v>
      </c>
      <c r="J755" t="s">
        <v>157</v>
      </c>
      <c r="K755" t="s">
        <v>163</v>
      </c>
      <c r="L755" t="s">
        <v>165</v>
      </c>
      <c r="M755" t="s">
        <v>167</v>
      </c>
      <c r="N755" t="s">
        <v>173</v>
      </c>
      <c r="O755">
        <v>1756</v>
      </c>
      <c r="P755" s="1">
        <v>44250</v>
      </c>
      <c r="Q755" s="1">
        <v>44290</v>
      </c>
      <c r="R755" t="b">
        <v>1</v>
      </c>
      <c r="S755">
        <v>40</v>
      </c>
      <c r="T755" s="1">
        <v>44297</v>
      </c>
      <c r="U755" s="1">
        <v>45171</v>
      </c>
      <c r="V755">
        <v>1</v>
      </c>
      <c r="W755">
        <f ca="1">IF(Bravo[[#This Row],[TerminationDate]]="",DATEDIF(Bravo[[#This Row],[HireDate]],TODAY(),"m"),DATEDIF(Bravo[[#This Row],[HireDate]],Bravo[[#This Row],[TerminationDate]],"m"))</f>
        <v>28</v>
      </c>
      <c r="X755">
        <v>874</v>
      </c>
      <c r="Y755">
        <v>2.39</v>
      </c>
      <c r="Z755">
        <v>3.9</v>
      </c>
      <c r="AA755" t="s">
        <v>175</v>
      </c>
      <c r="AB755">
        <v>12</v>
      </c>
      <c r="AC755">
        <v>3</v>
      </c>
      <c r="AD755" t="s">
        <v>180</v>
      </c>
      <c r="AE755" t="s">
        <v>184</v>
      </c>
      <c r="AF755" t="s">
        <v>189</v>
      </c>
    </row>
    <row r="756" spans="1:32" x14ac:dyDescent="0.25">
      <c r="A756">
        <v>1055</v>
      </c>
      <c r="B756" t="s">
        <v>850</v>
      </c>
      <c r="C756" t="s">
        <v>132</v>
      </c>
      <c r="D756">
        <v>37</v>
      </c>
      <c r="E756" s="1">
        <v>32248</v>
      </c>
      <c r="F756" t="s">
        <v>135</v>
      </c>
      <c r="G756" t="s">
        <v>138</v>
      </c>
      <c r="H756" t="s">
        <v>148</v>
      </c>
      <c r="I756" t="s">
        <v>151</v>
      </c>
      <c r="J756" t="s">
        <v>156</v>
      </c>
      <c r="K756" t="s">
        <v>162</v>
      </c>
      <c r="L756" t="s">
        <v>165</v>
      </c>
      <c r="M756" t="s">
        <v>168</v>
      </c>
      <c r="N756" t="s">
        <v>171</v>
      </c>
      <c r="O756">
        <v>563</v>
      </c>
      <c r="P756" s="1">
        <v>44579</v>
      </c>
      <c r="Q756" s="1">
        <v>44613</v>
      </c>
      <c r="R756" t="b">
        <v>1</v>
      </c>
      <c r="S756">
        <v>34</v>
      </c>
      <c r="T756" s="1">
        <v>44616</v>
      </c>
      <c r="V756">
        <v>0</v>
      </c>
      <c r="W756">
        <f ca="1">IF(Bravo[[#This Row],[TerminationDate]]="",DATEDIF(Bravo[[#This Row],[HireDate]],TODAY(),"m"),DATEDIF(Bravo[[#This Row],[HireDate]],Bravo[[#This Row],[TerminationDate]],"m"))</f>
        <v>41</v>
      </c>
      <c r="X756">
        <v>1261</v>
      </c>
      <c r="Y756">
        <v>3.45</v>
      </c>
      <c r="Z756">
        <v>2.9</v>
      </c>
      <c r="AA756" t="s">
        <v>174</v>
      </c>
      <c r="AB756">
        <v>2</v>
      </c>
      <c r="AC756">
        <v>1</v>
      </c>
      <c r="AD756" t="s">
        <v>178</v>
      </c>
      <c r="AF756" t="s">
        <v>186</v>
      </c>
    </row>
    <row r="757" spans="1:32" x14ac:dyDescent="0.25">
      <c r="A757">
        <v>1056</v>
      </c>
      <c r="B757" t="s">
        <v>851</v>
      </c>
      <c r="C757" t="s">
        <v>132</v>
      </c>
      <c r="D757">
        <v>36</v>
      </c>
      <c r="E757" s="1">
        <v>32615</v>
      </c>
      <c r="F757" t="s">
        <v>136</v>
      </c>
      <c r="G757" t="s">
        <v>140</v>
      </c>
      <c r="H757" t="s">
        <v>149</v>
      </c>
      <c r="I757" t="s">
        <v>150</v>
      </c>
      <c r="J757" t="s">
        <v>157</v>
      </c>
      <c r="K757" t="s">
        <v>162</v>
      </c>
      <c r="L757" t="s">
        <v>165</v>
      </c>
      <c r="M757" t="s">
        <v>167</v>
      </c>
      <c r="N757" t="s">
        <v>173</v>
      </c>
      <c r="O757">
        <v>602</v>
      </c>
      <c r="P757" s="1">
        <v>45217</v>
      </c>
      <c r="Q757" s="1">
        <v>45248</v>
      </c>
      <c r="R757" t="b">
        <v>1</v>
      </c>
      <c r="S757">
        <v>31</v>
      </c>
      <c r="T757" s="1">
        <v>45257</v>
      </c>
      <c r="U757" s="1">
        <v>45755</v>
      </c>
      <c r="V757">
        <v>1</v>
      </c>
      <c r="W757">
        <f ca="1">IF(Bravo[[#This Row],[TerminationDate]]="",DATEDIF(Bravo[[#This Row],[HireDate]],TODAY(),"m"),DATEDIF(Bravo[[#This Row],[HireDate]],Bravo[[#This Row],[TerminationDate]],"m"))</f>
        <v>16</v>
      </c>
      <c r="X757">
        <v>498</v>
      </c>
      <c r="Y757">
        <v>1.36</v>
      </c>
      <c r="Z757">
        <v>4</v>
      </c>
      <c r="AA757" t="s">
        <v>175</v>
      </c>
      <c r="AB757">
        <v>7</v>
      </c>
      <c r="AC757">
        <v>0</v>
      </c>
      <c r="AD757" t="s">
        <v>180</v>
      </c>
      <c r="AE757" t="s">
        <v>184</v>
      </c>
      <c r="AF757" t="s">
        <v>189</v>
      </c>
    </row>
    <row r="758" spans="1:32" x14ac:dyDescent="0.25">
      <c r="A758">
        <v>1057</v>
      </c>
      <c r="B758" t="s">
        <v>852</v>
      </c>
      <c r="C758" t="s">
        <v>132</v>
      </c>
      <c r="D758">
        <v>32</v>
      </c>
      <c r="E758" s="1">
        <v>34086</v>
      </c>
      <c r="F758" t="s">
        <v>136</v>
      </c>
      <c r="G758" t="s">
        <v>144</v>
      </c>
      <c r="H758" t="s">
        <v>148</v>
      </c>
      <c r="I758" t="s">
        <v>152</v>
      </c>
      <c r="J758" t="s">
        <v>156</v>
      </c>
      <c r="K758" t="s">
        <v>161</v>
      </c>
      <c r="L758" t="s">
        <v>166</v>
      </c>
      <c r="M758" t="s">
        <v>169</v>
      </c>
      <c r="N758" t="s">
        <v>171</v>
      </c>
      <c r="O758">
        <v>645</v>
      </c>
      <c r="P758" s="1">
        <v>44850</v>
      </c>
      <c r="Q758" s="1">
        <v>44861</v>
      </c>
      <c r="R758" t="b">
        <v>1</v>
      </c>
      <c r="S758">
        <v>11</v>
      </c>
      <c r="T758" s="1">
        <v>44871</v>
      </c>
      <c r="V758">
        <v>0</v>
      </c>
      <c r="W758">
        <f ca="1">IF(Bravo[[#This Row],[TerminationDate]]="",DATEDIF(Bravo[[#This Row],[HireDate]],TODAY(),"m"),DATEDIF(Bravo[[#This Row],[HireDate]],Bravo[[#This Row],[TerminationDate]],"m"))</f>
        <v>33</v>
      </c>
      <c r="X758">
        <v>1006</v>
      </c>
      <c r="Y758">
        <v>2.76</v>
      </c>
      <c r="Z758">
        <v>2.8</v>
      </c>
      <c r="AA758" t="s">
        <v>174</v>
      </c>
      <c r="AB758">
        <v>8</v>
      </c>
      <c r="AC758">
        <v>5</v>
      </c>
      <c r="AD758" t="s">
        <v>178</v>
      </c>
      <c r="AF758" t="s">
        <v>185</v>
      </c>
    </row>
    <row r="759" spans="1:32" x14ac:dyDescent="0.25">
      <c r="A759">
        <v>1058</v>
      </c>
      <c r="B759" t="s">
        <v>853</v>
      </c>
      <c r="C759" t="s">
        <v>131</v>
      </c>
      <c r="D759">
        <v>57</v>
      </c>
      <c r="E759" s="1">
        <v>24863</v>
      </c>
      <c r="F759" t="s">
        <v>135</v>
      </c>
      <c r="G759" t="s">
        <v>147</v>
      </c>
      <c r="H759" t="s">
        <v>148</v>
      </c>
      <c r="I759" t="s">
        <v>150</v>
      </c>
      <c r="J759" t="s">
        <v>155</v>
      </c>
      <c r="K759" t="s">
        <v>159</v>
      </c>
      <c r="L759" t="s">
        <v>165</v>
      </c>
      <c r="M759" t="s">
        <v>169</v>
      </c>
      <c r="N759" t="s">
        <v>170</v>
      </c>
      <c r="O759">
        <v>1049</v>
      </c>
      <c r="P759" s="1">
        <v>44990</v>
      </c>
      <c r="Q759" s="1">
        <v>44995</v>
      </c>
      <c r="R759" t="b">
        <v>1</v>
      </c>
      <c r="S759">
        <v>5</v>
      </c>
      <c r="T759" s="1">
        <v>45003</v>
      </c>
      <c r="V759">
        <v>0</v>
      </c>
      <c r="W759">
        <f ca="1">IF(Bravo[[#This Row],[TerminationDate]]="",DATEDIF(Bravo[[#This Row],[HireDate]],TODAY(),"m"),DATEDIF(Bravo[[#This Row],[HireDate]],Bravo[[#This Row],[TerminationDate]],"m"))</f>
        <v>28</v>
      </c>
      <c r="X759">
        <v>874</v>
      </c>
      <c r="Y759">
        <v>2.39</v>
      </c>
      <c r="Z759">
        <v>2.8</v>
      </c>
      <c r="AA759" t="s">
        <v>174</v>
      </c>
      <c r="AB759">
        <v>12</v>
      </c>
      <c r="AC759">
        <v>3</v>
      </c>
      <c r="AD759" t="s">
        <v>178</v>
      </c>
      <c r="AF759" t="s">
        <v>188</v>
      </c>
    </row>
    <row r="760" spans="1:32" x14ac:dyDescent="0.25">
      <c r="A760">
        <v>1059</v>
      </c>
      <c r="B760" t="s">
        <v>854</v>
      </c>
      <c r="C760" t="s">
        <v>131</v>
      </c>
      <c r="D760">
        <v>47</v>
      </c>
      <c r="E760" s="1">
        <v>28617</v>
      </c>
      <c r="F760" t="s">
        <v>136</v>
      </c>
      <c r="G760" t="s">
        <v>140</v>
      </c>
      <c r="H760" t="s">
        <v>148</v>
      </c>
      <c r="I760" t="s">
        <v>151</v>
      </c>
      <c r="J760" t="s">
        <v>157</v>
      </c>
      <c r="K760" t="s">
        <v>164</v>
      </c>
      <c r="L760" t="s">
        <v>165</v>
      </c>
      <c r="M760" t="s">
        <v>168</v>
      </c>
      <c r="N760" t="s">
        <v>170</v>
      </c>
      <c r="O760">
        <v>586</v>
      </c>
      <c r="P760" s="1">
        <v>44332</v>
      </c>
      <c r="Q760" s="1">
        <v>44376</v>
      </c>
      <c r="R760" t="b">
        <v>1</v>
      </c>
      <c r="S760">
        <v>44</v>
      </c>
      <c r="T760" s="1">
        <v>44385</v>
      </c>
      <c r="V760">
        <v>0</v>
      </c>
      <c r="W760">
        <f ca="1">IF(Bravo[[#This Row],[TerminationDate]]="",DATEDIF(Bravo[[#This Row],[HireDate]],TODAY(),"m"),DATEDIF(Bravo[[#This Row],[HireDate]],Bravo[[#This Row],[TerminationDate]],"m"))</f>
        <v>49</v>
      </c>
      <c r="X760">
        <v>1492</v>
      </c>
      <c r="Y760">
        <v>4.09</v>
      </c>
      <c r="Z760">
        <v>2.9</v>
      </c>
      <c r="AA760" t="s">
        <v>174</v>
      </c>
      <c r="AB760">
        <v>9</v>
      </c>
      <c r="AC760">
        <v>6</v>
      </c>
      <c r="AD760" t="s">
        <v>178</v>
      </c>
      <c r="AF760" t="s">
        <v>185</v>
      </c>
    </row>
    <row r="761" spans="1:32" x14ac:dyDescent="0.25">
      <c r="A761">
        <v>1060</v>
      </c>
      <c r="B761" t="s">
        <v>855</v>
      </c>
      <c r="C761" t="s">
        <v>132</v>
      </c>
      <c r="D761">
        <v>24</v>
      </c>
      <c r="E761" s="1">
        <v>36886</v>
      </c>
      <c r="F761" t="s">
        <v>136</v>
      </c>
      <c r="G761" t="s">
        <v>146</v>
      </c>
      <c r="H761" t="s">
        <v>148</v>
      </c>
      <c r="I761" t="s">
        <v>152</v>
      </c>
      <c r="J761" t="s">
        <v>154</v>
      </c>
      <c r="K761" t="s">
        <v>164</v>
      </c>
      <c r="L761" t="s">
        <v>165</v>
      </c>
      <c r="M761" t="s">
        <v>169</v>
      </c>
      <c r="N761" t="s">
        <v>170</v>
      </c>
      <c r="O761">
        <v>717</v>
      </c>
      <c r="P761" s="1">
        <v>43306</v>
      </c>
      <c r="Q761" s="1">
        <v>43333</v>
      </c>
      <c r="R761" t="b">
        <v>1</v>
      </c>
      <c r="S761">
        <v>27</v>
      </c>
      <c r="T761" s="1">
        <v>43338</v>
      </c>
      <c r="V761">
        <v>0</v>
      </c>
      <c r="W761">
        <f ca="1">IF(Bravo[[#This Row],[TerminationDate]]="",DATEDIF(Bravo[[#This Row],[HireDate]],TODAY(),"m"),DATEDIF(Bravo[[#This Row],[HireDate]],Bravo[[#This Row],[TerminationDate]],"m"))</f>
        <v>83</v>
      </c>
      <c r="X761">
        <v>2539</v>
      </c>
      <c r="Y761">
        <v>6.96</v>
      </c>
      <c r="Z761">
        <v>2.9</v>
      </c>
      <c r="AA761" t="s">
        <v>174</v>
      </c>
      <c r="AB761">
        <v>6</v>
      </c>
      <c r="AC761">
        <v>2</v>
      </c>
      <c r="AD761" t="s">
        <v>178</v>
      </c>
      <c r="AF761" t="s">
        <v>188</v>
      </c>
    </row>
    <row r="762" spans="1:32" x14ac:dyDescent="0.25">
      <c r="A762">
        <v>1061</v>
      </c>
      <c r="B762" t="s">
        <v>856</v>
      </c>
      <c r="C762" t="s">
        <v>131</v>
      </c>
      <c r="D762">
        <v>53</v>
      </c>
      <c r="E762" s="1">
        <v>26454</v>
      </c>
      <c r="F762" t="s">
        <v>136</v>
      </c>
      <c r="G762" t="s">
        <v>138</v>
      </c>
      <c r="H762" t="s">
        <v>149</v>
      </c>
      <c r="I762" t="s">
        <v>152</v>
      </c>
      <c r="J762" t="s">
        <v>156</v>
      </c>
      <c r="K762" t="s">
        <v>161</v>
      </c>
      <c r="L762" t="s">
        <v>165</v>
      </c>
      <c r="M762" t="s">
        <v>169</v>
      </c>
      <c r="N762" t="s">
        <v>173</v>
      </c>
      <c r="O762">
        <v>1171</v>
      </c>
      <c r="P762" s="1">
        <v>45592</v>
      </c>
      <c r="Q762" s="1">
        <v>45603</v>
      </c>
      <c r="R762" t="b">
        <v>1</v>
      </c>
      <c r="S762">
        <v>11</v>
      </c>
      <c r="T762" s="1">
        <v>45603</v>
      </c>
      <c r="V762">
        <v>0</v>
      </c>
      <c r="W762">
        <f ca="1">IF(Bravo[[#This Row],[TerminationDate]]="",DATEDIF(Bravo[[#This Row],[HireDate]],TODAY(),"m"),DATEDIF(Bravo[[#This Row],[HireDate]],Bravo[[#This Row],[TerminationDate]],"m"))</f>
        <v>9</v>
      </c>
      <c r="X762">
        <v>274</v>
      </c>
      <c r="Y762">
        <v>0.75</v>
      </c>
      <c r="Z762">
        <v>3.6</v>
      </c>
      <c r="AA762" t="s">
        <v>175</v>
      </c>
      <c r="AB762">
        <v>7</v>
      </c>
      <c r="AC762">
        <v>2</v>
      </c>
      <c r="AD762" t="s">
        <v>178</v>
      </c>
      <c r="AF762" t="s">
        <v>189</v>
      </c>
    </row>
    <row r="763" spans="1:32" x14ac:dyDescent="0.25">
      <c r="A763">
        <v>1062</v>
      </c>
      <c r="B763" t="s">
        <v>857</v>
      </c>
      <c r="C763" t="s">
        <v>131</v>
      </c>
      <c r="D763">
        <v>23</v>
      </c>
      <c r="E763" s="1">
        <v>37463</v>
      </c>
      <c r="F763" t="s">
        <v>136</v>
      </c>
      <c r="G763" t="s">
        <v>145</v>
      </c>
      <c r="H763" t="s">
        <v>148</v>
      </c>
      <c r="I763" t="s">
        <v>150</v>
      </c>
      <c r="J763" t="s">
        <v>154</v>
      </c>
      <c r="K763" t="s">
        <v>164</v>
      </c>
      <c r="L763" t="s">
        <v>165</v>
      </c>
      <c r="M763" t="s">
        <v>169</v>
      </c>
      <c r="N763" t="s">
        <v>172</v>
      </c>
      <c r="O763">
        <v>597</v>
      </c>
      <c r="P763" s="1">
        <v>45666</v>
      </c>
      <c r="Q763" s="1">
        <v>45687</v>
      </c>
      <c r="R763" t="b">
        <v>1</v>
      </c>
      <c r="S763">
        <v>21</v>
      </c>
      <c r="T763" s="1">
        <v>45693</v>
      </c>
      <c r="V763">
        <v>0</v>
      </c>
      <c r="W763">
        <f ca="1">IF(Bravo[[#This Row],[TerminationDate]]="",DATEDIF(Bravo[[#This Row],[HireDate]],TODAY(),"m"),DATEDIF(Bravo[[#This Row],[HireDate]],Bravo[[#This Row],[TerminationDate]],"m"))</f>
        <v>6</v>
      </c>
      <c r="X763">
        <v>184</v>
      </c>
      <c r="Y763">
        <v>0.5</v>
      </c>
      <c r="Z763">
        <v>4.3</v>
      </c>
      <c r="AA763" t="s">
        <v>175</v>
      </c>
      <c r="AB763">
        <v>6</v>
      </c>
      <c r="AC763">
        <v>4</v>
      </c>
      <c r="AD763" t="s">
        <v>178</v>
      </c>
      <c r="AF763" t="s">
        <v>187</v>
      </c>
    </row>
    <row r="764" spans="1:32" x14ac:dyDescent="0.25">
      <c r="A764">
        <v>1063</v>
      </c>
      <c r="B764" t="s">
        <v>858</v>
      </c>
      <c r="C764" t="s">
        <v>131</v>
      </c>
      <c r="D764">
        <v>42</v>
      </c>
      <c r="E764" s="1">
        <v>30515</v>
      </c>
      <c r="F764" t="s">
        <v>134</v>
      </c>
      <c r="G764" t="s">
        <v>139</v>
      </c>
      <c r="H764" t="s">
        <v>148</v>
      </c>
      <c r="I764" t="s">
        <v>150</v>
      </c>
      <c r="J764" t="s">
        <v>158</v>
      </c>
      <c r="K764" t="s">
        <v>160</v>
      </c>
      <c r="L764" t="s">
        <v>166</v>
      </c>
      <c r="M764" t="s">
        <v>169</v>
      </c>
      <c r="N764" t="s">
        <v>172</v>
      </c>
      <c r="O764">
        <v>350</v>
      </c>
      <c r="P764" s="1">
        <v>44553</v>
      </c>
      <c r="Q764" s="1">
        <v>44585</v>
      </c>
      <c r="R764" t="b">
        <v>1</v>
      </c>
      <c r="S764">
        <v>32</v>
      </c>
      <c r="T764" s="1">
        <v>44595</v>
      </c>
      <c r="V764">
        <v>0</v>
      </c>
      <c r="W764">
        <f ca="1">IF(Bravo[[#This Row],[TerminationDate]]="",DATEDIF(Bravo[[#This Row],[HireDate]],TODAY(),"m"),DATEDIF(Bravo[[#This Row],[HireDate]],Bravo[[#This Row],[TerminationDate]],"m"))</f>
        <v>42</v>
      </c>
      <c r="X764">
        <v>1282</v>
      </c>
      <c r="Y764">
        <v>3.51</v>
      </c>
      <c r="Z764">
        <v>3.2</v>
      </c>
      <c r="AA764" t="s">
        <v>174</v>
      </c>
      <c r="AB764">
        <v>4</v>
      </c>
      <c r="AC764">
        <v>2</v>
      </c>
      <c r="AD764" t="s">
        <v>178</v>
      </c>
      <c r="AF764" t="s">
        <v>187</v>
      </c>
    </row>
    <row r="765" spans="1:32" x14ac:dyDescent="0.25">
      <c r="A765">
        <v>1064</v>
      </c>
      <c r="B765" t="s">
        <v>859</v>
      </c>
      <c r="C765" t="s">
        <v>131</v>
      </c>
      <c r="D765">
        <v>42</v>
      </c>
      <c r="E765" s="1">
        <v>30389</v>
      </c>
      <c r="F765" t="s">
        <v>136</v>
      </c>
      <c r="G765" t="s">
        <v>147</v>
      </c>
      <c r="H765" t="s">
        <v>148</v>
      </c>
      <c r="I765" t="s">
        <v>152</v>
      </c>
      <c r="J765" t="s">
        <v>153</v>
      </c>
      <c r="K765" t="s">
        <v>163</v>
      </c>
      <c r="L765" t="s">
        <v>166</v>
      </c>
      <c r="M765" t="s">
        <v>169</v>
      </c>
      <c r="N765" t="s">
        <v>172</v>
      </c>
      <c r="O765">
        <v>1372</v>
      </c>
      <c r="P765" s="1">
        <v>43475</v>
      </c>
      <c r="Q765" s="1">
        <v>43499</v>
      </c>
      <c r="R765" t="b">
        <v>1</v>
      </c>
      <c r="S765">
        <v>24</v>
      </c>
      <c r="T765" s="1">
        <v>43507</v>
      </c>
      <c r="V765">
        <v>0</v>
      </c>
      <c r="W765">
        <f ca="1">IF(Bravo[[#This Row],[TerminationDate]]="",DATEDIF(Bravo[[#This Row],[HireDate]],TODAY(),"m"),DATEDIF(Bravo[[#This Row],[HireDate]],Bravo[[#This Row],[TerminationDate]],"m"))</f>
        <v>77</v>
      </c>
      <c r="X765">
        <v>2370</v>
      </c>
      <c r="Y765">
        <v>6.49</v>
      </c>
      <c r="Z765">
        <v>2.2000000000000002</v>
      </c>
      <c r="AA765" t="s">
        <v>177</v>
      </c>
      <c r="AB765">
        <v>11</v>
      </c>
      <c r="AC765">
        <v>2</v>
      </c>
      <c r="AD765" t="s">
        <v>178</v>
      </c>
      <c r="AF765" t="s">
        <v>190</v>
      </c>
    </row>
    <row r="766" spans="1:32" x14ac:dyDescent="0.25">
      <c r="A766">
        <v>1065</v>
      </c>
      <c r="B766" t="s">
        <v>860</v>
      </c>
      <c r="C766" t="s">
        <v>131</v>
      </c>
      <c r="D766">
        <v>57</v>
      </c>
      <c r="E766" s="1">
        <v>24759</v>
      </c>
      <c r="F766" t="s">
        <v>133</v>
      </c>
      <c r="G766" t="s">
        <v>140</v>
      </c>
      <c r="H766" t="s">
        <v>148</v>
      </c>
      <c r="I766" t="s">
        <v>152</v>
      </c>
      <c r="J766" t="s">
        <v>155</v>
      </c>
      <c r="K766" t="s">
        <v>159</v>
      </c>
      <c r="L766" t="s">
        <v>165</v>
      </c>
      <c r="M766" t="s">
        <v>167</v>
      </c>
      <c r="N766" t="s">
        <v>173</v>
      </c>
      <c r="O766">
        <v>1370</v>
      </c>
      <c r="P766" s="1">
        <v>43713</v>
      </c>
      <c r="Q766" s="1">
        <v>43748</v>
      </c>
      <c r="R766" t="b">
        <v>1</v>
      </c>
      <c r="S766">
        <v>35</v>
      </c>
      <c r="T766" s="1">
        <v>43754</v>
      </c>
      <c r="V766">
        <v>0</v>
      </c>
      <c r="W766">
        <f ca="1">IF(Bravo[[#This Row],[TerminationDate]]="",DATEDIF(Bravo[[#This Row],[HireDate]],TODAY(),"m"),DATEDIF(Bravo[[#This Row],[HireDate]],Bravo[[#This Row],[TerminationDate]],"m"))</f>
        <v>69</v>
      </c>
      <c r="X766">
        <v>2123</v>
      </c>
      <c r="Y766">
        <v>5.82</v>
      </c>
      <c r="Z766">
        <v>3.6</v>
      </c>
      <c r="AA766" t="s">
        <v>175</v>
      </c>
      <c r="AB766">
        <v>6</v>
      </c>
      <c r="AC766">
        <v>2</v>
      </c>
      <c r="AD766" t="s">
        <v>178</v>
      </c>
      <c r="AF766" t="s">
        <v>190</v>
      </c>
    </row>
    <row r="767" spans="1:32" x14ac:dyDescent="0.25">
      <c r="A767">
        <v>1066</v>
      </c>
      <c r="B767" t="s">
        <v>861</v>
      </c>
      <c r="C767" t="s">
        <v>132</v>
      </c>
      <c r="D767">
        <v>64</v>
      </c>
      <c r="E767" s="1">
        <v>22357</v>
      </c>
      <c r="F767" t="s">
        <v>137</v>
      </c>
      <c r="G767" t="s">
        <v>141</v>
      </c>
      <c r="H767" t="s">
        <v>148</v>
      </c>
      <c r="I767" t="s">
        <v>152</v>
      </c>
      <c r="J767" t="s">
        <v>156</v>
      </c>
      <c r="K767" t="s">
        <v>160</v>
      </c>
      <c r="L767" t="s">
        <v>165</v>
      </c>
      <c r="M767" t="s">
        <v>168</v>
      </c>
      <c r="N767" t="s">
        <v>173</v>
      </c>
      <c r="O767">
        <v>656</v>
      </c>
      <c r="P767" s="1">
        <v>43987</v>
      </c>
      <c r="Q767" s="1">
        <v>44023</v>
      </c>
      <c r="R767" t="b">
        <v>1</v>
      </c>
      <c r="S767">
        <v>36</v>
      </c>
      <c r="T767" s="1">
        <v>44033</v>
      </c>
      <c r="V767">
        <v>0</v>
      </c>
      <c r="W767">
        <f ca="1">IF(Bravo[[#This Row],[TerminationDate]]="",DATEDIF(Bravo[[#This Row],[HireDate]],TODAY(),"m"),DATEDIF(Bravo[[#This Row],[HireDate]],Bravo[[#This Row],[TerminationDate]],"m"))</f>
        <v>60</v>
      </c>
      <c r="X767">
        <v>1844</v>
      </c>
      <c r="Y767">
        <v>5.05</v>
      </c>
      <c r="Z767">
        <v>3.1</v>
      </c>
      <c r="AA767" t="s">
        <v>174</v>
      </c>
      <c r="AB767">
        <v>9</v>
      </c>
      <c r="AC767">
        <v>3</v>
      </c>
      <c r="AD767" t="s">
        <v>178</v>
      </c>
      <c r="AF767" t="s">
        <v>188</v>
      </c>
    </row>
    <row r="768" spans="1:32" x14ac:dyDescent="0.25">
      <c r="A768">
        <v>1067</v>
      </c>
      <c r="B768" t="s">
        <v>862</v>
      </c>
      <c r="C768" t="s">
        <v>131</v>
      </c>
      <c r="D768">
        <v>52</v>
      </c>
      <c r="E768" s="1">
        <v>26634</v>
      </c>
      <c r="F768" t="s">
        <v>134</v>
      </c>
      <c r="G768" t="s">
        <v>138</v>
      </c>
      <c r="H768" t="s">
        <v>148</v>
      </c>
      <c r="I768" t="s">
        <v>151</v>
      </c>
      <c r="J768" t="s">
        <v>155</v>
      </c>
      <c r="K768" t="s">
        <v>162</v>
      </c>
      <c r="L768" t="s">
        <v>165</v>
      </c>
      <c r="M768" t="s">
        <v>167</v>
      </c>
      <c r="N768" t="s">
        <v>173</v>
      </c>
      <c r="O768">
        <v>824</v>
      </c>
      <c r="P768" s="1">
        <v>44933</v>
      </c>
      <c r="Q768" s="1">
        <v>44975</v>
      </c>
      <c r="R768" t="b">
        <v>1</v>
      </c>
      <c r="S768">
        <v>42</v>
      </c>
      <c r="T768" s="1">
        <v>44983</v>
      </c>
      <c r="V768">
        <v>0</v>
      </c>
      <c r="W768">
        <f ca="1">IF(Bravo[[#This Row],[TerminationDate]]="",DATEDIF(Bravo[[#This Row],[HireDate]],TODAY(),"m"),DATEDIF(Bravo[[#This Row],[HireDate]],Bravo[[#This Row],[TerminationDate]],"m"))</f>
        <v>29</v>
      </c>
      <c r="X768">
        <v>894</v>
      </c>
      <c r="Y768">
        <v>2.4500000000000002</v>
      </c>
      <c r="Z768">
        <v>3.5</v>
      </c>
      <c r="AA768" t="s">
        <v>175</v>
      </c>
      <c r="AB768">
        <v>9</v>
      </c>
      <c r="AC768">
        <v>5</v>
      </c>
      <c r="AD768" t="s">
        <v>178</v>
      </c>
      <c r="AF768" t="s">
        <v>186</v>
      </c>
    </row>
    <row r="769" spans="1:32" x14ac:dyDescent="0.25">
      <c r="A769">
        <v>1068</v>
      </c>
      <c r="B769" t="s">
        <v>863</v>
      </c>
      <c r="C769" t="s">
        <v>132</v>
      </c>
      <c r="D769">
        <v>33</v>
      </c>
      <c r="E769" s="1">
        <v>33687</v>
      </c>
      <c r="F769" t="s">
        <v>134</v>
      </c>
      <c r="G769" t="s">
        <v>147</v>
      </c>
      <c r="H769" t="s">
        <v>149</v>
      </c>
      <c r="I769" t="s">
        <v>151</v>
      </c>
      <c r="J769" t="s">
        <v>154</v>
      </c>
      <c r="K769" t="s">
        <v>163</v>
      </c>
      <c r="L769" t="s">
        <v>165</v>
      </c>
      <c r="M769" t="s">
        <v>169</v>
      </c>
      <c r="N769" t="s">
        <v>173</v>
      </c>
      <c r="O769">
        <v>1773</v>
      </c>
      <c r="P769" s="1">
        <v>44382</v>
      </c>
      <c r="Q769" s="1">
        <v>44389</v>
      </c>
      <c r="R769" t="b">
        <v>1</v>
      </c>
      <c r="S769">
        <v>7</v>
      </c>
      <c r="T769" s="1">
        <v>44399</v>
      </c>
      <c r="U769" s="1">
        <v>45578</v>
      </c>
      <c r="V769">
        <v>1</v>
      </c>
      <c r="W769">
        <f ca="1">IF(Bravo[[#This Row],[TerminationDate]]="",DATEDIF(Bravo[[#This Row],[HireDate]],TODAY(),"m"),DATEDIF(Bravo[[#This Row],[HireDate]],Bravo[[#This Row],[TerminationDate]],"m"))</f>
        <v>38</v>
      </c>
      <c r="X769">
        <v>1179</v>
      </c>
      <c r="Y769">
        <v>3.23</v>
      </c>
      <c r="Z769">
        <v>2.8</v>
      </c>
      <c r="AA769" t="s">
        <v>174</v>
      </c>
      <c r="AB769">
        <v>8</v>
      </c>
      <c r="AC769">
        <v>1</v>
      </c>
      <c r="AD769" t="s">
        <v>180</v>
      </c>
      <c r="AE769" t="s">
        <v>184</v>
      </c>
      <c r="AF769" t="s">
        <v>186</v>
      </c>
    </row>
    <row r="770" spans="1:32" x14ac:dyDescent="0.25">
      <c r="A770">
        <v>1069</v>
      </c>
      <c r="B770" t="s">
        <v>864</v>
      </c>
      <c r="C770" t="s">
        <v>132</v>
      </c>
      <c r="D770">
        <v>53</v>
      </c>
      <c r="E770" s="1">
        <v>26271</v>
      </c>
      <c r="F770" t="s">
        <v>137</v>
      </c>
      <c r="G770" t="s">
        <v>141</v>
      </c>
      <c r="H770" t="s">
        <v>148</v>
      </c>
      <c r="I770" t="s">
        <v>150</v>
      </c>
      <c r="J770" t="s">
        <v>157</v>
      </c>
      <c r="K770" t="s">
        <v>163</v>
      </c>
      <c r="L770" t="s">
        <v>166</v>
      </c>
      <c r="M770" t="s">
        <v>168</v>
      </c>
      <c r="N770" t="s">
        <v>172</v>
      </c>
      <c r="O770">
        <v>1006</v>
      </c>
      <c r="P770" s="1">
        <v>43988</v>
      </c>
      <c r="Q770" s="1">
        <v>44009</v>
      </c>
      <c r="R770" t="b">
        <v>1</v>
      </c>
      <c r="S770">
        <v>21</v>
      </c>
      <c r="T770" s="1">
        <v>44019</v>
      </c>
      <c r="V770">
        <v>0</v>
      </c>
      <c r="W770">
        <f ca="1">IF(Bravo[[#This Row],[TerminationDate]]="",DATEDIF(Bravo[[#This Row],[HireDate]],TODAY(),"m"),DATEDIF(Bravo[[#This Row],[HireDate]],Bravo[[#This Row],[TerminationDate]],"m"))</f>
        <v>61</v>
      </c>
      <c r="X770">
        <v>1858</v>
      </c>
      <c r="Y770">
        <v>5.09</v>
      </c>
      <c r="Z770">
        <v>3.7</v>
      </c>
      <c r="AA770" t="s">
        <v>175</v>
      </c>
      <c r="AB770">
        <v>5</v>
      </c>
      <c r="AC770">
        <v>4</v>
      </c>
      <c r="AD770" t="s">
        <v>178</v>
      </c>
      <c r="AF770" t="s">
        <v>186</v>
      </c>
    </row>
    <row r="771" spans="1:32" x14ac:dyDescent="0.25">
      <c r="A771">
        <v>1070</v>
      </c>
      <c r="B771" t="s">
        <v>865</v>
      </c>
      <c r="C771" t="s">
        <v>131</v>
      </c>
      <c r="D771">
        <v>49</v>
      </c>
      <c r="E771" s="1">
        <v>27647</v>
      </c>
      <c r="F771" t="s">
        <v>136</v>
      </c>
      <c r="G771" t="s">
        <v>138</v>
      </c>
      <c r="H771" t="s">
        <v>148</v>
      </c>
      <c r="I771" t="s">
        <v>151</v>
      </c>
      <c r="J771" t="s">
        <v>157</v>
      </c>
      <c r="K771" t="s">
        <v>164</v>
      </c>
      <c r="L771" t="s">
        <v>166</v>
      </c>
      <c r="M771" t="s">
        <v>168</v>
      </c>
      <c r="N771" t="s">
        <v>172</v>
      </c>
      <c r="O771">
        <v>401</v>
      </c>
      <c r="P771" s="1">
        <v>43671</v>
      </c>
      <c r="Q771" s="1">
        <v>43718</v>
      </c>
      <c r="R771" t="b">
        <v>1</v>
      </c>
      <c r="S771">
        <v>47</v>
      </c>
      <c r="T771" s="1">
        <v>43727</v>
      </c>
      <c r="V771">
        <v>0</v>
      </c>
      <c r="W771">
        <f ca="1">IF(Bravo[[#This Row],[TerminationDate]]="",DATEDIF(Bravo[[#This Row],[HireDate]],TODAY(),"m"),DATEDIF(Bravo[[#This Row],[HireDate]],Bravo[[#This Row],[TerminationDate]],"m"))</f>
        <v>70</v>
      </c>
      <c r="X771">
        <v>2150</v>
      </c>
      <c r="Y771">
        <v>5.89</v>
      </c>
      <c r="Z771">
        <v>3.5</v>
      </c>
      <c r="AA771" t="s">
        <v>175</v>
      </c>
      <c r="AB771">
        <v>8</v>
      </c>
      <c r="AC771">
        <v>2</v>
      </c>
      <c r="AD771" t="s">
        <v>178</v>
      </c>
      <c r="AF771" t="s">
        <v>186</v>
      </c>
    </row>
    <row r="772" spans="1:32" x14ac:dyDescent="0.25">
      <c r="A772">
        <v>1071</v>
      </c>
      <c r="B772" t="s">
        <v>866</v>
      </c>
      <c r="C772" t="s">
        <v>132</v>
      </c>
      <c r="D772">
        <v>35</v>
      </c>
      <c r="E772" s="1">
        <v>32874</v>
      </c>
      <c r="F772" t="s">
        <v>136</v>
      </c>
      <c r="G772" t="s">
        <v>141</v>
      </c>
      <c r="H772" t="s">
        <v>149</v>
      </c>
      <c r="I772" t="s">
        <v>152</v>
      </c>
      <c r="J772" t="s">
        <v>153</v>
      </c>
      <c r="K772" t="s">
        <v>162</v>
      </c>
      <c r="L772" t="s">
        <v>165</v>
      </c>
      <c r="M772" t="s">
        <v>167</v>
      </c>
      <c r="N772" t="s">
        <v>172</v>
      </c>
      <c r="O772">
        <v>780</v>
      </c>
      <c r="P772" s="1">
        <v>43912</v>
      </c>
      <c r="Q772" s="1">
        <v>43936</v>
      </c>
      <c r="R772" t="b">
        <v>1</v>
      </c>
      <c r="S772">
        <v>24</v>
      </c>
      <c r="T772" s="1">
        <v>43943</v>
      </c>
      <c r="V772">
        <v>0</v>
      </c>
      <c r="W772">
        <f ca="1">IF(Bravo[[#This Row],[TerminationDate]]="",DATEDIF(Bravo[[#This Row],[HireDate]],TODAY(),"m"),DATEDIF(Bravo[[#This Row],[HireDate]],Bravo[[#This Row],[TerminationDate]],"m"))</f>
        <v>63</v>
      </c>
      <c r="X772">
        <v>1934</v>
      </c>
      <c r="Y772">
        <v>5.3</v>
      </c>
      <c r="Z772">
        <v>3.3</v>
      </c>
      <c r="AA772" t="s">
        <v>174</v>
      </c>
      <c r="AB772">
        <v>9</v>
      </c>
      <c r="AC772">
        <v>1</v>
      </c>
      <c r="AD772" t="s">
        <v>178</v>
      </c>
      <c r="AF772" t="s">
        <v>190</v>
      </c>
    </row>
    <row r="773" spans="1:32" x14ac:dyDescent="0.25">
      <c r="A773">
        <v>1072</v>
      </c>
      <c r="B773" t="s">
        <v>867</v>
      </c>
      <c r="C773" t="s">
        <v>131</v>
      </c>
      <c r="D773">
        <v>50</v>
      </c>
      <c r="E773" s="1">
        <v>27377</v>
      </c>
      <c r="F773" t="s">
        <v>136</v>
      </c>
      <c r="G773" t="s">
        <v>146</v>
      </c>
      <c r="H773" t="s">
        <v>148</v>
      </c>
      <c r="I773" t="s">
        <v>150</v>
      </c>
      <c r="J773" t="s">
        <v>154</v>
      </c>
      <c r="K773" t="s">
        <v>160</v>
      </c>
      <c r="L773" t="s">
        <v>166</v>
      </c>
      <c r="M773" t="s">
        <v>168</v>
      </c>
      <c r="N773" t="s">
        <v>171</v>
      </c>
      <c r="O773">
        <v>350</v>
      </c>
      <c r="P773" s="1">
        <v>43398</v>
      </c>
      <c r="Q773" s="1">
        <v>43433</v>
      </c>
      <c r="R773" t="b">
        <v>1</v>
      </c>
      <c r="S773">
        <v>35</v>
      </c>
      <c r="T773" s="1">
        <v>43441</v>
      </c>
      <c r="V773">
        <v>0</v>
      </c>
      <c r="W773">
        <f ca="1">IF(Bravo[[#This Row],[TerminationDate]]="",DATEDIF(Bravo[[#This Row],[HireDate]],TODAY(),"m"),DATEDIF(Bravo[[#This Row],[HireDate]],Bravo[[#This Row],[TerminationDate]],"m"))</f>
        <v>80</v>
      </c>
      <c r="X773">
        <v>2436</v>
      </c>
      <c r="Y773">
        <v>6.67</v>
      </c>
      <c r="Z773">
        <v>2.5</v>
      </c>
      <c r="AA773" t="s">
        <v>174</v>
      </c>
      <c r="AB773">
        <v>7</v>
      </c>
      <c r="AC773">
        <v>1</v>
      </c>
      <c r="AD773" t="s">
        <v>178</v>
      </c>
      <c r="AF773" t="s">
        <v>187</v>
      </c>
    </row>
    <row r="774" spans="1:32" x14ac:dyDescent="0.25">
      <c r="A774">
        <v>1073</v>
      </c>
      <c r="B774" t="s">
        <v>868</v>
      </c>
      <c r="C774" t="s">
        <v>131</v>
      </c>
      <c r="D774">
        <v>34</v>
      </c>
      <c r="E774" s="1">
        <v>33111</v>
      </c>
      <c r="F774" t="s">
        <v>134</v>
      </c>
      <c r="G774" t="s">
        <v>143</v>
      </c>
      <c r="H774" t="s">
        <v>149</v>
      </c>
      <c r="I774" t="s">
        <v>152</v>
      </c>
      <c r="J774" t="s">
        <v>155</v>
      </c>
      <c r="K774" t="s">
        <v>159</v>
      </c>
      <c r="L774" t="s">
        <v>165</v>
      </c>
      <c r="M774" t="s">
        <v>167</v>
      </c>
      <c r="N774" t="s">
        <v>170</v>
      </c>
      <c r="O774">
        <v>1353</v>
      </c>
      <c r="P774" s="1">
        <v>43590</v>
      </c>
      <c r="Q774" s="1">
        <v>43603</v>
      </c>
      <c r="R774" t="b">
        <v>1</v>
      </c>
      <c r="S774">
        <v>13</v>
      </c>
      <c r="T774" s="1">
        <v>43613</v>
      </c>
      <c r="V774">
        <v>0</v>
      </c>
      <c r="W774">
        <f ca="1">IF(Bravo[[#This Row],[TerminationDate]]="",DATEDIF(Bravo[[#This Row],[HireDate]],TODAY(),"m"),DATEDIF(Bravo[[#This Row],[HireDate]],Bravo[[#This Row],[TerminationDate]],"m"))</f>
        <v>74</v>
      </c>
      <c r="X774">
        <v>2264</v>
      </c>
      <c r="Y774">
        <v>6.2</v>
      </c>
      <c r="Z774">
        <v>2.6</v>
      </c>
      <c r="AA774" t="s">
        <v>174</v>
      </c>
      <c r="AB774">
        <v>10</v>
      </c>
      <c r="AC774">
        <v>3</v>
      </c>
      <c r="AD774" t="s">
        <v>178</v>
      </c>
      <c r="AF774" t="s">
        <v>188</v>
      </c>
    </row>
    <row r="775" spans="1:32" x14ac:dyDescent="0.25">
      <c r="A775">
        <v>1074</v>
      </c>
      <c r="B775" t="s">
        <v>869</v>
      </c>
      <c r="C775" t="s">
        <v>131</v>
      </c>
      <c r="D775">
        <v>55</v>
      </c>
      <c r="E775" s="1">
        <v>25490</v>
      </c>
      <c r="F775" t="s">
        <v>137</v>
      </c>
      <c r="G775" t="s">
        <v>141</v>
      </c>
      <c r="H775" t="s">
        <v>148</v>
      </c>
      <c r="I775" t="s">
        <v>151</v>
      </c>
      <c r="J775" t="s">
        <v>158</v>
      </c>
      <c r="K775" t="s">
        <v>163</v>
      </c>
      <c r="L775" t="s">
        <v>165</v>
      </c>
      <c r="M775" t="s">
        <v>169</v>
      </c>
      <c r="N775" t="s">
        <v>173</v>
      </c>
      <c r="O775">
        <v>2011</v>
      </c>
      <c r="P775" s="1">
        <v>43865</v>
      </c>
      <c r="Q775" s="1">
        <v>43892</v>
      </c>
      <c r="R775" t="b">
        <v>1</v>
      </c>
      <c r="S775">
        <v>27</v>
      </c>
      <c r="T775" s="1">
        <v>43898</v>
      </c>
      <c r="V775">
        <v>0</v>
      </c>
      <c r="W775">
        <f ca="1">IF(Bravo[[#This Row],[TerminationDate]]="",DATEDIF(Bravo[[#This Row],[HireDate]],TODAY(),"m"),DATEDIF(Bravo[[#This Row],[HireDate]],Bravo[[#This Row],[TerminationDate]],"m"))</f>
        <v>65</v>
      </c>
      <c r="X775">
        <v>1979</v>
      </c>
      <c r="Y775">
        <v>5.42</v>
      </c>
      <c r="Z775">
        <v>3.5</v>
      </c>
      <c r="AA775" t="s">
        <v>175</v>
      </c>
      <c r="AB775">
        <v>5</v>
      </c>
      <c r="AC775">
        <v>1</v>
      </c>
      <c r="AD775" t="s">
        <v>178</v>
      </c>
      <c r="AF775" t="s">
        <v>186</v>
      </c>
    </row>
    <row r="776" spans="1:32" x14ac:dyDescent="0.25">
      <c r="A776">
        <v>1075</v>
      </c>
      <c r="B776" t="s">
        <v>870</v>
      </c>
      <c r="C776" t="s">
        <v>132</v>
      </c>
      <c r="D776">
        <v>36</v>
      </c>
      <c r="E776" s="1">
        <v>32588</v>
      </c>
      <c r="F776" t="s">
        <v>137</v>
      </c>
      <c r="G776" t="s">
        <v>143</v>
      </c>
      <c r="H776" t="s">
        <v>149</v>
      </c>
      <c r="I776" t="s">
        <v>151</v>
      </c>
      <c r="J776" t="s">
        <v>157</v>
      </c>
      <c r="K776" t="s">
        <v>160</v>
      </c>
      <c r="L776" t="s">
        <v>165</v>
      </c>
      <c r="M776" t="s">
        <v>167</v>
      </c>
      <c r="N776" t="s">
        <v>172</v>
      </c>
      <c r="O776">
        <v>509</v>
      </c>
      <c r="P776" s="1">
        <v>45359</v>
      </c>
      <c r="Q776" s="1">
        <v>45395</v>
      </c>
      <c r="R776" t="b">
        <v>1</v>
      </c>
      <c r="S776">
        <v>36</v>
      </c>
      <c r="T776" s="1">
        <v>45400</v>
      </c>
      <c r="V776">
        <v>0</v>
      </c>
      <c r="W776">
        <f ca="1">IF(Bravo[[#This Row],[TerminationDate]]="",DATEDIF(Bravo[[#This Row],[HireDate]],TODAY(),"m"),DATEDIF(Bravo[[#This Row],[HireDate]],Bravo[[#This Row],[TerminationDate]],"m"))</f>
        <v>15</v>
      </c>
      <c r="X776">
        <v>477</v>
      </c>
      <c r="Y776">
        <v>1.31</v>
      </c>
      <c r="Z776">
        <v>4</v>
      </c>
      <c r="AA776" t="s">
        <v>175</v>
      </c>
      <c r="AB776">
        <v>5</v>
      </c>
      <c r="AC776">
        <v>3</v>
      </c>
      <c r="AD776" t="s">
        <v>178</v>
      </c>
      <c r="AF776" t="s">
        <v>188</v>
      </c>
    </row>
    <row r="777" spans="1:32" x14ac:dyDescent="0.25">
      <c r="A777">
        <v>1076</v>
      </c>
      <c r="B777" t="s">
        <v>871</v>
      </c>
      <c r="C777" t="s">
        <v>131</v>
      </c>
      <c r="D777">
        <v>39</v>
      </c>
      <c r="E777" s="1">
        <v>31444</v>
      </c>
      <c r="F777" t="s">
        <v>136</v>
      </c>
      <c r="G777" t="s">
        <v>141</v>
      </c>
      <c r="H777" t="s">
        <v>148</v>
      </c>
      <c r="I777" t="s">
        <v>151</v>
      </c>
      <c r="J777" t="s">
        <v>158</v>
      </c>
      <c r="K777" t="s">
        <v>164</v>
      </c>
      <c r="L777" t="s">
        <v>166</v>
      </c>
      <c r="M777" t="s">
        <v>167</v>
      </c>
      <c r="N777" t="s">
        <v>171</v>
      </c>
      <c r="O777">
        <v>388</v>
      </c>
      <c r="P777" s="1">
        <v>45320</v>
      </c>
      <c r="Q777" s="1">
        <v>45348</v>
      </c>
      <c r="R777" t="b">
        <v>0</v>
      </c>
      <c r="S777">
        <v>28</v>
      </c>
      <c r="V777">
        <v>0</v>
      </c>
      <c r="W777">
        <f ca="1">IF(Bravo[[#This Row],[TerminationDate]]="",DATEDIF(Bravo[[#This Row],[HireDate]],TODAY(),"m"),DATEDIF(Bravo[[#This Row],[HireDate]],Bravo[[#This Row],[TerminationDate]],"m"))</f>
        <v>1507</v>
      </c>
      <c r="Z777">
        <v>4.9000000000000004</v>
      </c>
      <c r="AA777" t="s">
        <v>176</v>
      </c>
      <c r="AB777">
        <v>5</v>
      </c>
      <c r="AC777">
        <v>1</v>
      </c>
      <c r="AD777" t="s">
        <v>178</v>
      </c>
      <c r="AF777" t="s">
        <v>190</v>
      </c>
    </row>
    <row r="778" spans="1:32" x14ac:dyDescent="0.25">
      <c r="A778">
        <v>1077</v>
      </c>
      <c r="B778" t="s">
        <v>872</v>
      </c>
      <c r="C778" t="s">
        <v>131</v>
      </c>
      <c r="D778">
        <v>23</v>
      </c>
      <c r="E778" s="1">
        <v>37235</v>
      </c>
      <c r="F778" t="s">
        <v>136</v>
      </c>
      <c r="G778" t="s">
        <v>145</v>
      </c>
      <c r="H778" t="s">
        <v>148</v>
      </c>
      <c r="I778" t="s">
        <v>152</v>
      </c>
      <c r="J778" t="s">
        <v>154</v>
      </c>
      <c r="K778" t="s">
        <v>162</v>
      </c>
      <c r="L778" t="s">
        <v>166</v>
      </c>
      <c r="M778" t="s">
        <v>167</v>
      </c>
      <c r="N778" t="s">
        <v>170</v>
      </c>
      <c r="O778">
        <v>477</v>
      </c>
      <c r="P778" s="1">
        <v>44333</v>
      </c>
      <c r="Q778" s="1">
        <v>44346</v>
      </c>
      <c r="R778" t="b">
        <v>1</v>
      </c>
      <c r="S778">
        <v>13</v>
      </c>
      <c r="T778" s="1">
        <v>44354</v>
      </c>
      <c r="U778" s="1">
        <v>45451</v>
      </c>
      <c r="V778">
        <v>1</v>
      </c>
      <c r="W778">
        <f ca="1">IF(Bravo[[#This Row],[TerminationDate]]="",DATEDIF(Bravo[[#This Row],[HireDate]],TODAY(),"m"),DATEDIF(Bravo[[#This Row],[HireDate]],Bravo[[#This Row],[TerminationDate]],"m"))</f>
        <v>36</v>
      </c>
      <c r="X778">
        <v>1097</v>
      </c>
      <c r="Y778">
        <v>3.01</v>
      </c>
      <c r="Z778">
        <v>2.6</v>
      </c>
      <c r="AA778" t="s">
        <v>174</v>
      </c>
      <c r="AB778">
        <v>7</v>
      </c>
      <c r="AC778">
        <v>3</v>
      </c>
      <c r="AD778" t="s">
        <v>180</v>
      </c>
      <c r="AE778" t="s">
        <v>184</v>
      </c>
      <c r="AF778" t="s">
        <v>187</v>
      </c>
    </row>
    <row r="779" spans="1:32" x14ac:dyDescent="0.25">
      <c r="A779">
        <v>1078</v>
      </c>
      <c r="B779" t="s">
        <v>873</v>
      </c>
      <c r="C779" t="s">
        <v>132</v>
      </c>
      <c r="D779">
        <v>40</v>
      </c>
      <c r="E779" s="1">
        <v>30963</v>
      </c>
      <c r="F779" t="s">
        <v>133</v>
      </c>
      <c r="G779" t="s">
        <v>139</v>
      </c>
      <c r="H779" t="s">
        <v>148</v>
      </c>
      <c r="I779" t="s">
        <v>151</v>
      </c>
      <c r="J779" t="s">
        <v>153</v>
      </c>
      <c r="K779" t="s">
        <v>163</v>
      </c>
      <c r="L779" t="s">
        <v>165</v>
      </c>
      <c r="M779" t="s">
        <v>169</v>
      </c>
      <c r="N779" t="s">
        <v>170</v>
      </c>
      <c r="O779">
        <v>1686</v>
      </c>
      <c r="P779" s="1">
        <v>44957</v>
      </c>
      <c r="Q779" s="1">
        <v>44991</v>
      </c>
      <c r="R779" t="b">
        <v>1</v>
      </c>
      <c r="S779">
        <v>34</v>
      </c>
      <c r="T779" s="1">
        <v>44991</v>
      </c>
      <c r="V779">
        <v>0</v>
      </c>
      <c r="W779">
        <f ca="1">IF(Bravo[[#This Row],[TerminationDate]]="",DATEDIF(Bravo[[#This Row],[HireDate]],TODAY(),"m"),DATEDIF(Bravo[[#This Row],[HireDate]],Bravo[[#This Row],[TerminationDate]],"m"))</f>
        <v>29</v>
      </c>
      <c r="X779">
        <v>886</v>
      </c>
      <c r="Y779">
        <v>2.4300000000000002</v>
      </c>
      <c r="Z779">
        <v>2</v>
      </c>
      <c r="AA779" t="s">
        <v>177</v>
      </c>
      <c r="AB779">
        <v>7</v>
      </c>
      <c r="AC779">
        <v>1</v>
      </c>
      <c r="AD779" t="s">
        <v>178</v>
      </c>
      <c r="AF779" t="s">
        <v>187</v>
      </c>
    </row>
    <row r="780" spans="1:32" x14ac:dyDescent="0.25">
      <c r="A780">
        <v>1079</v>
      </c>
      <c r="B780" t="s">
        <v>874</v>
      </c>
      <c r="C780" t="s">
        <v>132</v>
      </c>
      <c r="D780">
        <v>63</v>
      </c>
      <c r="E780" s="1">
        <v>22528</v>
      </c>
      <c r="F780" t="s">
        <v>136</v>
      </c>
      <c r="G780" t="s">
        <v>147</v>
      </c>
      <c r="H780" t="s">
        <v>148</v>
      </c>
      <c r="I780" t="s">
        <v>152</v>
      </c>
      <c r="J780" t="s">
        <v>154</v>
      </c>
      <c r="K780" t="s">
        <v>160</v>
      </c>
      <c r="L780" t="s">
        <v>165</v>
      </c>
      <c r="M780" t="s">
        <v>167</v>
      </c>
      <c r="N780" t="s">
        <v>173</v>
      </c>
      <c r="O780">
        <v>577</v>
      </c>
      <c r="P780" s="1">
        <v>43104</v>
      </c>
      <c r="Q780" s="1">
        <v>43129</v>
      </c>
      <c r="R780" t="b">
        <v>1</v>
      </c>
      <c r="S780">
        <v>25</v>
      </c>
      <c r="T780" s="1">
        <v>43139</v>
      </c>
      <c r="U780" s="1">
        <v>45144</v>
      </c>
      <c r="V780">
        <v>1</v>
      </c>
      <c r="W780">
        <f ca="1">IF(Bravo[[#This Row],[TerminationDate]]="",DATEDIF(Bravo[[#This Row],[HireDate]],TODAY(),"m"),DATEDIF(Bravo[[#This Row],[HireDate]],Bravo[[#This Row],[TerminationDate]],"m"))</f>
        <v>65</v>
      </c>
      <c r="X780">
        <v>2005</v>
      </c>
      <c r="Y780">
        <v>5.49</v>
      </c>
      <c r="Z780">
        <v>2.9</v>
      </c>
      <c r="AA780" t="s">
        <v>174</v>
      </c>
      <c r="AB780">
        <v>11</v>
      </c>
      <c r="AC780">
        <v>3</v>
      </c>
      <c r="AD780" t="s">
        <v>181</v>
      </c>
      <c r="AE780" t="s">
        <v>184</v>
      </c>
      <c r="AF780" t="s">
        <v>187</v>
      </c>
    </row>
    <row r="781" spans="1:32" x14ac:dyDescent="0.25">
      <c r="A781">
        <v>1080</v>
      </c>
      <c r="B781" t="s">
        <v>875</v>
      </c>
      <c r="C781" t="s">
        <v>131</v>
      </c>
      <c r="D781">
        <v>46</v>
      </c>
      <c r="E781" s="1">
        <v>28960</v>
      </c>
      <c r="F781" t="s">
        <v>136</v>
      </c>
      <c r="G781" t="s">
        <v>141</v>
      </c>
      <c r="H781" t="s">
        <v>148</v>
      </c>
      <c r="I781" t="s">
        <v>152</v>
      </c>
      <c r="J781" t="s">
        <v>156</v>
      </c>
      <c r="K781" t="s">
        <v>161</v>
      </c>
      <c r="L781" t="s">
        <v>165</v>
      </c>
      <c r="M781" t="s">
        <v>168</v>
      </c>
      <c r="N781" t="s">
        <v>170</v>
      </c>
      <c r="O781">
        <v>1103</v>
      </c>
      <c r="P781" s="1">
        <v>44887</v>
      </c>
      <c r="Q781" s="1">
        <v>44943</v>
      </c>
      <c r="R781" t="b">
        <v>1</v>
      </c>
      <c r="S781">
        <v>56</v>
      </c>
      <c r="T781" s="1">
        <v>44945</v>
      </c>
      <c r="U781" s="1">
        <v>45784</v>
      </c>
      <c r="V781">
        <v>1</v>
      </c>
      <c r="W781">
        <f ca="1">IF(Bravo[[#This Row],[TerminationDate]]="",DATEDIF(Bravo[[#This Row],[HireDate]],TODAY(),"m"),DATEDIF(Bravo[[#This Row],[HireDate]],Bravo[[#This Row],[TerminationDate]],"m"))</f>
        <v>27</v>
      </c>
      <c r="X781">
        <v>839</v>
      </c>
      <c r="Y781">
        <v>2.2999999999999998</v>
      </c>
      <c r="Z781">
        <v>4.3</v>
      </c>
      <c r="AA781" t="s">
        <v>175</v>
      </c>
      <c r="AB781">
        <v>7</v>
      </c>
      <c r="AC781">
        <v>2</v>
      </c>
      <c r="AD781" t="s">
        <v>180</v>
      </c>
      <c r="AE781" t="s">
        <v>184</v>
      </c>
      <c r="AF781" t="s">
        <v>188</v>
      </c>
    </row>
    <row r="782" spans="1:32" x14ac:dyDescent="0.25">
      <c r="A782">
        <v>1081</v>
      </c>
      <c r="B782" t="s">
        <v>876</v>
      </c>
      <c r="C782" t="s">
        <v>132</v>
      </c>
      <c r="D782">
        <v>53</v>
      </c>
      <c r="E782" s="1">
        <v>26337</v>
      </c>
      <c r="F782" t="s">
        <v>136</v>
      </c>
      <c r="G782" t="s">
        <v>143</v>
      </c>
      <c r="H782" t="s">
        <v>149</v>
      </c>
      <c r="I782" t="s">
        <v>152</v>
      </c>
      <c r="J782" t="s">
        <v>153</v>
      </c>
      <c r="K782" t="s">
        <v>163</v>
      </c>
      <c r="L782" t="s">
        <v>165</v>
      </c>
      <c r="M782" t="s">
        <v>167</v>
      </c>
      <c r="N782" t="s">
        <v>172</v>
      </c>
      <c r="O782">
        <v>1784</v>
      </c>
      <c r="P782" s="1">
        <v>43777</v>
      </c>
      <c r="Q782" s="1">
        <v>43804</v>
      </c>
      <c r="R782" t="b">
        <v>1</v>
      </c>
      <c r="S782">
        <v>27</v>
      </c>
      <c r="T782" s="1">
        <v>43805</v>
      </c>
      <c r="V782">
        <v>0</v>
      </c>
      <c r="W782">
        <f ca="1">IF(Bravo[[#This Row],[TerminationDate]]="",DATEDIF(Bravo[[#This Row],[HireDate]],TODAY(),"m"),DATEDIF(Bravo[[#This Row],[HireDate]],Bravo[[#This Row],[TerminationDate]],"m"))</f>
        <v>68</v>
      </c>
      <c r="X782">
        <v>2072</v>
      </c>
      <c r="Y782">
        <v>5.68</v>
      </c>
      <c r="Z782">
        <v>3.1</v>
      </c>
      <c r="AA782" t="s">
        <v>174</v>
      </c>
      <c r="AB782">
        <v>11</v>
      </c>
      <c r="AC782">
        <v>2</v>
      </c>
      <c r="AD782" t="s">
        <v>178</v>
      </c>
      <c r="AF782" t="s">
        <v>190</v>
      </c>
    </row>
    <row r="783" spans="1:32" x14ac:dyDescent="0.25">
      <c r="A783">
        <v>1082</v>
      </c>
      <c r="B783" t="s">
        <v>877</v>
      </c>
      <c r="C783" t="s">
        <v>131</v>
      </c>
      <c r="D783">
        <v>45</v>
      </c>
      <c r="E783" s="1">
        <v>29196</v>
      </c>
      <c r="F783" t="s">
        <v>136</v>
      </c>
      <c r="G783" t="s">
        <v>140</v>
      </c>
      <c r="H783" t="s">
        <v>148</v>
      </c>
      <c r="I783" t="s">
        <v>151</v>
      </c>
      <c r="J783" t="s">
        <v>153</v>
      </c>
      <c r="K783" t="s">
        <v>163</v>
      </c>
      <c r="L783" t="s">
        <v>165</v>
      </c>
      <c r="M783" t="s">
        <v>168</v>
      </c>
      <c r="N783" t="s">
        <v>173</v>
      </c>
      <c r="O783">
        <v>1743</v>
      </c>
      <c r="P783" s="1">
        <v>43786</v>
      </c>
      <c r="Q783" s="1">
        <v>43818</v>
      </c>
      <c r="R783" t="b">
        <v>1</v>
      </c>
      <c r="S783">
        <v>32</v>
      </c>
      <c r="T783" s="1">
        <v>43825</v>
      </c>
      <c r="V783">
        <v>0</v>
      </c>
      <c r="W783">
        <f ca="1">IF(Bravo[[#This Row],[TerminationDate]]="",DATEDIF(Bravo[[#This Row],[HireDate]],TODAY(),"m"),DATEDIF(Bravo[[#This Row],[HireDate]],Bravo[[#This Row],[TerminationDate]],"m"))</f>
        <v>67</v>
      </c>
      <c r="X783">
        <v>2052</v>
      </c>
      <c r="Y783">
        <v>5.62</v>
      </c>
      <c r="Z783">
        <v>3.5</v>
      </c>
      <c r="AA783" t="s">
        <v>175</v>
      </c>
      <c r="AB783">
        <v>7</v>
      </c>
      <c r="AC783">
        <v>4</v>
      </c>
      <c r="AD783" t="s">
        <v>178</v>
      </c>
      <c r="AF783" t="s">
        <v>188</v>
      </c>
    </row>
    <row r="784" spans="1:32" x14ac:dyDescent="0.25">
      <c r="A784">
        <v>1083</v>
      </c>
      <c r="B784" t="s">
        <v>878</v>
      </c>
      <c r="C784" t="s">
        <v>131</v>
      </c>
      <c r="D784">
        <v>36</v>
      </c>
      <c r="E784" s="1">
        <v>32468</v>
      </c>
      <c r="F784" t="s">
        <v>136</v>
      </c>
      <c r="G784" t="s">
        <v>141</v>
      </c>
      <c r="H784" t="s">
        <v>148</v>
      </c>
      <c r="I784" t="s">
        <v>151</v>
      </c>
      <c r="J784" t="s">
        <v>154</v>
      </c>
      <c r="K784" t="s">
        <v>163</v>
      </c>
      <c r="L784" t="s">
        <v>165</v>
      </c>
      <c r="M784" t="s">
        <v>168</v>
      </c>
      <c r="N784" t="s">
        <v>170</v>
      </c>
      <c r="O784">
        <v>1733</v>
      </c>
      <c r="P784" s="1">
        <v>43770</v>
      </c>
      <c r="Q784" s="1">
        <v>43820</v>
      </c>
      <c r="R784" t="b">
        <v>1</v>
      </c>
      <c r="S784">
        <v>50</v>
      </c>
      <c r="T784" s="1">
        <v>43830</v>
      </c>
      <c r="U784" s="1">
        <v>45663</v>
      </c>
      <c r="V784">
        <v>1</v>
      </c>
      <c r="W784">
        <f ca="1">IF(Bravo[[#This Row],[TerminationDate]]="",DATEDIF(Bravo[[#This Row],[HireDate]],TODAY(),"m"),DATEDIF(Bravo[[#This Row],[HireDate]],Bravo[[#This Row],[TerminationDate]],"m"))</f>
        <v>60</v>
      </c>
      <c r="X784">
        <v>1833</v>
      </c>
      <c r="Y784">
        <v>5.0199999999999996</v>
      </c>
      <c r="Z784">
        <v>3.3</v>
      </c>
      <c r="AA784" t="s">
        <v>174</v>
      </c>
      <c r="AB784">
        <v>10</v>
      </c>
      <c r="AC784">
        <v>4</v>
      </c>
      <c r="AD784" t="s">
        <v>180</v>
      </c>
      <c r="AE784" t="s">
        <v>184</v>
      </c>
      <c r="AF784" t="s">
        <v>190</v>
      </c>
    </row>
    <row r="785" spans="1:32" x14ac:dyDescent="0.25">
      <c r="A785">
        <v>1084</v>
      </c>
      <c r="B785" t="s">
        <v>879</v>
      </c>
      <c r="C785" t="s">
        <v>132</v>
      </c>
      <c r="D785">
        <v>36</v>
      </c>
      <c r="E785" s="1">
        <v>32728</v>
      </c>
      <c r="F785" t="s">
        <v>136</v>
      </c>
      <c r="G785" t="s">
        <v>140</v>
      </c>
      <c r="H785" t="s">
        <v>148</v>
      </c>
      <c r="I785" t="s">
        <v>151</v>
      </c>
      <c r="J785" t="s">
        <v>153</v>
      </c>
      <c r="K785" t="s">
        <v>159</v>
      </c>
      <c r="L785" t="s">
        <v>166</v>
      </c>
      <c r="M785" t="s">
        <v>169</v>
      </c>
      <c r="N785" t="s">
        <v>170</v>
      </c>
      <c r="O785">
        <v>671</v>
      </c>
      <c r="P785" s="1">
        <v>45334</v>
      </c>
      <c r="Q785" s="1">
        <v>45344</v>
      </c>
      <c r="R785" t="b">
        <v>1</v>
      </c>
      <c r="S785">
        <v>10</v>
      </c>
      <c r="T785" s="1">
        <v>45348</v>
      </c>
      <c r="V785">
        <v>0</v>
      </c>
      <c r="W785">
        <f ca="1">IF(Bravo[[#This Row],[TerminationDate]]="",DATEDIF(Bravo[[#This Row],[HireDate]],TODAY(),"m"),DATEDIF(Bravo[[#This Row],[HireDate]],Bravo[[#This Row],[TerminationDate]],"m"))</f>
        <v>17</v>
      </c>
      <c r="X785">
        <v>529</v>
      </c>
      <c r="Y785">
        <v>1.45</v>
      </c>
      <c r="Z785">
        <v>4.2</v>
      </c>
      <c r="AA785" t="s">
        <v>175</v>
      </c>
      <c r="AB785">
        <v>7</v>
      </c>
      <c r="AC785">
        <v>5</v>
      </c>
      <c r="AD785" t="s">
        <v>178</v>
      </c>
      <c r="AF785" t="s">
        <v>189</v>
      </c>
    </row>
    <row r="786" spans="1:32" x14ac:dyDescent="0.25">
      <c r="A786">
        <v>1085</v>
      </c>
      <c r="B786" t="s">
        <v>880</v>
      </c>
      <c r="C786" t="s">
        <v>131</v>
      </c>
      <c r="D786">
        <v>24</v>
      </c>
      <c r="E786" s="1">
        <v>36901</v>
      </c>
      <c r="F786" t="s">
        <v>136</v>
      </c>
      <c r="G786" t="s">
        <v>141</v>
      </c>
      <c r="H786" t="s">
        <v>148</v>
      </c>
      <c r="I786" t="s">
        <v>151</v>
      </c>
      <c r="J786" t="s">
        <v>158</v>
      </c>
      <c r="K786" t="s">
        <v>164</v>
      </c>
      <c r="L786" t="s">
        <v>165</v>
      </c>
      <c r="M786" t="s">
        <v>167</v>
      </c>
      <c r="N786" t="s">
        <v>171</v>
      </c>
      <c r="O786">
        <v>561</v>
      </c>
      <c r="P786" s="1">
        <v>44281</v>
      </c>
      <c r="Q786" s="1">
        <v>44305</v>
      </c>
      <c r="R786" t="b">
        <v>0</v>
      </c>
      <c r="S786">
        <v>24</v>
      </c>
      <c r="V786">
        <v>0</v>
      </c>
      <c r="W786">
        <f ca="1">IF(Bravo[[#This Row],[TerminationDate]]="",DATEDIF(Bravo[[#This Row],[HireDate]],TODAY(),"m"),DATEDIF(Bravo[[#This Row],[HireDate]],Bravo[[#This Row],[TerminationDate]],"m"))</f>
        <v>1507</v>
      </c>
      <c r="Z786">
        <v>3</v>
      </c>
      <c r="AA786" t="s">
        <v>174</v>
      </c>
      <c r="AB786">
        <v>13</v>
      </c>
      <c r="AC786">
        <v>7</v>
      </c>
      <c r="AD786" t="s">
        <v>178</v>
      </c>
      <c r="AF786" t="s">
        <v>189</v>
      </c>
    </row>
    <row r="787" spans="1:32" x14ac:dyDescent="0.25">
      <c r="A787">
        <v>1086</v>
      </c>
      <c r="B787" t="s">
        <v>881</v>
      </c>
      <c r="C787" t="s">
        <v>131</v>
      </c>
      <c r="D787">
        <v>28</v>
      </c>
      <c r="E787" s="1">
        <v>35422</v>
      </c>
      <c r="F787" t="s">
        <v>136</v>
      </c>
      <c r="G787" t="s">
        <v>139</v>
      </c>
      <c r="H787" t="s">
        <v>148</v>
      </c>
      <c r="I787" t="s">
        <v>152</v>
      </c>
      <c r="J787" t="s">
        <v>155</v>
      </c>
      <c r="K787" t="s">
        <v>160</v>
      </c>
      <c r="L787" t="s">
        <v>165</v>
      </c>
      <c r="M787" t="s">
        <v>167</v>
      </c>
      <c r="N787" t="s">
        <v>172</v>
      </c>
      <c r="O787">
        <v>536</v>
      </c>
      <c r="P787" s="1">
        <v>44081</v>
      </c>
      <c r="Q787" s="1">
        <v>44100</v>
      </c>
      <c r="R787" t="b">
        <v>1</v>
      </c>
      <c r="S787">
        <v>19</v>
      </c>
      <c r="T787" s="1">
        <v>44102</v>
      </c>
      <c r="V787">
        <v>0</v>
      </c>
      <c r="W787">
        <f ca="1">IF(Bravo[[#This Row],[TerminationDate]]="",DATEDIF(Bravo[[#This Row],[HireDate]],TODAY(),"m"),DATEDIF(Bravo[[#This Row],[HireDate]],Bravo[[#This Row],[TerminationDate]],"m"))</f>
        <v>58</v>
      </c>
      <c r="X787">
        <v>1775</v>
      </c>
      <c r="Y787">
        <v>4.8600000000000003</v>
      </c>
      <c r="Z787">
        <v>4</v>
      </c>
      <c r="AA787" t="s">
        <v>175</v>
      </c>
      <c r="AB787">
        <v>10</v>
      </c>
      <c r="AC787">
        <v>2</v>
      </c>
      <c r="AD787" t="s">
        <v>178</v>
      </c>
      <c r="AF787" t="s">
        <v>190</v>
      </c>
    </row>
    <row r="788" spans="1:32" x14ac:dyDescent="0.25">
      <c r="A788">
        <v>1087</v>
      </c>
      <c r="B788" t="s">
        <v>882</v>
      </c>
      <c r="C788" t="s">
        <v>132</v>
      </c>
      <c r="D788">
        <v>29</v>
      </c>
      <c r="E788" s="1">
        <v>35201</v>
      </c>
      <c r="F788" t="s">
        <v>133</v>
      </c>
      <c r="G788" t="s">
        <v>141</v>
      </c>
      <c r="H788" t="s">
        <v>148</v>
      </c>
      <c r="I788" t="s">
        <v>151</v>
      </c>
      <c r="J788" t="s">
        <v>158</v>
      </c>
      <c r="K788" t="s">
        <v>162</v>
      </c>
      <c r="L788" t="s">
        <v>165</v>
      </c>
      <c r="M788" t="s">
        <v>168</v>
      </c>
      <c r="N788" t="s">
        <v>171</v>
      </c>
      <c r="O788">
        <v>758</v>
      </c>
      <c r="P788" s="1">
        <v>45471</v>
      </c>
      <c r="Q788" s="1">
        <v>45525</v>
      </c>
      <c r="R788" t="b">
        <v>1</v>
      </c>
      <c r="S788">
        <v>54</v>
      </c>
      <c r="T788" s="1">
        <v>45530</v>
      </c>
      <c r="V788">
        <v>0</v>
      </c>
      <c r="W788">
        <f ca="1">IF(Bravo[[#This Row],[TerminationDate]]="",DATEDIF(Bravo[[#This Row],[HireDate]],TODAY(),"m"),DATEDIF(Bravo[[#This Row],[HireDate]],Bravo[[#This Row],[TerminationDate]],"m"))</f>
        <v>11</v>
      </c>
      <c r="X788">
        <v>347</v>
      </c>
      <c r="Y788">
        <v>0.95</v>
      </c>
      <c r="Z788">
        <v>4</v>
      </c>
      <c r="AA788" t="s">
        <v>175</v>
      </c>
      <c r="AB788">
        <v>9</v>
      </c>
      <c r="AC788">
        <v>3</v>
      </c>
      <c r="AD788" t="s">
        <v>178</v>
      </c>
      <c r="AF788" t="s">
        <v>186</v>
      </c>
    </row>
    <row r="789" spans="1:32" x14ac:dyDescent="0.25">
      <c r="A789">
        <v>1088</v>
      </c>
      <c r="B789" t="s">
        <v>883</v>
      </c>
      <c r="C789" t="s">
        <v>132</v>
      </c>
      <c r="D789">
        <v>35</v>
      </c>
      <c r="E789" s="1">
        <v>32829</v>
      </c>
      <c r="F789" t="s">
        <v>137</v>
      </c>
      <c r="G789" t="s">
        <v>144</v>
      </c>
      <c r="H789" t="s">
        <v>149</v>
      </c>
      <c r="I789" t="s">
        <v>151</v>
      </c>
      <c r="J789" t="s">
        <v>153</v>
      </c>
      <c r="K789" t="s">
        <v>160</v>
      </c>
      <c r="L789" t="s">
        <v>165</v>
      </c>
      <c r="M789" t="s">
        <v>168</v>
      </c>
      <c r="N789" t="s">
        <v>171</v>
      </c>
      <c r="O789">
        <v>545</v>
      </c>
      <c r="P789" s="1">
        <v>44942</v>
      </c>
      <c r="Q789" s="1">
        <v>44998</v>
      </c>
      <c r="R789" t="b">
        <v>1</v>
      </c>
      <c r="S789">
        <v>56</v>
      </c>
      <c r="T789" s="1">
        <v>45003</v>
      </c>
      <c r="V789">
        <v>0</v>
      </c>
      <c r="W789">
        <f ca="1">IF(Bravo[[#This Row],[TerminationDate]]="",DATEDIF(Bravo[[#This Row],[HireDate]],TODAY(),"m"),DATEDIF(Bravo[[#This Row],[HireDate]],Bravo[[#This Row],[TerminationDate]],"m"))</f>
        <v>28</v>
      </c>
      <c r="X789">
        <v>874</v>
      </c>
      <c r="Y789">
        <v>2.39</v>
      </c>
      <c r="Z789">
        <v>3.9</v>
      </c>
      <c r="AA789" t="s">
        <v>175</v>
      </c>
      <c r="AB789">
        <v>7</v>
      </c>
      <c r="AC789">
        <v>2</v>
      </c>
      <c r="AD789" t="s">
        <v>178</v>
      </c>
      <c r="AF789" t="s">
        <v>187</v>
      </c>
    </row>
    <row r="790" spans="1:32" x14ac:dyDescent="0.25">
      <c r="A790">
        <v>1089</v>
      </c>
      <c r="B790" t="s">
        <v>884</v>
      </c>
      <c r="C790" t="s">
        <v>132</v>
      </c>
      <c r="D790">
        <v>51</v>
      </c>
      <c r="E790" s="1">
        <v>27105</v>
      </c>
      <c r="F790" t="s">
        <v>137</v>
      </c>
      <c r="G790" t="s">
        <v>145</v>
      </c>
      <c r="H790" t="s">
        <v>148</v>
      </c>
      <c r="I790" t="s">
        <v>151</v>
      </c>
      <c r="J790" t="s">
        <v>155</v>
      </c>
      <c r="K790" t="s">
        <v>164</v>
      </c>
      <c r="L790" t="s">
        <v>165</v>
      </c>
      <c r="M790" t="s">
        <v>168</v>
      </c>
      <c r="N790" t="s">
        <v>173</v>
      </c>
      <c r="O790">
        <v>808</v>
      </c>
      <c r="P790" s="1">
        <v>45621</v>
      </c>
      <c r="Q790" s="1">
        <v>45680</v>
      </c>
      <c r="R790" t="b">
        <v>0</v>
      </c>
      <c r="S790">
        <v>59</v>
      </c>
      <c r="V790">
        <v>0</v>
      </c>
      <c r="W790">
        <f ca="1">IF(Bravo[[#This Row],[TerminationDate]]="",DATEDIF(Bravo[[#This Row],[HireDate]],TODAY(),"m"),DATEDIF(Bravo[[#This Row],[HireDate]],Bravo[[#This Row],[TerminationDate]],"m"))</f>
        <v>1507</v>
      </c>
      <c r="Z790">
        <v>3.7</v>
      </c>
      <c r="AA790" t="s">
        <v>175</v>
      </c>
      <c r="AB790">
        <v>9</v>
      </c>
      <c r="AC790">
        <v>4</v>
      </c>
      <c r="AD790" t="s">
        <v>178</v>
      </c>
      <c r="AF790" t="s">
        <v>189</v>
      </c>
    </row>
    <row r="791" spans="1:32" x14ac:dyDescent="0.25">
      <c r="A791">
        <v>1090</v>
      </c>
      <c r="B791" t="s">
        <v>885</v>
      </c>
      <c r="C791" t="s">
        <v>132</v>
      </c>
      <c r="D791">
        <v>35</v>
      </c>
      <c r="E791" s="1">
        <v>32792</v>
      </c>
      <c r="F791" t="s">
        <v>136</v>
      </c>
      <c r="G791" t="s">
        <v>144</v>
      </c>
      <c r="H791" t="s">
        <v>148</v>
      </c>
      <c r="I791" t="s">
        <v>151</v>
      </c>
      <c r="J791" t="s">
        <v>156</v>
      </c>
      <c r="K791" t="s">
        <v>161</v>
      </c>
      <c r="L791" t="s">
        <v>165</v>
      </c>
      <c r="M791" t="s">
        <v>167</v>
      </c>
      <c r="N791" t="s">
        <v>173</v>
      </c>
      <c r="O791">
        <v>912</v>
      </c>
      <c r="P791" s="1">
        <v>44995</v>
      </c>
      <c r="Q791" s="1">
        <v>45026</v>
      </c>
      <c r="R791" t="b">
        <v>1</v>
      </c>
      <c r="S791">
        <v>31</v>
      </c>
      <c r="T791" s="1">
        <v>45034</v>
      </c>
      <c r="V791">
        <v>0</v>
      </c>
      <c r="W791">
        <f ca="1">IF(Bravo[[#This Row],[TerminationDate]]="",DATEDIF(Bravo[[#This Row],[HireDate]],TODAY(),"m"),DATEDIF(Bravo[[#This Row],[HireDate]],Bravo[[#This Row],[TerminationDate]],"m"))</f>
        <v>27</v>
      </c>
      <c r="X791">
        <v>843</v>
      </c>
      <c r="Y791">
        <v>2.31</v>
      </c>
      <c r="Z791">
        <v>4.4000000000000004</v>
      </c>
      <c r="AA791" t="s">
        <v>175</v>
      </c>
      <c r="AB791">
        <v>7</v>
      </c>
      <c r="AC791">
        <v>2</v>
      </c>
      <c r="AD791" t="s">
        <v>178</v>
      </c>
      <c r="AF791" t="s">
        <v>189</v>
      </c>
    </row>
    <row r="792" spans="1:32" x14ac:dyDescent="0.25">
      <c r="A792">
        <v>1091</v>
      </c>
      <c r="B792" t="s">
        <v>886</v>
      </c>
      <c r="C792" t="s">
        <v>131</v>
      </c>
      <c r="D792">
        <v>33</v>
      </c>
      <c r="E792" s="1">
        <v>33573</v>
      </c>
      <c r="F792" t="s">
        <v>134</v>
      </c>
      <c r="G792" t="s">
        <v>145</v>
      </c>
      <c r="H792" t="s">
        <v>149</v>
      </c>
      <c r="I792" t="s">
        <v>152</v>
      </c>
      <c r="J792" t="s">
        <v>154</v>
      </c>
      <c r="K792" t="s">
        <v>160</v>
      </c>
      <c r="L792" t="s">
        <v>166</v>
      </c>
      <c r="M792" t="s">
        <v>169</v>
      </c>
      <c r="N792" t="s">
        <v>171</v>
      </c>
      <c r="O792">
        <v>355</v>
      </c>
      <c r="P792" s="1">
        <v>45132</v>
      </c>
      <c r="Q792" s="1">
        <v>45171</v>
      </c>
      <c r="R792" t="b">
        <v>1</v>
      </c>
      <c r="S792">
        <v>39</v>
      </c>
      <c r="T792" s="1">
        <v>45177</v>
      </c>
      <c r="U792" s="1">
        <v>45479</v>
      </c>
      <c r="V792">
        <v>1</v>
      </c>
      <c r="W792">
        <f ca="1">IF(Bravo[[#This Row],[TerminationDate]]="",DATEDIF(Bravo[[#This Row],[HireDate]],TODAY(),"m"),DATEDIF(Bravo[[#This Row],[HireDate]],Bravo[[#This Row],[TerminationDate]],"m"))</f>
        <v>9</v>
      </c>
      <c r="X792">
        <v>302</v>
      </c>
      <c r="Y792">
        <v>0.83</v>
      </c>
      <c r="Z792">
        <v>2.6</v>
      </c>
      <c r="AA792" t="s">
        <v>174</v>
      </c>
      <c r="AB792">
        <v>7</v>
      </c>
      <c r="AC792">
        <v>5</v>
      </c>
      <c r="AD792" t="s">
        <v>180</v>
      </c>
      <c r="AE792" t="s">
        <v>184</v>
      </c>
      <c r="AF792" t="s">
        <v>187</v>
      </c>
    </row>
    <row r="793" spans="1:32" x14ac:dyDescent="0.25">
      <c r="A793">
        <v>1092</v>
      </c>
      <c r="B793" t="s">
        <v>887</v>
      </c>
      <c r="C793" t="s">
        <v>131</v>
      </c>
      <c r="D793">
        <v>28</v>
      </c>
      <c r="E793" s="1">
        <v>35435</v>
      </c>
      <c r="F793" t="s">
        <v>136</v>
      </c>
      <c r="G793" t="s">
        <v>139</v>
      </c>
      <c r="H793" t="s">
        <v>149</v>
      </c>
      <c r="I793" t="s">
        <v>150</v>
      </c>
      <c r="J793" t="s">
        <v>157</v>
      </c>
      <c r="K793" t="s">
        <v>161</v>
      </c>
      <c r="L793" t="s">
        <v>165</v>
      </c>
      <c r="M793" t="s">
        <v>167</v>
      </c>
      <c r="N793" t="s">
        <v>172</v>
      </c>
      <c r="O793">
        <v>894</v>
      </c>
      <c r="P793" s="1">
        <v>44033</v>
      </c>
      <c r="Q793" s="1">
        <v>44058</v>
      </c>
      <c r="R793" t="b">
        <v>1</v>
      </c>
      <c r="S793">
        <v>25</v>
      </c>
      <c r="T793" s="1">
        <v>44059</v>
      </c>
      <c r="V793">
        <v>0</v>
      </c>
      <c r="W793">
        <f ca="1">IF(Bravo[[#This Row],[TerminationDate]]="",DATEDIF(Bravo[[#This Row],[HireDate]],TODAY(),"m"),DATEDIF(Bravo[[#This Row],[HireDate]],Bravo[[#This Row],[TerminationDate]],"m"))</f>
        <v>59</v>
      </c>
      <c r="X793">
        <v>1818</v>
      </c>
      <c r="Y793">
        <v>4.9800000000000004</v>
      </c>
      <c r="Z793">
        <v>4.4000000000000004</v>
      </c>
      <c r="AA793" t="s">
        <v>175</v>
      </c>
      <c r="AB793">
        <v>6</v>
      </c>
      <c r="AC793">
        <v>1</v>
      </c>
      <c r="AD793" t="s">
        <v>178</v>
      </c>
      <c r="AF793" t="s">
        <v>189</v>
      </c>
    </row>
    <row r="794" spans="1:32" x14ac:dyDescent="0.25">
      <c r="A794">
        <v>1093</v>
      </c>
      <c r="B794" t="s">
        <v>888</v>
      </c>
      <c r="C794" t="s">
        <v>132</v>
      </c>
      <c r="D794">
        <v>34</v>
      </c>
      <c r="E794" s="1">
        <v>33431</v>
      </c>
      <c r="F794" t="s">
        <v>136</v>
      </c>
      <c r="G794" t="s">
        <v>142</v>
      </c>
      <c r="H794" t="s">
        <v>148</v>
      </c>
      <c r="I794" t="s">
        <v>150</v>
      </c>
      <c r="J794" t="s">
        <v>153</v>
      </c>
      <c r="K794" t="s">
        <v>164</v>
      </c>
      <c r="L794" t="s">
        <v>165</v>
      </c>
      <c r="M794" t="s">
        <v>168</v>
      </c>
      <c r="N794" t="s">
        <v>171</v>
      </c>
      <c r="O794">
        <v>546</v>
      </c>
      <c r="P794" s="1">
        <v>44593</v>
      </c>
      <c r="Q794" s="1">
        <v>44637</v>
      </c>
      <c r="R794" t="b">
        <v>1</v>
      </c>
      <c r="S794">
        <v>44</v>
      </c>
      <c r="T794" s="1">
        <v>44644</v>
      </c>
      <c r="U794" s="1">
        <v>45107</v>
      </c>
      <c r="V794">
        <v>1</v>
      </c>
      <c r="W794">
        <f ca="1">IF(Bravo[[#This Row],[TerminationDate]]="",DATEDIF(Bravo[[#This Row],[HireDate]],TODAY(),"m"),DATEDIF(Bravo[[#This Row],[HireDate]],Bravo[[#This Row],[TerminationDate]],"m"))</f>
        <v>15</v>
      </c>
      <c r="X794">
        <v>463</v>
      </c>
      <c r="Y794">
        <v>1.27</v>
      </c>
      <c r="Z794">
        <v>2.5</v>
      </c>
      <c r="AA794" t="s">
        <v>174</v>
      </c>
      <c r="AB794">
        <v>11</v>
      </c>
      <c r="AC794">
        <v>1</v>
      </c>
      <c r="AD794" t="s">
        <v>180</v>
      </c>
      <c r="AE794" t="s">
        <v>184</v>
      </c>
      <c r="AF794" t="s">
        <v>185</v>
      </c>
    </row>
    <row r="795" spans="1:32" x14ac:dyDescent="0.25">
      <c r="A795">
        <v>1094</v>
      </c>
      <c r="B795" t="s">
        <v>889</v>
      </c>
      <c r="C795" t="s">
        <v>131</v>
      </c>
      <c r="D795">
        <v>50</v>
      </c>
      <c r="E795" s="1">
        <v>27576</v>
      </c>
      <c r="F795" t="s">
        <v>136</v>
      </c>
      <c r="G795" t="s">
        <v>140</v>
      </c>
      <c r="H795" t="s">
        <v>149</v>
      </c>
      <c r="I795" t="s">
        <v>151</v>
      </c>
      <c r="J795" t="s">
        <v>154</v>
      </c>
      <c r="K795" t="s">
        <v>163</v>
      </c>
      <c r="L795" t="s">
        <v>166</v>
      </c>
      <c r="M795" t="s">
        <v>169</v>
      </c>
      <c r="N795" t="s">
        <v>173</v>
      </c>
      <c r="O795">
        <v>1007</v>
      </c>
      <c r="P795" s="1">
        <v>44202</v>
      </c>
      <c r="Q795" s="1">
        <v>44258</v>
      </c>
      <c r="R795" t="b">
        <v>1</v>
      </c>
      <c r="S795">
        <v>56</v>
      </c>
      <c r="T795" s="1">
        <v>44264</v>
      </c>
      <c r="V795">
        <v>0</v>
      </c>
      <c r="W795">
        <f ca="1">IF(Bravo[[#This Row],[TerminationDate]]="",DATEDIF(Bravo[[#This Row],[HireDate]],TODAY(),"m"),DATEDIF(Bravo[[#This Row],[HireDate]],Bravo[[#This Row],[TerminationDate]],"m"))</f>
        <v>53</v>
      </c>
      <c r="X795">
        <v>1613</v>
      </c>
      <c r="Y795">
        <v>4.42</v>
      </c>
      <c r="Z795">
        <v>3.3</v>
      </c>
      <c r="AA795" t="s">
        <v>174</v>
      </c>
      <c r="AB795">
        <v>3</v>
      </c>
      <c r="AC795">
        <v>3</v>
      </c>
      <c r="AD795" t="s">
        <v>178</v>
      </c>
      <c r="AF795" t="s">
        <v>185</v>
      </c>
    </row>
    <row r="796" spans="1:32" x14ac:dyDescent="0.25">
      <c r="A796">
        <v>1095</v>
      </c>
      <c r="B796" t="s">
        <v>890</v>
      </c>
      <c r="C796" t="s">
        <v>131</v>
      </c>
      <c r="D796">
        <v>31</v>
      </c>
      <c r="E796" s="1">
        <v>34526</v>
      </c>
      <c r="F796" t="s">
        <v>137</v>
      </c>
      <c r="G796" t="s">
        <v>147</v>
      </c>
      <c r="H796" t="s">
        <v>149</v>
      </c>
      <c r="I796" t="s">
        <v>150</v>
      </c>
      <c r="J796" t="s">
        <v>157</v>
      </c>
      <c r="K796" t="s">
        <v>160</v>
      </c>
      <c r="L796" t="s">
        <v>166</v>
      </c>
      <c r="M796" t="s">
        <v>169</v>
      </c>
      <c r="N796" t="s">
        <v>173</v>
      </c>
      <c r="O796">
        <v>350</v>
      </c>
      <c r="P796" s="1">
        <v>44124</v>
      </c>
      <c r="Q796" s="1">
        <v>44140</v>
      </c>
      <c r="R796" t="b">
        <v>1</v>
      </c>
      <c r="S796">
        <v>16</v>
      </c>
      <c r="T796" s="1">
        <v>44149</v>
      </c>
      <c r="V796">
        <v>0</v>
      </c>
      <c r="W796">
        <f ca="1">IF(Bravo[[#This Row],[TerminationDate]]="",DATEDIF(Bravo[[#This Row],[HireDate]],TODAY(),"m"),DATEDIF(Bravo[[#This Row],[HireDate]],Bravo[[#This Row],[TerminationDate]],"m"))</f>
        <v>56</v>
      </c>
      <c r="X796">
        <v>1728</v>
      </c>
      <c r="Y796">
        <v>4.7300000000000004</v>
      </c>
      <c r="Z796">
        <v>4.5999999999999996</v>
      </c>
      <c r="AA796" t="s">
        <v>176</v>
      </c>
      <c r="AB796">
        <v>8</v>
      </c>
      <c r="AC796">
        <v>3</v>
      </c>
      <c r="AD796" t="s">
        <v>178</v>
      </c>
      <c r="AF796" t="s">
        <v>189</v>
      </c>
    </row>
    <row r="797" spans="1:32" x14ac:dyDescent="0.25">
      <c r="A797">
        <v>1096</v>
      </c>
      <c r="B797" t="s">
        <v>891</v>
      </c>
      <c r="C797" t="s">
        <v>131</v>
      </c>
      <c r="D797">
        <v>34</v>
      </c>
      <c r="E797" s="1">
        <v>33190</v>
      </c>
      <c r="F797" t="s">
        <v>136</v>
      </c>
      <c r="G797" t="s">
        <v>143</v>
      </c>
      <c r="H797" t="s">
        <v>148</v>
      </c>
      <c r="I797" t="s">
        <v>150</v>
      </c>
      <c r="J797" t="s">
        <v>155</v>
      </c>
      <c r="K797" t="s">
        <v>159</v>
      </c>
      <c r="L797" t="s">
        <v>165</v>
      </c>
      <c r="M797" t="s">
        <v>167</v>
      </c>
      <c r="N797" t="s">
        <v>170</v>
      </c>
      <c r="O797">
        <v>1074</v>
      </c>
      <c r="P797" s="1">
        <v>45635</v>
      </c>
      <c r="Q797" s="1">
        <v>45661</v>
      </c>
      <c r="R797" t="b">
        <v>1</v>
      </c>
      <c r="S797">
        <v>26</v>
      </c>
      <c r="T797" s="1">
        <v>45666</v>
      </c>
      <c r="V797">
        <v>0</v>
      </c>
      <c r="W797">
        <f ca="1">IF(Bravo[[#This Row],[TerminationDate]]="",DATEDIF(Bravo[[#This Row],[HireDate]],TODAY(),"m"),DATEDIF(Bravo[[#This Row],[HireDate]],Bravo[[#This Row],[TerminationDate]],"m"))</f>
        <v>7</v>
      </c>
      <c r="X797">
        <v>211</v>
      </c>
      <c r="Y797">
        <v>0.57999999999999996</v>
      </c>
      <c r="Z797">
        <v>3.4</v>
      </c>
      <c r="AA797" t="s">
        <v>174</v>
      </c>
      <c r="AB797">
        <v>6</v>
      </c>
      <c r="AC797">
        <v>5</v>
      </c>
      <c r="AD797" t="s">
        <v>178</v>
      </c>
      <c r="AF797" t="s">
        <v>186</v>
      </c>
    </row>
    <row r="798" spans="1:32" x14ac:dyDescent="0.25">
      <c r="A798">
        <v>1097</v>
      </c>
      <c r="B798" t="s">
        <v>892</v>
      </c>
      <c r="C798" t="s">
        <v>132</v>
      </c>
      <c r="D798">
        <v>38</v>
      </c>
      <c r="E798" s="1">
        <v>31872</v>
      </c>
      <c r="F798" t="s">
        <v>136</v>
      </c>
      <c r="G798" t="s">
        <v>140</v>
      </c>
      <c r="H798" t="s">
        <v>148</v>
      </c>
      <c r="I798" t="s">
        <v>151</v>
      </c>
      <c r="J798" t="s">
        <v>154</v>
      </c>
      <c r="K798" t="s">
        <v>159</v>
      </c>
      <c r="L798" t="s">
        <v>165</v>
      </c>
      <c r="M798" t="s">
        <v>167</v>
      </c>
      <c r="N798" t="s">
        <v>173</v>
      </c>
      <c r="O798">
        <v>1117</v>
      </c>
      <c r="P798" s="1">
        <v>44791</v>
      </c>
      <c r="Q798" s="1">
        <v>44800</v>
      </c>
      <c r="R798" t="b">
        <v>1</v>
      </c>
      <c r="S798">
        <v>9</v>
      </c>
      <c r="T798" s="1">
        <v>44800</v>
      </c>
      <c r="V798">
        <v>0</v>
      </c>
      <c r="W798">
        <f ca="1">IF(Bravo[[#This Row],[TerminationDate]]="",DATEDIF(Bravo[[#This Row],[HireDate]],TODAY(),"m"),DATEDIF(Bravo[[#This Row],[HireDate]],Bravo[[#This Row],[TerminationDate]],"m"))</f>
        <v>35</v>
      </c>
      <c r="X798">
        <v>1077</v>
      </c>
      <c r="Y798">
        <v>2.95</v>
      </c>
      <c r="Z798">
        <v>2.5</v>
      </c>
      <c r="AA798" t="s">
        <v>174</v>
      </c>
      <c r="AB798">
        <v>5</v>
      </c>
      <c r="AC798">
        <v>3</v>
      </c>
      <c r="AD798" t="s">
        <v>178</v>
      </c>
      <c r="AF798" t="s">
        <v>185</v>
      </c>
    </row>
    <row r="799" spans="1:32" x14ac:dyDescent="0.25">
      <c r="A799">
        <v>1098</v>
      </c>
      <c r="B799" t="s">
        <v>893</v>
      </c>
      <c r="C799" t="s">
        <v>132</v>
      </c>
      <c r="D799">
        <v>60</v>
      </c>
      <c r="E799" s="1">
        <v>23711</v>
      </c>
      <c r="F799" t="s">
        <v>136</v>
      </c>
      <c r="G799" t="s">
        <v>140</v>
      </c>
      <c r="H799" t="s">
        <v>148</v>
      </c>
      <c r="I799" t="s">
        <v>151</v>
      </c>
      <c r="J799" t="s">
        <v>157</v>
      </c>
      <c r="K799" t="s">
        <v>163</v>
      </c>
      <c r="L799" t="s">
        <v>166</v>
      </c>
      <c r="M799" t="s">
        <v>168</v>
      </c>
      <c r="N799" t="s">
        <v>173</v>
      </c>
      <c r="O799">
        <v>974</v>
      </c>
      <c r="P799" s="1">
        <v>43565</v>
      </c>
      <c r="Q799" s="1">
        <v>43570</v>
      </c>
      <c r="R799" t="b">
        <v>1</v>
      </c>
      <c r="S799">
        <v>5</v>
      </c>
      <c r="T799" s="1">
        <v>43573</v>
      </c>
      <c r="U799" s="1">
        <v>44355</v>
      </c>
      <c r="V799">
        <v>1</v>
      </c>
      <c r="W799">
        <f ca="1">IF(Bravo[[#This Row],[TerminationDate]]="",DATEDIF(Bravo[[#This Row],[HireDate]],TODAY(),"m"),DATEDIF(Bravo[[#This Row],[HireDate]],Bravo[[#This Row],[TerminationDate]],"m"))</f>
        <v>25</v>
      </c>
      <c r="X799">
        <v>782</v>
      </c>
      <c r="Y799">
        <v>2.14</v>
      </c>
      <c r="Z799">
        <v>3.5</v>
      </c>
      <c r="AA799" t="s">
        <v>175</v>
      </c>
      <c r="AB799">
        <v>11</v>
      </c>
      <c r="AC799">
        <v>4</v>
      </c>
      <c r="AD799" t="s">
        <v>180</v>
      </c>
      <c r="AE799" t="s">
        <v>184</v>
      </c>
      <c r="AF799" t="s">
        <v>186</v>
      </c>
    </row>
    <row r="800" spans="1:32" x14ac:dyDescent="0.25">
      <c r="A800">
        <v>1099</v>
      </c>
      <c r="B800" t="s">
        <v>894</v>
      </c>
      <c r="C800" t="s">
        <v>132</v>
      </c>
      <c r="D800">
        <v>37</v>
      </c>
      <c r="E800" s="1">
        <v>32076</v>
      </c>
      <c r="F800" t="s">
        <v>137</v>
      </c>
      <c r="G800" t="s">
        <v>138</v>
      </c>
      <c r="H800" t="s">
        <v>148</v>
      </c>
      <c r="I800" t="s">
        <v>150</v>
      </c>
      <c r="J800" t="s">
        <v>153</v>
      </c>
      <c r="K800" t="s">
        <v>162</v>
      </c>
      <c r="L800" t="s">
        <v>165</v>
      </c>
      <c r="M800" t="s">
        <v>169</v>
      </c>
      <c r="N800" t="s">
        <v>170</v>
      </c>
      <c r="O800">
        <v>604</v>
      </c>
      <c r="P800" s="1">
        <v>44543</v>
      </c>
      <c r="Q800" s="1">
        <v>44588</v>
      </c>
      <c r="R800" t="b">
        <v>1</v>
      </c>
      <c r="S800">
        <v>45</v>
      </c>
      <c r="T800" s="1">
        <v>44597</v>
      </c>
      <c r="V800">
        <v>0</v>
      </c>
      <c r="W800">
        <f ca="1">IF(Bravo[[#This Row],[TerminationDate]]="",DATEDIF(Bravo[[#This Row],[HireDate]],TODAY(),"m"),DATEDIF(Bravo[[#This Row],[HireDate]],Bravo[[#This Row],[TerminationDate]],"m"))</f>
        <v>42</v>
      </c>
      <c r="X800">
        <v>1280</v>
      </c>
      <c r="Y800">
        <v>3.51</v>
      </c>
      <c r="Z800">
        <v>3.8</v>
      </c>
      <c r="AA800" t="s">
        <v>175</v>
      </c>
      <c r="AB800">
        <v>8</v>
      </c>
      <c r="AC800">
        <v>1</v>
      </c>
      <c r="AD800" t="s">
        <v>178</v>
      </c>
      <c r="AF800" t="s">
        <v>190</v>
      </c>
    </row>
    <row r="801" spans="1:32" x14ac:dyDescent="0.25">
      <c r="A801">
        <v>1100</v>
      </c>
      <c r="B801" t="s">
        <v>895</v>
      </c>
      <c r="C801" t="s">
        <v>132</v>
      </c>
      <c r="D801">
        <v>24</v>
      </c>
      <c r="E801" s="1">
        <v>37043</v>
      </c>
      <c r="F801" t="s">
        <v>136</v>
      </c>
      <c r="G801" t="s">
        <v>141</v>
      </c>
      <c r="H801" t="s">
        <v>148</v>
      </c>
      <c r="I801" t="s">
        <v>152</v>
      </c>
      <c r="J801" t="s">
        <v>153</v>
      </c>
      <c r="K801" t="s">
        <v>163</v>
      </c>
      <c r="L801" t="s">
        <v>165</v>
      </c>
      <c r="M801" t="s">
        <v>169</v>
      </c>
      <c r="N801" t="s">
        <v>170</v>
      </c>
      <c r="O801">
        <v>1850</v>
      </c>
      <c r="P801" s="1">
        <v>45335</v>
      </c>
      <c r="Q801" s="1">
        <v>45388</v>
      </c>
      <c r="R801" t="b">
        <v>1</v>
      </c>
      <c r="S801">
        <v>53</v>
      </c>
      <c r="T801" s="1">
        <v>45389</v>
      </c>
      <c r="V801">
        <v>0</v>
      </c>
      <c r="W801">
        <f ca="1">IF(Bravo[[#This Row],[TerminationDate]]="",DATEDIF(Bravo[[#This Row],[HireDate]],TODAY(),"m"),DATEDIF(Bravo[[#This Row],[HireDate]],Bravo[[#This Row],[TerminationDate]],"m"))</f>
        <v>16</v>
      </c>
      <c r="X801">
        <v>488</v>
      </c>
      <c r="Y801">
        <v>1.34</v>
      </c>
      <c r="Z801">
        <v>4</v>
      </c>
      <c r="AA801" t="s">
        <v>175</v>
      </c>
      <c r="AB801">
        <v>5</v>
      </c>
      <c r="AC801">
        <v>2</v>
      </c>
      <c r="AD801" t="s">
        <v>178</v>
      </c>
      <c r="AF801" t="s">
        <v>187</v>
      </c>
    </row>
    <row r="802" spans="1:32" x14ac:dyDescent="0.25">
      <c r="A802">
        <v>1001</v>
      </c>
      <c r="B802" t="s">
        <v>896</v>
      </c>
      <c r="C802" t="s">
        <v>131</v>
      </c>
      <c r="D802">
        <v>44</v>
      </c>
      <c r="E802" s="1">
        <v>29577</v>
      </c>
      <c r="F802" t="s">
        <v>133</v>
      </c>
      <c r="G802" t="s">
        <v>138</v>
      </c>
      <c r="H802" t="s">
        <v>148</v>
      </c>
      <c r="I802" t="s">
        <v>150</v>
      </c>
      <c r="J802" t="s">
        <v>153</v>
      </c>
      <c r="K802" t="s">
        <v>159</v>
      </c>
      <c r="L802" t="s">
        <v>165</v>
      </c>
      <c r="M802" t="s">
        <v>167</v>
      </c>
      <c r="N802" t="s">
        <v>170</v>
      </c>
      <c r="O802">
        <v>1234</v>
      </c>
      <c r="P802" s="1">
        <v>44502</v>
      </c>
      <c r="Q802" s="1">
        <v>44561</v>
      </c>
      <c r="R802" t="b">
        <v>1</v>
      </c>
      <c r="S802">
        <v>59</v>
      </c>
      <c r="T802" s="1">
        <v>44561</v>
      </c>
      <c r="V802">
        <v>0</v>
      </c>
      <c r="W802">
        <f ca="1">IF(Bravo[[#This Row],[TerminationDate]]="",DATEDIF(Bravo[[#This Row],[HireDate]],TODAY(),"m"),DATEDIF(Bravo[[#This Row],[HireDate]],Bravo[[#This Row],[TerminationDate]],"m"))</f>
        <v>43</v>
      </c>
      <c r="X802">
        <v>1316</v>
      </c>
      <c r="Y802">
        <v>3.61</v>
      </c>
      <c r="Z802">
        <v>3.3</v>
      </c>
      <c r="AA802" t="s">
        <v>174</v>
      </c>
      <c r="AB802">
        <v>7</v>
      </c>
      <c r="AC802">
        <v>3</v>
      </c>
      <c r="AD802" t="s">
        <v>178</v>
      </c>
      <c r="AF802" t="s">
        <v>185</v>
      </c>
    </row>
    <row r="803" spans="1:32" x14ac:dyDescent="0.25">
      <c r="A803">
        <v>1002</v>
      </c>
      <c r="B803" t="s">
        <v>897</v>
      </c>
      <c r="C803" t="s">
        <v>132</v>
      </c>
      <c r="D803">
        <v>54</v>
      </c>
      <c r="E803" s="1">
        <v>26089</v>
      </c>
      <c r="F803" t="s">
        <v>134</v>
      </c>
      <c r="G803" t="s">
        <v>139</v>
      </c>
      <c r="H803" t="s">
        <v>149</v>
      </c>
      <c r="I803" t="s">
        <v>150</v>
      </c>
      <c r="J803" t="s">
        <v>154</v>
      </c>
      <c r="K803" t="s">
        <v>160</v>
      </c>
      <c r="L803" t="s">
        <v>165</v>
      </c>
      <c r="M803" t="s">
        <v>168</v>
      </c>
      <c r="N803" t="s">
        <v>171</v>
      </c>
      <c r="O803">
        <v>437</v>
      </c>
      <c r="P803" s="1">
        <v>44786</v>
      </c>
      <c r="Q803" s="1">
        <v>44809</v>
      </c>
      <c r="R803" t="b">
        <v>1</v>
      </c>
      <c r="S803">
        <v>23</v>
      </c>
      <c r="T803" s="1">
        <v>44813</v>
      </c>
      <c r="V803">
        <v>0</v>
      </c>
      <c r="W803">
        <f ca="1">IF(Bravo[[#This Row],[TerminationDate]]="",DATEDIF(Bravo[[#This Row],[HireDate]],TODAY(),"m"),DATEDIF(Bravo[[#This Row],[HireDate]],Bravo[[#This Row],[TerminationDate]],"m"))</f>
        <v>35</v>
      </c>
      <c r="X803">
        <v>1064</v>
      </c>
      <c r="Y803">
        <v>2.92</v>
      </c>
      <c r="Z803">
        <v>2.8</v>
      </c>
      <c r="AA803" t="s">
        <v>174</v>
      </c>
      <c r="AB803">
        <v>9</v>
      </c>
      <c r="AC803">
        <v>5</v>
      </c>
      <c r="AD803" t="s">
        <v>178</v>
      </c>
      <c r="AF803" t="s">
        <v>185</v>
      </c>
    </row>
    <row r="804" spans="1:32" x14ac:dyDescent="0.25">
      <c r="A804">
        <v>1003</v>
      </c>
      <c r="B804" t="s">
        <v>898</v>
      </c>
      <c r="C804" t="s">
        <v>132</v>
      </c>
      <c r="D804">
        <v>37</v>
      </c>
      <c r="E804" s="1">
        <v>32164</v>
      </c>
      <c r="F804" t="s">
        <v>135</v>
      </c>
      <c r="G804" t="s">
        <v>140</v>
      </c>
      <c r="H804" t="s">
        <v>148</v>
      </c>
      <c r="I804" t="s">
        <v>151</v>
      </c>
      <c r="J804" t="s">
        <v>155</v>
      </c>
      <c r="K804" t="s">
        <v>160</v>
      </c>
      <c r="L804" t="s">
        <v>166</v>
      </c>
      <c r="M804" t="s">
        <v>169</v>
      </c>
      <c r="N804" t="s">
        <v>170</v>
      </c>
      <c r="O804">
        <v>350</v>
      </c>
      <c r="P804" s="1">
        <v>45672</v>
      </c>
      <c r="Q804" s="1">
        <v>45710</v>
      </c>
      <c r="R804" t="b">
        <v>0</v>
      </c>
      <c r="S804">
        <v>38</v>
      </c>
      <c r="V804">
        <v>0</v>
      </c>
      <c r="W804">
        <f ca="1">IF(Bravo[[#This Row],[TerminationDate]]="",DATEDIF(Bravo[[#This Row],[HireDate]],TODAY(),"m"),DATEDIF(Bravo[[#This Row],[HireDate]],Bravo[[#This Row],[TerminationDate]],"m"))</f>
        <v>1507</v>
      </c>
      <c r="Z804">
        <v>4.3</v>
      </c>
      <c r="AA804" t="s">
        <v>175</v>
      </c>
      <c r="AB804">
        <v>8</v>
      </c>
      <c r="AC804">
        <v>4</v>
      </c>
      <c r="AD804" t="s">
        <v>178</v>
      </c>
      <c r="AF804" t="s">
        <v>186</v>
      </c>
    </row>
    <row r="805" spans="1:32" x14ac:dyDescent="0.25">
      <c r="A805">
        <v>1004</v>
      </c>
      <c r="B805" t="s">
        <v>899</v>
      </c>
      <c r="C805" t="s">
        <v>131</v>
      </c>
      <c r="D805">
        <v>23</v>
      </c>
      <c r="E805" s="1">
        <v>37482</v>
      </c>
      <c r="F805" t="s">
        <v>136</v>
      </c>
      <c r="G805" t="s">
        <v>138</v>
      </c>
      <c r="H805" t="s">
        <v>148</v>
      </c>
      <c r="I805" t="s">
        <v>150</v>
      </c>
      <c r="J805" t="s">
        <v>153</v>
      </c>
      <c r="K805" t="s">
        <v>159</v>
      </c>
      <c r="L805" t="s">
        <v>165</v>
      </c>
      <c r="M805" t="s">
        <v>167</v>
      </c>
      <c r="N805" t="s">
        <v>171</v>
      </c>
      <c r="O805">
        <v>855</v>
      </c>
      <c r="P805" s="1">
        <v>44275</v>
      </c>
      <c r="Q805" s="1">
        <v>44282</v>
      </c>
      <c r="R805" t="b">
        <v>1</v>
      </c>
      <c r="S805">
        <v>7</v>
      </c>
      <c r="T805" s="1">
        <v>44283</v>
      </c>
      <c r="V805">
        <v>0</v>
      </c>
      <c r="W805">
        <f ca="1">IF(Bravo[[#This Row],[TerminationDate]]="",DATEDIF(Bravo[[#This Row],[HireDate]],TODAY(),"m"),DATEDIF(Bravo[[#This Row],[HireDate]],Bravo[[#This Row],[TerminationDate]],"m"))</f>
        <v>52</v>
      </c>
      <c r="X805">
        <v>1594</v>
      </c>
      <c r="Y805">
        <v>4.37</v>
      </c>
      <c r="Z805">
        <v>3.2</v>
      </c>
      <c r="AA805" t="s">
        <v>174</v>
      </c>
      <c r="AB805">
        <v>9</v>
      </c>
      <c r="AC805">
        <v>3</v>
      </c>
      <c r="AD805" t="s">
        <v>178</v>
      </c>
      <c r="AF805" t="s">
        <v>187</v>
      </c>
    </row>
    <row r="806" spans="1:32" x14ac:dyDescent="0.25">
      <c r="A806">
        <v>1005</v>
      </c>
      <c r="B806" t="s">
        <v>900</v>
      </c>
      <c r="C806" t="s">
        <v>131</v>
      </c>
      <c r="D806">
        <v>53</v>
      </c>
      <c r="E806" s="1">
        <v>26402</v>
      </c>
      <c r="F806" t="s">
        <v>136</v>
      </c>
      <c r="G806" t="s">
        <v>141</v>
      </c>
      <c r="H806" t="s">
        <v>148</v>
      </c>
      <c r="I806" t="s">
        <v>152</v>
      </c>
      <c r="J806" t="s">
        <v>155</v>
      </c>
      <c r="K806" t="s">
        <v>159</v>
      </c>
      <c r="L806" t="s">
        <v>166</v>
      </c>
      <c r="M806" t="s">
        <v>169</v>
      </c>
      <c r="N806" t="s">
        <v>172</v>
      </c>
      <c r="O806">
        <v>822</v>
      </c>
      <c r="P806" s="1">
        <v>43864</v>
      </c>
      <c r="Q806" s="1">
        <v>43923</v>
      </c>
      <c r="R806" t="b">
        <v>1</v>
      </c>
      <c r="S806">
        <v>59</v>
      </c>
      <c r="T806" s="1">
        <v>43929</v>
      </c>
      <c r="V806">
        <v>0</v>
      </c>
      <c r="W806">
        <f ca="1">IF(Bravo[[#This Row],[TerminationDate]]="",DATEDIF(Bravo[[#This Row],[HireDate]],TODAY(),"m"),DATEDIF(Bravo[[#This Row],[HireDate]],Bravo[[#This Row],[TerminationDate]],"m"))</f>
        <v>64</v>
      </c>
      <c r="X806">
        <v>1948</v>
      </c>
      <c r="Y806">
        <v>5.34</v>
      </c>
      <c r="Z806">
        <v>2.7</v>
      </c>
      <c r="AA806" t="s">
        <v>174</v>
      </c>
      <c r="AB806">
        <v>4</v>
      </c>
      <c r="AC806">
        <v>2</v>
      </c>
      <c r="AD806" t="s">
        <v>178</v>
      </c>
      <c r="AF806" t="s">
        <v>187</v>
      </c>
    </row>
    <row r="807" spans="1:32" x14ac:dyDescent="0.25">
      <c r="A807">
        <v>1006</v>
      </c>
      <c r="B807" t="s">
        <v>901</v>
      </c>
      <c r="C807" t="s">
        <v>132</v>
      </c>
      <c r="D807">
        <v>45</v>
      </c>
      <c r="E807" s="1">
        <v>29149</v>
      </c>
      <c r="F807" t="s">
        <v>136</v>
      </c>
      <c r="G807" t="s">
        <v>139</v>
      </c>
      <c r="H807" t="s">
        <v>149</v>
      </c>
      <c r="I807" t="s">
        <v>150</v>
      </c>
      <c r="J807" t="s">
        <v>156</v>
      </c>
      <c r="K807" t="s">
        <v>161</v>
      </c>
      <c r="L807" t="s">
        <v>165</v>
      </c>
      <c r="M807" t="s">
        <v>167</v>
      </c>
      <c r="N807" t="s">
        <v>170</v>
      </c>
      <c r="O807">
        <v>902</v>
      </c>
      <c r="P807" s="1">
        <v>43334</v>
      </c>
      <c r="Q807" s="1">
        <v>43356</v>
      </c>
      <c r="R807" t="b">
        <v>1</v>
      </c>
      <c r="S807">
        <v>22</v>
      </c>
      <c r="T807" s="1">
        <v>43360</v>
      </c>
      <c r="V807">
        <v>0</v>
      </c>
      <c r="W807">
        <f ca="1">IF(Bravo[[#This Row],[TerminationDate]]="",DATEDIF(Bravo[[#This Row],[HireDate]],TODAY(),"m"),DATEDIF(Bravo[[#This Row],[HireDate]],Bravo[[#This Row],[TerminationDate]],"m"))</f>
        <v>82</v>
      </c>
      <c r="X807">
        <v>2517</v>
      </c>
      <c r="Y807">
        <v>6.9</v>
      </c>
      <c r="Z807">
        <v>2.5</v>
      </c>
      <c r="AA807" t="s">
        <v>174</v>
      </c>
      <c r="AB807">
        <v>3</v>
      </c>
      <c r="AC807">
        <v>2</v>
      </c>
      <c r="AD807" t="s">
        <v>178</v>
      </c>
      <c r="AF807" t="s">
        <v>187</v>
      </c>
    </row>
    <row r="808" spans="1:32" x14ac:dyDescent="0.25">
      <c r="A808">
        <v>1007</v>
      </c>
      <c r="B808" t="s">
        <v>902</v>
      </c>
      <c r="C808" t="s">
        <v>131</v>
      </c>
      <c r="D808">
        <v>51</v>
      </c>
      <c r="E808" s="1">
        <v>27258</v>
      </c>
      <c r="F808" t="s">
        <v>137</v>
      </c>
      <c r="G808" t="s">
        <v>142</v>
      </c>
      <c r="H808" t="s">
        <v>148</v>
      </c>
      <c r="I808" t="s">
        <v>151</v>
      </c>
      <c r="J808" t="s">
        <v>155</v>
      </c>
      <c r="K808" t="s">
        <v>160</v>
      </c>
      <c r="L808" t="s">
        <v>165</v>
      </c>
      <c r="M808" t="s">
        <v>168</v>
      </c>
      <c r="N808" t="s">
        <v>173</v>
      </c>
      <c r="O808">
        <v>456</v>
      </c>
      <c r="P808" s="1">
        <v>43583</v>
      </c>
      <c r="Q808" s="1">
        <v>43618</v>
      </c>
      <c r="R808" t="b">
        <v>1</v>
      </c>
      <c r="S808">
        <v>35</v>
      </c>
      <c r="T808" s="1">
        <v>43619</v>
      </c>
      <c r="V808">
        <v>0</v>
      </c>
      <c r="W808">
        <f ca="1">IF(Bravo[[#This Row],[TerminationDate]]="",DATEDIF(Bravo[[#This Row],[HireDate]],TODAY(),"m"),DATEDIF(Bravo[[#This Row],[HireDate]],Bravo[[#This Row],[TerminationDate]],"m"))</f>
        <v>74</v>
      </c>
      <c r="X808">
        <v>2258</v>
      </c>
      <c r="Y808">
        <v>6.19</v>
      </c>
      <c r="Z808">
        <v>2.8</v>
      </c>
      <c r="AA808" t="s">
        <v>174</v>
      </c>
      <c r="AB808">
        <v>10</v>
      </c>
      <c r="AC808">
        <v>2</v>
      </c>
      <c r="AD808" t="s">
        <v>178</v>
      </c>
      <c r="AF808" t="s">
        <v>188</v>
      </c>
    </row>
    <row r="809" spans="1:32" x14ac:dyDescent="0.25">
      <c r="A809">
        <v>1008</v>
      </c>
      <c r="B809" t="s">
        <v>903</v>
      </c>
      <c r="C809" t="s">
        <v>131</v>
      </c>
      <c r="D809">
        <v>51</v>
      </c>
      <c r="E809" s="1">
        <v>27234</v>
      </c>
      <c r="F809" t="s">
        <v>136</v>
      </c>
      <c r="G809" t="s">
        <v>143</v>
      </c>
      <c r="H809" t="s">
        <v>148</v>
      </c>
      <c r="I809" t="s">
        <v>151</v>
      </c>
      <c r="J809" t="s">
        <v>153</v>
      </c>
      <c r="K809" t="s">
        <v>162</v>
      </c>
      <c r="L809" t="s">
        <v>165</v>
      </c>
      <c r="M809" t="s">
        <v>169</v>
      </c>
      <c r="N809" t="s">
        <v>172</v>
      </c>
      <c r="O809">
        <v>668</v>
      </c>
      <c r="P809" s="1">
        <v>44261</v>
      </c>
      <c r="Q809" s="1">
        <v>44280</v>
      </c>
      <c r="R809" t="b">
        <v>0</v>
      </c>
      <c r="S809">
        <v>19</v>
      </c>
      <c r="V809">
        <v>0</v>
      </c>
      <c r="W809">
        <f ca="1">IF(Bravo[[#This Row],[TerminationDate]]="",DATEDIF(Bravo[[#This Row],[HireDate]],TODAY(),"m"),DATEDIF(Bravo[[#This Row],[HireDate]],Bravo[[#This Row],[TerminationDate]],"m"))</f>
        <v>1507</v>
      </c>
      <c r="Z809">
        <v>3.9</v>
      </c>
      <c r="AA809" t="s">
        <v>175</v>
      </c>
      <c r="AB809">
        <v>9</v>
      </c>
      <c r="AC809">
        <v>2</v>
      </c>
      <c r="AD809" t="s">
        <v>178</v>
      </c>
      <c r="AF809" t="s">
        <v>187</v>
      </c>
    </row>
    <row r="810" spans="1:32" x14ac:dyDescent="0.25">
      <c r="A810">
        <v>1009</v>
      </c>
      <c r="B810" t="s">
        <v>904</v>
      </c>
      <c r="C810" t="s">
        <v>132</v>
      </c>
      <c r="D810">
        <v>52</v>
      </c>
      <c r="E810" s="1">
        <v>26564</v>
      </c>
      <c r="F810" t="s">
        <v>136</v>
      </c>
      <c r="G810" t="s">
        <v>144</v>
      </c>
      <c r="H810" t="s">
        <v>149</v>
      </c>
      <c r="I810" t="s">
        <v>151</v>
      </c>
      <c r="J810" t="s">
        <v>157</v>
      </c>
      <c r="K810" t="s">
        <v>162</v>
      </c>
      <c r="L810" t="s">
        <v>166</v>
      </c>
      <c r="M810" t="s">
        <v>169</v>
      </c>
      <c r="N810" t="s">
        <v>172</v>
      </c>
      <c r="O810">
        <v>427</v>
      </c>
      <c r="P810" s="1">
        <v>44337</v>
      </c>
      <c r="Q810" s="1">
        <v>44388</v>
      </c>
      <c r="R810" t="b">
        <v>1</v>
      </c>
      <c r="S810">
        <v>51</v>
      </c>
      <c r="T810" s="1">
        <v>44388</v>
      </c>
      <c r="U810" s="1">
        <v>45227</v>
      </c>
      <c r="V810">
        <v>1</v>
      </c>
      <c r="W810">
        <f ca="1">IF(Bravo[[#This Row],[TerminationDate]]="",DATEDIF(Bravo[[#This Row],[HireDate]],TODAY(),"m"),DATEDIF(Bravo[[#This Row],[HireDate]],Bravo[[#This Row],[TerminationDate]],"m"))</f>
        <v>27</v>
      </c>
      <c r="X810">
        <v>839</v>
      </c>
      <c r="Y810">
        <v>2.2999999999999998</v>
      </c>
      <c r="Z810">
        <v>4.5</v>
      </c>
      <c r="AA810" t="s">
        <v>176</v>
      </c>
      <c r="AB810">
        <v>7</v>
      </c>
      <c r="AC810">
        <v>4</v>
      </c>
      <c r="AD810" t="s">
        <v>179</v>
      </c>
      <c r="AE810" t="s">
        <v>183</v>
      </c>
      <c r="AF810" t="s">
        <v>189</v>
      </c>
    </row>
    <row r="811" spans="1:32" x14ac:dyDescent="0.25">
      <c r="A811">
        <v>1010</v>
      </c>
      <c r="B811" t="s">
        <v>905</v>
      </c>
      <c r="C811" t="s">
        <v>132</v>
      </c>
      <c r="D811">
        <v>32</v>
      </c>
      <c r="E811" s="1">
        <v>34067</v>
      </c>
      <c r="F811" t="s">
        <v>136</v>
      </c>
      <c r="G811" t="s">
        <v>139</v>
      </c>
      <c r="H811" t="s">
        <v>149</v>
      </c>
      <c r="I811" t="s">
        <v>151</v>
      </c>
      <c r="J811" t="s">
        <v>158</v>
      </c>
      <c r="K811" t="s">
        <v>163</v>
      </c>
      <c r="L811" t="s">
        <v>166</v>
      </c>
      <c r="M811" t="s">
        <v>169</v>
      </c>
      <c r="N811" t="s">
        <v>173</v>
      </c>
      <c r="O811">
        <v>1215</v>
      </c>
      <c r="P811" s="1">
        <v>44653</v>
      </c>
      <c r="Q811" s="1">
        <v>44683</v>
      </c>
      <c r="R811" t="b">
        <v>1</v>
      </c>
      <c r="S811">
        <v>30</v>
      </c>
      <c r="T811" s="1">
        <v>44689</v>
      </c>
      <c r="U811" s="1">
        <v>45098</v>
      </c>
      <c r="V811">
        <v>1</v>
      </c>
      <c r="W811">
        <f ca="1">IF(Bravo[[#This Row],[TerminationDate]]="",DATEDIF(Bravo[[#This Row],[HireDate]],TODAY(),"m"),DATEDIF(Bravo[[#This Row],[HireDate]],Bravo[[#This Row],[TerminationDate]],"m"))</f>
        <v>13</v>
      </c>
      <c r="X811">
        <v>409</v>
      </c>
      <c r="Y811">
        <v>1.1200000000000001</v>
      </c>
      <c r="Z811">
        <v>4</v>
      </c>
      <c r="AA811" t="s">
        <v>175</v>
      </c>
      <c r="AB811">
        <v>6</v>
      </c>
      <c r="AC811">
        <v>0</v>
      </c>
      <c r="AD811" t="s">
        <v>180</v>
      </c>
      <c r="AE811" t="s">
        <v>184</v>
      </c>
      <c r="AF811" t="s">
        <v>185</v>
      </c>
    </row>
    <row r="812" spans="1:32" x14ac:dyDescent="0.25">
      <c r="A812">
        <v>1011</v>
      </c>
      <c r="B812" t="s">
        <v>906</v>
      </c>
      <c r="C812" t="s">
        <v>132</v>
      </c>
      <c r="D812">
        <v>60</v>
      </c>
      <c r="E812" s="1">
        <v>23910</v>
      </c>
      <c r="F812" t="s">
        <v>137</v>
      </c>
      <c r="G812" t="s">
        <v>141</v>
      </c>
      <c r="H812" t="s">
        <v>148</v>
      </c>
      <c r="I812" t="s">
        <v>152</v>
      </c>
      <c r="J812" t="s">
        <v>156</v>
      </c>
      <c r="K812" t="s">
        <v>159</v>
      </c>
      <c r="L812" t="s">
        <v>165</v>
      </c>
      <c r="M812" t="s">
        <v>169</v>
      </c>
      <c r="N812" t="s">
        <v>171</v>
      </c>
      <c r="O812">
        <v>1429</v>
      </c>
      <c r="P812" s="1">
        <v>45150</v>
      </c>
      <c r="Q812" s="1">
        <v>45195</v>
      </c>
      <c r="R812" t="b">
        <v>1</v>
      </c>
      <c r="S812">
        <v>45</v>
      </c>
      <c r="T812" s="1">
        <v>45203</v>
      </c>
      <c r="V812">
        <v>0</v>
      </c>
      <c r="W812">
        <f ca="1">IF(Bravo[[#This Row],[TerminationDate]]="",DATEDIF(Bravo[[#This Row],[HireDate]],TODAY(),"m"),DATEDIF(Bravo[[#This Row],[HireDate]],Bravo[[#This Row],[TerminationDate]],"m"))</f>
        <v>22</v>
      </c>
      <c r="X812">
        <v>674</v>
      </c>
      <c r="Y812">
        <v>1.85</v>
      </c>
      <c r="Z812">
        <v>3</v>
      </c>
      <c r="AA812" t="s">
        <v>174</v>
      </c>
      <c r="AB812">
        <v>8</v>
      </c>
      <c r="AC812">
        <v>2</v>
      </c>
      <c r="AD812" t="s">
        <v>178</v>
      </c>
      <c r="AF812" t="s">
        <v>187</v>
      </c>
    </row>
    <row r="813" spans="1:32" x14ac:dyDescent="0.25">
      <c r="A813">
        <v>1012</v>
      </c>
      <c r="B813" t="s">
        <v>907</v>
      </c>
      <c r="C813" t="s">
        <v>131</v>
      </c>
      <c r="D813">
        <v>45</v>
      </c>
      <c r="E813" s="1">
        <v>29160</v>
      </c>
      <c r="F813" t="s">
        <v>136</v>
      </c>
      <c r="G813" t="s">
        <v>145</v>
      </c>
      <c r="H813" t="s">
        <v>148</v>
      </c>
      <c r="I813" t="s">
        <v>150</v>
      </c>
      <c r="J813" t="s">
        <v>157</v>
      </c>
      <c r="K813" t="s">
        <v>162</v>
      </c>
      <c r="L813" t="s">
        <v>165</v>
      </c>
      <c r="M813" t="s">
        <v>168</v>
      </c>
      <c r="N813" t="s">
        <v>172</v>
      </c>
      <c r="O813">
        <v>680</v>
      </c>
      <c r="P813" s="1">
        <v>44929</v>
      </c>
      <c r="Q813" s="1">
        <v>44978</v>
      </c>
      <c r="R813" t="b">
        <v>0</v>
      </c>
      <c r="S813">
        <v>49</v>
      </c>
      <c r="V813">
        <v>0</v>
      </c>
      <c r="W813">
        <f ca="1">IF(Bravo[[#This Row],[TerminationDate]]="",DATEDIF(Bravo[[#This Row],[HireDate]],TODAY(),"m"),DATEDIF(Bravo[[#This Row],[HireDate]],Bravo[[#This Row],[TerminationDate]],"m"))</f>
        <v>1507</v>
      </c>
      <c r="Z813">
        <v>2.9</v>
      </c>
      <c r="AA813" t="s">
        <v>174</v>
      </c>
      <c r="AB813">
        <v>10</v>
      </c>
      <c r="AC813">
        <v>6</v>
      </c>
      <c r="AD813" t="s">
        <v>178</v>
      </c>
      <c r="AF813" t="s">
        <v>190</v>
      </c>
    </row>
    <row r="814" spans="1:32" x14ac:dyDescent="0.25">
      <c r="A814">
        <v>1013</v>
      </c>
      <c r="B814" t="s">
        <v>908</v>
      </c>
      <c r="C814" t="s">
        <v>132</v>
      </c>
      <c r="D814">
        <v>41</v>
      </c>
      <c r="E814" s="1">
        <v>30568</v>
      </c>
      <c r="F814" t="s">
        <v>133</v>
      </c>
      <c r="G814" t="s">
        <v>145</v>
      </c>
      <c r="H814" t="s">
        <v>148</v>
      </c>
      <c r="I814" t="s">
        <v>150</v>
      </c>
      <c r="J814" t="s">
        <v>156</v>
      </c>
      <c r="K814" t="s">
        <v>164</v>
      </c>
      <c r="L814" t="s">
        <v>165</v>
      </c>
      <c r="M814" t="s">
        <v>167</v>
      </c>
      <c r="N814" t="s">
        <v>170</v>
      </c>
      <c r="O814">
        <v>496</v>
      </c>
      <c r="P814" s="1">
        <v>45849</v>
      </c>
      <c r="Q814" s="1">
        <v>45870</v>
      </c>
      <c r="R814" t="b">
        <v>1</v>
      </c>
      <c r="S814">
        <v>21</v>
      </c>
      <c r="T814" s="1">
        <v>45878</v>
      </c>
      <c r="V814">
        <v>0</v>
      </c>
      <c r="W814">
        <f ca="1">IF(Bravo[[#This Row],[TerminationDate]]="",DATEDIF(Bravo[[#This Row],[HireDate]],TODAY(),"m"),DATEDIF(Bravo[[#This Row],[HireDate]],Bravo[[#This Row],[TerminationDate]],"m"))</f>
        <v>0</v>
      </c>
      <c r="X814">
        <v>-1</v>
      </c>
      <c r="Y814">
        <v>0</v>
      </c>
      <c r="Z814">
        <v>4.2</v>
      </c>
      <c r="AA814" t="s">
        <v>175</v>
      </c>
      <c r="AB814">
        <v>8</v>
      </c>
      <c r="AC814">
        <v>2</v>
      </c>
      <c r="AD814" t="s">
        <v>178</v>
      </c>
      <c r="AF814" t="s">
        <v>190</v>
      </c>
    </row>
    <row r="815" spans="1:32" x14ac:dyDescent="0.25">
      <c r="A815">
        <v>1014</v>
      </c>
      <c r="B815" t="s">
        <v>909</v>
      </c>
      <c r="C815" t="s">
        <v>132</v>
      </c>
      <c r="D815">
        <v>32</v>
      </c>
      <c r="E815" s="1">
        <v>33845</v>
      </c>
      <c r="F815" t="s">
        <v>137</v>
      </c>
      <c r="G815" t="s">
        <v>146</v>
      </c>
      <c r="H815" t="s">
        <v>148</v>
      </c>
      <c r="I815" t="s">
        <v>152</v>
      </c>
      <c r="J815" t="s">
        <v>153</v>
      </c>
      <c r="K815" t="s">
        <v>164</v>
      </c>
      <c r="L815" t="s">
        <v>165</v>
      </c>
      <c r="M815" t="s">
        <v>168</v>
      </c>
      <c r="N815" t="s">
        <v>170</v>
      </c>
      <c r="O815">
        <v>630</v>
      </c>
      <c r="P815" s="1">
        <v>44455</v>
      </c>
      <c r="Q815" s="1">
        <v>44472</v>
      </c>
      <c r="R815" t="b">
        <v>1</v>
      </c>
      <c r="S815">
        <v>17</v>
      </c>
      <c r="T815" s="1">
        <v>44477</v>
      </c>
      <c r="U815" s="1">
        <v>44949</v>
      </c>
      <c r="V815">
        <v>1</v>
      </c>
      <c r="W815">
        <f ca="1">IF(Bravo[[#This Row],[TerminationDate]]="",DATEDIF(Bravo[[#This Row],[HireDate]],TODAY(),"m"),DATEDIF(Bravo[[#This Row],[HireDate]],Bravo[[#This Row],[TerminationDate]],"m"))</f>
        <v>15</v>
      </c>
      <c r="X815">
        <v>472</v>
      </c>
      <c r="Y815">
        <v>1.29</v>
      </c>
      <c r="Z815">
        <v>3.9</v>
      </c>
      <c r="AA815" t="s">
        <v>175</v>
      </c>
      <c r="AB815">
        <v>11</v>
      </c>
      <c r="AC815">
        <v>1</v>
      </c>
      <c r="AD815" t="s">
        <v>180</v>
      </c>
      <c r="AE815" t="s">
        <v>184</v>
      </c>
      <c r="AF815" t="s">
        <v>186</v>
      </c>
    </row>
    <row r="816" spans="1:32" x14ac:dyDescent="0.25">
      <c r="A816">
        <v>1015</v>
      </c>
      <c r="B816" t="s">
        <v>910</v>
      </c>
      <c r="C816" t="s">
        <v>132</v>
      </c>
      <c r="D816">
        <v>61</v>
      </c>
      <c r="E816" s="1">
        <v>23430</v>
      </c>
      <c r="F816" t="s">
        <v>136</v>
      </c>
      <c r="G816" t="s">
        <v>139</v>
      </c>
      <c r="H816" t="s">
        <v>148</v>
      </c>
      <c r="I816" t="s">
        <v>152</v>
      </c>
      <c r="J816" t="s">
        <v>157</v>
      </c>
      <c r="K816" t="s">
        <v>159</v>
      </c>
      <c r="L816" t="s">
        <v>165</v>
      </c>
      <c r="M816" t="s">
        <v>169</v>
      </c>
      <c r="N816" t="s">
        <v>173</v>
      </c>
      <c r="O816">
        <v>1336</v>
      </c>
      <c r="P816" s="1">
        <v>44321</v>
      </c>
      <c r="Q816" s="1">
        <v>44343</v>
      </c>
      <c r="R816" t="b">
        <v>1</v>
      </c>
      <c r="S816">
        <v>22</v>
      </c>
      <c r="T816" s="1">
        <v>44348</v>
      </c>
      <c r="U816" s="1">
        <v>45538</v>
      </c>
      <c r="V816">
        <v>1</v>
      </c>
      <c r="W816">
        <f ca="1">IF(Bravo[[#This Row],[TerminationDate]]="",DATEDIF(Bravo[[#This Row],[HireDate]],TODAY(),"m"),DATEDIF(Bravo[[#This Row],[HireDate]],Bravo[[#This Row],[TerminationDate]],"m"))</f>
        <v>39</v>
      </c>
      <c r="X816">
        <v>1190</v>
      </c>
      <c r="Y816">
        <v>3.26</v>
      </c>
      <c r="Z816">
        <v>3.3</v>
      </c>
      <c r="AA816" t="s">
        <v>174</v>
      </c>
      <c r="AB816">
        <v>3</v>
      </c>
      <c r="AC816">
        <v>2</v>
      </c>
      <c r="AD816" t="s">
        <v>179</v>
      </c>
      <c r="AE816" t="s">
        <v>183</v>
      </c>
      <c r="AF816" t="s">
        <v>186</v>
      </c>
    </row>
    <row r="817" spans="1:32" x14ac:dyDescent="0.25">
      <c r="A817">
        <v>1016</v>
      </c>
      <c r="B817" t="s">
        <v>911</v>
      </c>
      <c r="C817" t="s">
        <v>131</v>
      </c>
      <c r="D817">
        <v>30</v>
      </c>
      <c r="E817" s="1">
        <v>34839</v>
      </c>
      <c r="F817" t="s">
        <v>136</v>
      </c>
      <c r="G817" t="s">
        <v>146</v>
      </c>
      <c r="H817" t="s">
        <v>148</v>
      </c>
      <c r="I817" t="s">
        <v>150</v>
      </c>
      <c r="J817" t="s">
        <v>155</v>
      </c>
      <c r="K817" t="s">
        <v>161</v>
      </c>
      <c r="L817" t="s">
        <v>165</v>
      </c>
      <c r="M817" t="s">
        <v>167</v>
      </c>
      <c r="N817" t="s">
        <v>170</v>
      </c>
      <c r="O817">
        <v>918</v>
      </c>
      <c r="P817" s="1">
        <v>43262</v>
      </c>
      <c r="Q817" s="1">
        <v>43278</v>
      </c>
      <c r="R817" t="b">
        <v>1</v>
      </c>
      <c r="S817">
        <v>16</v>
      </c>
      <c r="T817" s="1">
        <v>43278</v>
      </c>
      <c r="V817">
        <v>0</v>
      </c>
      <c r="W817">
        <f ca="1">IF(Bravo[[#This Row],[TerminationDate]]="",DATEDIF(Bravo[[#This Row],[HireDate]],TODAY(),"m"),DATEDIF(Bravo[[#This Row],[HireDate]],Bravo[[#This Row],[TerminationDate]],"m"))</f>
        <v>85</v>
      </c>
      <c r="X817">
        <v>2599</v>
      </c>
      <c r="Y817">
        <v>7.12</v>
      </c>
      <c r="Z817">
        <v>3.6</v>
      </c>
      <c r="AA817" t="s">
        <v>175</v>
      </c>
      <c r="AB817">
        <v>8</v>
      </c>
      <c r="AC817">
        <v>4</v>
      </c>
      <c r="AD817" t="s">
        <v>178</v>
      </c>
      <c r="AF817" t="s">
        <v>185</v>
      </c>
    </row>
    <row r="818" spans="1:32" x14ac:dyDescent="0.25">
      <c r="A818">
        <v>1017</v>
      </c>
      <c r="B818" t="s">
        <v>912</v>
      </c>
      <c r="C818" t="s">
        <v>132</v>
      </c>
      <c r="D818">
        <v>39</v>
      </c>
      <c r="E818" s="1">
        <v>31629</v>
      </c>
      <c r="F818" t="s">
        <v>136</v>
      </c>
      <c r="G818" t="s">
        <v>141</v>
      </c>
      <c r="H818" t="s">
        <v>149</v>
      </c>
      <c r="I818" t="s">
        <v>151</v>
      </c>
      <c r="J818" t="s">
        <v>157</v>
      </c>
      <c r="K818" t="s">
        <v>164</v>
      </c>
      <c r="L818" t="s">
        <v>165</v>
      </c>
      <c r="M818" t="s">
        <v>169</v>
      </c>
      <c r="N818" t="s">
        <v>171</v>
      </c>
      <c r="O818">
        <v>653</v>
      </c>
      <c r="P818" s="1">
        <v>44366</v>
      </c>
      <c r="Q818" s="1">
        <v>44392</v>
      </c>
      <c r="R818" t="b">
        <v>1</v>
      </c>
      <c r="S818">
        <v>26</v>
      </c>
      <c r="T818" s="1">
        <v>44394</v>
      </c>
      <c r="U818" s="1">
        <v>44751</v>
      </c>
      <c r="V818">
        <v>1</v>
      </c>
      <c r="W818">
        <f ca="1">IF(Bravo[[#This Row],[TerminationDate]]="",DATEDIF(Bravo[[#This Row],[HireDate]],TODAY(),"m"),DATEDIF(Bravo[[#This Row],[HireDate]],Bravo[[#This Row],[TerminationDate]],"m"))</f>
        <v>11</v>
      </c>
      <c r="X818">
        <v>357</v>
      </c>
      <c r="Y818">
        <v>0.98</v>
      </c>
      <c r="Z818">
        <v>2.5</v>
      </c>
      <c r="AA818" t="s">
        <v>174</v>
      </c>
      <c r="AB818">
        <v>7</v>
      </c>
      <c r="AC818">
        <v>2</v>
      </c>
      <c r="AD818" t="s">
        <v>179</v>
      </c>
      <c r="AE818" t="s">
        <v>183</v>
      </c>
      <c r="AF818" t="s">
        <v>190</v>
      </c>
    </row>
    <row r="819" spans="1:32" x14ac:dyDescent="0.25">
      <c r="A819">
        <v>1018</v>
      </c>
      <c r="B819" t="s">
        <v>913</v>
      </c>
      <c r="C819" t="s">
        <v>132</v>
      </c>
      <c r="D819">
        <v>54</v>
      </c>
      <c r="E819" s="1">
        <v>26147</v>
      </c>
      <c r="F819" t="s">
        <v>136</v>
      </c>
      <c r="G819" t="s">
        <v>142</v>
      </c>
      <c r="H819" t="s">
        <v>149</v>
      </c>
      <c r="I819" t="s">
        <v>150</v>
      </c>
      <c r="J819" t="s">
        <v>158</v>
      </c>
      <c r="K819" t="s">
        <v>163</v>
      </c>
      <c r="L819" t="s">
        <v>165</v>
      </c>
      <c r="M819" t="s">
        <v>169</v>
      </c>
      <c r="N819" t="s">
        <v>172</v>
      </c>
      <c r="O819">
        <v>1741</v>
      </c>
      <c r="P819" s="1">
        <v>44609</v>
      </c>
      <c r="Q819" s="1">
        <v>44650</v>
      </c>
      <c r="R819" t="b">
        <v>1</v>
      </c>
      <c r="S819">
        <v>41</v>
      </c>
      <c r="T819" s="1">
        <v>44652</v>
      </c>
      <c r="U819" s="1">
        <v>45244</v>
      </c>
      <c r="V819">
        <v>1</v>
      </c>
      <c r="W819">
        <f ca="1">IF(Bravo[[#This Row],[TerminationDate]]="",DATEDIF(Bravo[[#This Row],[HireDate]],TODAY(),"m"),DATEDIF(Bravo[[#This Row],[HireDate]],Bravo[[#This Row],[TerminationDate]],"m"))</f>
        <v>19</v>
      </c>
      <c r="X819">
        <v>592</v>
      </c>
      <c r="Y819">
        <v>1.62</v>
      </c>
      <c r="Z819">
        <v>3.5</v>
      </c>
      <c r="AA819" t="s">
        <v>175</v>
      </c>
      <c r="AB819">
        <v>11</v>
      </c>
      <c r="AC819">
        <v>0</v>
      </c>
      <c r="AD819" t="s">
        <v>180</v>
      </c>
      <c r="AE819" t="s">
        <v>184</v>
      </c>
      <c r="AF819" t="s">
        <v>187</v>
      </c>
    </row>
    <row r="820" spans="1:32" x14ac:dyDescent="0.25">
      <c r="A820">
        <v>1019</v>
      </c>
      <c r="B820" t="s">
        <v>914</v>
      </c>
      <c r="C820" t="s">
        <v>132</v>
      </c>
      <c r="D820">
        <v>24</v>
      </c>
      <c r="E820" s="1">
        <v>37033</v>
      </c>
      <c r="F820" t="s">
        <v>136</v>
      </c>
      <c r="G820" t="s">
        <v>140</v>
      </c>
      <c r="H820" t="s">
        <v>149</v>
      </c>
      <c r="I820" t="s">
        <v>150</v>
      </c>
      <c r="J820" t="s">
        <v>153</v>
      </c>
      <c r="K820" t="s">
        <v>164</v>
      </c>
      <c r="L820" t="s">
        <v>165</v>
      </c>
      <c r="M820" t="s">
        <v>167</v>
      </c>
      <c r="N820" t="s">
        <v>173</v>
      </c>
      <c r="O820">
        <v>548</v>
      </c>
      <c r="P820" s="1">
        <v>43196</v>
      </c>
      <c r="Q820" s="1">
        <v>43245</v>
      </c>
      <c r="R820" t="b">
        <v>0</v>
      </c>
      <c r="S820">
        <v>49</v>
      </c>
      <c r="V820">
        <v>0</v>
      </c>
      <c r="W820">
        <f ca="1">IF(Bravo[[#This Row],[TerminationDate]]="",DATEDIF(Bravo[[#This Row],[HireDate]],TODAY(),"m"),DATEDIF(Bravo[[#This Row],[HireDate]],Bravo[[#This Row],[TerminationDate]],"m"))</f>
        <v>1507</v>
      </c>
      <c r="Z820">
        <v>2.1</v>
      </c>
      <c r="AA820" t="s">
        <v>177</v>
      </c>
      <c r="AB820">
        <v>8</v>
      </c>
      <c r="AC820">
        <v>3</v>
      </c>
      <c r="AD820" t="s">
        <v>178</v>
      </c>
      <c r="AF820" t="s">
        <v>189</v>
      </c>
    </row>
    <row r="821" spans="1:32" x14ac:dyDescent="0.25">
      <c r="A821">
        <v>1020</v>
      </c>
      <c r="B821" t="s">
        <v>915</v>
      </c>
      <c r="C821" t="s">
        <v>132</v>
      </c>
      <c r="D821">
        <v>61</v>
      </c>
      <c r="E821" s="1">
        <v>23368</v>
      </c>
      <c r="F821" t="s">
        <v>136</v>
      </c>
      <c r="G821" t="s">
        <v>139</v>
      </c>
      <c r="H821" t="s">
        <v>149</v>
      </c>
      <c r="I821" t="s">
        <v>152</v>
      </c>
      <c r="J821" t="s">
        <v>156</v>
      </c>
      <c r="K821" t="s">
        <v>161</v>
      </c>
      <c r="L821" t="s">
        <v>165</v>
      </c>
      <c r="M821" t="s">
        <v>169</v>
      </c>
      <c r="N821" t="s">
        <v>173</v>
      </c>
      <c r="O821">
        <v>1014</v>
      </c>
      <c r="P821" s="1">
        <v>45225</v>
      </c>
      <c r="Q821" s="1">
        <v>45240</v>
      </c>
      <c r="R821" t="b">
        <v>1</v>
      </c>
      <c r="S821">
        <v>15</v>
      </c>
      <c r="T821" s="1">
        <v>45245</v>
      </c>
      <c r="V821">
        <v>0</v>
      </c>
      <c r="W821">
        <f ca="1">IF(Bravo[[#This Row],[TerminationDate]]="",DATEDIF(Bravo[[#This Row],[HireDate]],TODAY(),"m"),DATEDIF(Bravo[[#This Row],[HireDate]],Bravo[[#This Row],[TerminationDate]],"m"))</f>
        <v>20</v>
      </c>
      <c r="X821">
        <v>632</v>
      </c>
      <c r="Y821">
        <v>1.73</v>
      </c>
      <c r="Z821">
        <v>3.1</v>
      </c>
      <c r="AA821" t="s">
        <v>174</v>
      </c>
      <c r="AB821">
        <v>11</v>
      </c>
      <c r="AC821">
        <v>5</v>
      </c>
      <c r="AD821" t="s">
        <v>178</v>
      </c>
      <c r="AF821" t="s">
        <v>188</v>
      </c>
    </row>
    <row r="822" spans="1:32" x14ac:dyDescent="0.25">
      <c r="A822">
        <v>1021</v>
      </c>
      <c r="B822" t="s">
        <v>916</v>
      </c>
      <c r="C822" t="s">
        <v>131</v>
      </c>
      <c r="D822">
        <v>63</v>
      </c>
      <c r="E822" s="1">
        <v>22679</v>
      </c>
      <c r="F822" t="s">
        <v>134</v>
      </c>
      <c r="G822" t="s">
        <v>143</v>
      </c>
      <c r="H822" t="s">
        <v>148</v>
      </c>
      <c r="I822" t="s">
        <v>151</v>
      </c>
      <c r="J822" t="s">
        <v>156</v>
      </c>
      <c r="K822" t="s">
        <v>163</v>
      </c>
      <c r="L822" t="s">
        <v>166</v>
      </c>
      <c r="M822" t="s">
        <v>169</v>
      </c>
      <c r="N822" t="s">
        <v>173</v>
      </c>
      <c r="O822">
        <v>1122</v>
      </c>
      <c r="P822" s="1">
        <v>45022</v>
      </c>
      <c r="Q822" s="1">
        <v>45074</v>
      </c>
      <c r="R822" t="b">
        <v>0</v>
      </c>
      <c r="S822">
        <v>52</v>
      </c>
      <c r="V822">
        <v>0</v>
      </c>
      <c r="W822">
        <f ca="1">IF(Bravo[[#This Row],[TerminationDate]]="",DATEDIF(Bravo[[#This Row],[HireDate]],TODAY(),"m"),DATEDIF(Bravo[[#This Row],[HireDate]],Bravo[[#This Row],[TerminationDate]],"m"))</f>
        <v>1507</v>
      </c>
      <c r="Z822">
        <v>4.3</v>
      </c>
      <c r="AA822" t="s">
        <v>175</v>
      </c>
      <c r="AB822">
        <v>10</v>
      </c>
      <c r="AC822">
        <v>1</v>
      </c>
      <c r="AD822" t="s">
        <v>178</v>
      </c>
      <c r="AF822" t="s">
        <v>186</v>
      </c>
    </row>
    <row r="823" spans="1:32" x14ac:dyDescent="0.25">
      <c r="A823">
        <v>1022</v>
      </c>
      <c r="B823" t="s">
        <v>917</v>
      </c>
      <c r="C823" t="s">
        <v>131</v>
      </c>
      <c r="D823">
        <v>34</v>
      </c>
      <c r="E823" s="1">
        <v>33437</v>
      </c>
      <c r="F823" t="s">
        <v>136</v>
      </c>
      <c r="G823" t="s">
        <v>145</v>
      </c>
      <c r="H823" t="s">
        <v>148</v>
      </c>
      <c r="I823" t="s">
        <v>151</v>
      </c>
      <c r="J823" t="s">
        <v>156</v>
      </c>
      <c r="K823" t="s">
        <v>160</v>
      </c>
      <c r="L823" t="s">
        <v>165</v>
      </c>
      <c r="M823" t="s">
        <v>168</v>
      </c>
      <c r="N823" t="s">
        <v>171</v>
      </c>
      <c r="O823">
        <v>543</v>
      </c>
      <c r="P823" s="1">
        <v>44915</v>
      </c>
      <c r="Q823" s="1">
        <v>44932</v>
      </c>
      <c r="R823" t="b">
        <v>1</v>
      </c>
      <c r="S823">
        <v>17</v>
      </c>
      <c r="T823" s="1">
        <v>44940</v>
      </c>
      <c r="U823" s="1">
        <v>44988</v>
      </c>
      <c r="V823">
        <v>1</v>
      </c>
      <c r="W823">
        <f ca="1">IF(Bravo[[#This Row],[TerminationDate]]="",DATEDIF(Bravo[[#This Row],[HireDate]],TODAY(),"m"),DATEDIF(Bravo[[#This Row],[HireDate]],Bravo[[#This Row],[TerminationDate]],"m"))</f>
        <v>1</v>
      </c>
      <c r="X823">
        <v>48</v>
      </c>
      <c r="Y823">
        <v>0.13</v>
      </c>
      <c r="Z823">
        <v>3</v>
      </c>
      <c r="AA823" t="s">
        <v>174</v>
      </c>
      <c r="AB823">
        <v>4</v>
      </c>
      <c r="AC823">
        <v>4</v>
      </c>
      <c r="AD823" t="s">
        <v>180</v>
      </c>
      <c r="AE823" t="s">
        <v>184</v>
      </c>
      <c r="AF823" t="s">
        <v>188</v>
      </c>
    </row>
    <row r="824" spans="1:32" x14ac:dyDescent="0.25">
      <c r="A824">
        <v>1023</v>
      </c>
      <c r="B824" t="s">
        <v>918</v>
      </c>
      <c r="C824" t="s">
        <v>131</v>
      </c>
      <c r="D824">
        <v>49</v>
      </c>
      <c r="E824" s="1">
        <v>27795</v>
      </c>
      <c r="F824" t="s">
        <v>137</v>
      </c>
      <c r="G824" t="s">
        <v>143</v>
      </c>
      <c r="H824" t="s">
        <v>148</v>
      </c>
      <c r="I824" t="s">
        <v>152</v>
      </c>
      <c r="J824" t="s">
        <v>156</v>
      </c>
      <c r="K824" t="s">
        <v>164</v>
      </c>
      <c r="L824" t="s">
        <v>165</v>
      </c>
      <c r="M824" t="s">
        <v>169</v>
      </c>
      <c r="N824" t="s">
        <v>170</v>
      </c>
      <c r="O824">
        <v>801</v>
      </c>
      <c r="P824" s="1">
        <v>44100</v>
      </c>
      <c r="Q824" s="1">
        <v>44159</v>
      </c>
      <c r="R824" t="b">
        <v>1</v>
      </c>
      <c r="S824">
        <v>59</v>
      </c>
      <c r="T824" s="1">
        <v>44164</v>
      </c>
      <c r="V824">
        <v>0</v>
      </c>
      <c r="W824">
        <f ca="1">IF(Bravo[[#This Row],[TerminationDate]]="",DATEDIF(Bravo[[#This Row],[HireDate]],TODAY(),"m"),DATEDIF(Bravo[[#This Row],[HireDate]],Bravo[[#This Row],[TerminationDate]],"m"))</f>
        <v>56</v>
      </c>
      <c r="X824">
        <v>1713</v>
      </c>
      <c r="Y824">
        <v>4.6900000000000004</v>
      </c>
      <c r="Z824">
        <v>3.9</v>
      </c>
      <c r="AA824" t="s">
        <v>175</v>
      </c>
      <c r="AB824">
        <v>9</v>
      </c>
      <c r="AC824">
        <v>1</v>
      </c>
      <c r="AD824" t="s">
        <v>178</v>
      </c>
      <c r="AF824" t="s">
        <v>189</v>
      </c>
    </row>
    <row r="825" spans="1:32" x14ac:dyDescent="0.25">
      <c r="A825">
        <v>1024</v>
      </c>
      <c r="B825" t="s">
        <v>919</v>
      </c>
      <c r="C825" t="s">
        <v>131</v>
      </c>
      <c r="D825">
        <v>62</v>
      </c>
      <c r="E825" s="1">
        <v>23146</v>
      </c>
      <c r="F825" t="s">
        <v>135</v>
      </c>
      <c r="G825" t="s">
        <v>138</v>
      </c>
      <c r="H825" t="s">
        <v>148</v>
      </c>
      <c r="I825" t="s">
        <v>150</v>
      </c>
      <c r="J825" t="s">
        <v>156</v>
      </c>
      <c r="K825" t="s">
        <v>164</v>
      </c>
      <c r="L825" t="s">
        <v>166</v>
      </c>
      <c r="M825" t="s">
        <v>169</v>
      </c>
      <c r="N825" t="s">
        <v>170</v>
      </c>
      <c r="O825">
        <v>350</v>
      </c>
      <c r="P825" s="1">
        <v>44255</v>
      </c>
      <c r="Q825" s="1">
        <v>44295</v>
      </c>
      <c r="R825" t="b">
        <v>1</v>
      </c>
      <c r="S825">
        <v>40</v>
      </c>
      <c r="T825" s="1">
        <v>44298</v>
      </c>
      <c r="V825">
        <v>0</v>
      </c>
      <c r="W825">
        <f ca="1">IF(Bravo[[#This Row],[TerminationDate]]="",DATEDIF(Bravo[[#This Row],[HireDate]],TODAY(),"m"),DATEDIF(Bravo[[#This Row],[HireDate]],Bravo[[#This Row],[TerminationDate]],"m"))</f>
        <v>51</v>
      </c>
      <c r="X825">
        <v>1579</v>
      </c>
      <c r="Y825">
        <v>4.33</v>
      </c>
      <c r="Z825">
        <v>4.0999999999999996</v>
      </c>
      <c r="AA825" t="s">
        <v>175</v>
      </c>
      <c r="AB825">
        <v>7</v>
      </c>
      <c r="AC825">
        <v>3</v>
      </c>
      <c r="AD825" t="s">
        <v>178</v>
      </c>
      <c r="AF825" t="s">
        <v>188</v>
      </c>
    </row>
    <row r="826" spans="1:32" x14ac:dyDescent="0.25">
      <c r="A826">
        <v>1025</v>
      </c>
      <c r="B826" t="s">
        <v>920</v>
      </c>
      <c r="C826" t="s">
        <v>131</v>
      </c>
      <c r="D826">
        <v>56</v>
      </c>
      <c r="E826" s="1">
        <v>25428</v>
      </c>
      <c r="F826" t="s">
        <v>136</v>
      </c>
      <c r="G826" t="s">
        <v>140</v>
      </c>
      <c r="H826" t="s">
        <v>148</v>
      </c>
      <c r="I826" t="s">
        <v>150</v>
      </c>
      <c r="J826" t="s">
        <v>155</v>
      </c>
      <c r="K826" t="s">
        <v>162</v>
      </c>
      <c r="L826" t="s">
        <v>165</v>
      </c>
      <c r="M826" t="s">
        <v>168</v>
      </c>
      <c r="N826" t="s">
        <v>171</v>
      </c>
      <c r="O826">
        <v>630</v>
      </c>
      <c r="P826" s="1">
        <v>44977</v>
      </c>
      <c r="Q826" s="1">
        <v>45006</v>
      </c>
      <c r="R826" t="b">
        <v>1</v>
      </c>
      <c r="S826">
        <v>29</v>
      </c>
      <c r="T826" s="1">
        <v>45008</v>
      </c>
      <c r="V826">
        <v>0</v>
      </c>
      <c r="W826">
        <f ca="1">IF(Bravo[[#This Row],[TerminationDate]]="",DATEDIF(Bravo[[#This Row],[HireDate]],TODAY(),"m"),DATEDIF(Bravo[[#This Row],[HireDate]],Bravo[[#This Row],[TerminationDate]],"m"))</f>
        <v>28</v>
      </c>
      <c r="X826">
        <v>869</v>
      </c>
      <c r="Y826">
        <v>2.38</v>
      </c>
      <c r="Z826">
        <v>3.1</v>
      </c>
      <c r="AA826" t="s">
        <v>174</v>
      </c>
      <c r="AB826">
        <v>12</v>
      </c>
      <c r="AC826">
        <v>1</v>
      </c>
      <c r="AD826" t="s">
        <v>178</v>
      </c>
      <c r="AF826" t="s">
        <v>186</v>
      </c>
    </row>
    <row r="827" spans="1:32" x14ac:dyDescent="0.25">
      <c r="A827">
        <v>1026</v>
      </c>
      <c r="B827" t="s">
        <v>921</v>
      </c>
      <c r="C827" t="s">
        <v>132</v>
      </c>
      <c r="D827">
        <v>25</v>
      </c>
      <c r="E827" s="1">
        <v>36723</v>
      </c>
      <c r="F827" t="s">
        <v>136</v>
      </c>
      <c r="G827" t="s">
        <v>142</v>
      </c>
      <c r="H827" t="s">
        <v>148</v>
      </c>
      <c r="I827" t="s">
        <v>150</v>
      </c>
      <c r="J827" t="s">
        <v>158</v>
      </c>
      <c r="K827" t="s">
        <v>160</v>
      </c>
      <c r="L827" t="s">
        <v>165</v>
      </c>
      <c r="M827" t="s">
        <v>169</v>
      </c>
      <c r="N827" t="s">
        <v>170</v>
      </c>
      <c r="O827">
        <v>405</v>
      </c>
      <c r="P827" s="1">
        <v>45350</v>
      </c>
      <c r="Q827" s="1">
        <v>45410</v>
      </c>
      <c r="R827" t="b">
        <v>1</v>
      </c>
      <c r="S827">
        <v>60</v>
      </c>
      <c r="T827" s="1">
        <v>45410</v>
      </c>
      <c r="V827">
        <v>0</v>
      </c>
      <c r="W827">
        <f ca="1">IF(Bravo[[#This Row],[TerminationDate]]="",DATEDIF(Bravo[[#This Row],[HireDate]],TODAY(),"m"),DATEDIF(Bravo[[#This Row],[HireDate]],Bravo[[#This Row],[TerminationDate]],"m"))</f>
        <v>15</v>
      </c>
      <c r="X827">
        <v>467</v>
      </c>
      <c r="Y827">
        <v>1.28</v>
      </c>
      <c r="Z827">
        <v>2.9</v>
      </c>
      <c r="AA827" t="s">
        <v>174</v>
      </c>
      <c r="AB827">
        <v>12</v>
      </c>
      <c r="AC827">
        <v>4</v>
      </c>
      <c r="AD827" t="s">
        <v>178</v>
      </c>
      <c r="AF827" t="s">
        <v>189</v>
      </c>
    </row>
    <row r="828" spans="1:32" x14ac:dyDescent="0.25">
      <c r="A828">
        <v>1027</v>
      </c>
      <c r="B828" t="s">
        <v>922</v>
      </c>
      <c r="C828" t="s">
        <v>132</v>
      </c>
      <c r="D828">
        <v>52</v>
      </c>
      <c r="E828" s="1">
        <v>26587</v>
      </c>
      <c r="F828" t="s">
        <v>134</v>
      </c>
      <c r="G828" t="s">
        <v>146</v>
      </c>
      <c r="H828" t="s">
        <v>148</v>
      </c>
      <c r="I828" t="s">
        <v>151</v>
      </c>
      <c r="J828" t="s">
        <v>155</v>
      </c>
      <c r="K828" t="s">
        <v>159</v>
      </c>
      <c r="L828" t="s">
        <v>165</v>
      </c>
      <c r="M828" t="s">
        <v>168</v>
      </c>
      <c r="N828" t="s">
        <v>172</v>
      </c>
      <c r="O828">
        <v>1244</v>
      </c>
      <c r="P828" s="1">
        <v>45279</v>
      </c>
      <c r="Q828" s="1">
        <v>45302</v>
      </c>
      <c r="R828" t="b">
        <v>1</v>
      </c>
      <c r="S828">
        <v>23</v>
      </c>
      <c r="T828" s="1">
        <v>45308</v>
      </c>
      <c r="V828">
        <v>0</v>
      </c>
      <c r="W828">
        <f ca="1">IF(Bravo[[#This Row],[TerminationDate]]="",DATEDIF(Bravo[[#This Row],[HireDate]],TODAY(),"m"),DATEDIF(Bravo[[#This Row],[HireDate]],Bravo[[#This Row],[TerminationDate]],"m"))</f>
        <v>18</v>
      </c>
      <c r="X828">
        <v>569</v>
      </c>
      <c r="Y828">
        <v>1.56</v>
      </c>
      <c r="Z828">
        <v>3.3</v>
      </c>
      <c r="AA828" t="s">
        <v>174</v>
      </c>
      <c r="AB828">
        <v>12</v>
      </c>
      <c r="AC828">
        <v>1</v>
      </c>
      <c r="AD828" t="s">
        <v>178</v>
      </c>
      <c r="AF828" t="s">
        <v>189</v>
      </c>
    </row>
    <row r="829" spans="1:32" x14ac:dyDescent="0.25">
      <c r="A829">
        <v>1028</v>
      </c>
      <c r="B829" t="s">
        <v>923</v>
      </c>
      <c r="C829" t="s">
        <v>132</v>
      </c>
      <c r="D829">
        <v>41</v>
      </c>
      <c r="E829" s="1">
        <v>30589</v>
      </c>
      <c r="F829" t="s">
        <v>136</v>
      </c>
      <c r="G829" t="s">
        <v>145</v>
      </c>
      <c r="H829" t="s">
        <v>148</v>
      </c>
      <c r="I829" t="s">
        <v>152</v>
      </c>
      <c r="J829" t="s">
        <v>157</v>
      </c>
      <c r="K829" t="s">
        <v>159</v>
      </c>
      <c r="L829" t="s">
        <v>166</v>
      </c>
      <c r="M829" t="s">
        <v>168</v>
      </c>
      <c r="N829" t="s">
        <v>171</v>
      </c>
      <c r="O829">
        <v>838</v>
      </c>
      <c r="P829" s="1">
        <v>43179</v>
      </c>
      <c r="Q829" s="1">
        <v>43184</v>
      </c>
      <c r="R829" t="b">
        <v>1</v>
      </c>
      <c r="S829">
        <v>5</v>
      </c>
      <c r="T829" s="1">
        <v>43185</v>
      </c>
      <c r="U829" s="1">
        <v>44311</v>
      </c>
      <c r="V829">
        <v>1</v>
      </c>
      <c r="W829">
        <f ca="1">IF(Bravo[[#This Row],[TerminationDate]]="",DATEDIF(Bravo[[#This Row],[HireDate]],TODAY(),"m"),DATEDIF(Bravo[[#This Row],[HireDate]],Bravo[[#This Row],[TerminationDate]],"m"))</f>
        <v>36</v>
      </c>
      <c r="X829">
        <v>1126</v>
      </c>
      <c r="Y829">
        <v>3.08</v>
      </c>
      <c r="Z829">
        <v>4</v>
      </c>
      <c r="AA829" t="s">
        <v>175</v>
      </c>
      <c r="AB829">
        <v>3</v>
      </c>
      <c r="AC829">
        <v>3</v>
      </c>
      <c r="AD829" t="s">
        <v>181</v>
      </c>
      <c r="AE829" t="s">
        <v>184</v>
      </c>
      <c r="AF829" t="s">
        <v>188</v>
      </c>
    </row>
    <row r="830" spans="1:32" x14ac:dyDescent="0.25">
      <c r="A830">
        <v>1029</v>
      </c>
      <c r="B830" t="s">
        <v>924</v>
      </c>
      <c r="C830" t="s">
        <v>132</v>
      </c>
      <c r="D830">
        <v>58</v>
      </c>
      <c r="E830" s="1">
        <v>24479</v>
      </c>
      <c r="F830" t="s">
        <v>133</v>
      </c>
      <c r="G830" t="s">
        <v>139</v>
      </c>
      <c r="H830" t="s">
        <v>148</v>
      </c>
      <c r="I830" t="s">
        <v>151</v>
      </c>
      <c r="J830" t="s">
        <v>158</v>
      </c>
      <c r="K830" t="s">
        <v>163</v>
      </c>
      <c r="L830" t="s">
        <v>165</v>
      </c>
      <c r="M830" t="s">
        <v>168</v>
      </c>
      <c r="N830" t="s">
        <v>173</v>
      </c>
      <c r="O830">
        <v>1810</v>
      </c>
      <c r="P830" s="1">
        <v>43557</v>
      </c>
      <c r="Q830" s="1">
        <v>43575</v>
      </c>
      <c r="R830" t="b">
        <v>1</v>
      </c>
      <c r="S830">
        <v>18</v>
      </c>
      <c r="T830" s="1">
        <v>43584</v>
      </c>
      <c r="V830">
        <v>0</v>
      </c>
      <c r="W830">
        <f ca="1">IF(Bravo[[#This Row],[TerminationDate]]="",DATEDIF(Bravo[[#This Row],[HireDate]],TODAY(),"m"),DATEDIF(Bravo[[#This Row],[HireDate]],Bravo[[#This Row],[TerminationDate]],"m"))</f>
        <v>75</v>
      </c>
      <c r="X830">
        <v>2293</v>
      </c>
      <c r="Y830">
        <v>6.28</v>
      </c>
      <c r="Z830">
        <v>3.3</v>
      </c>
      <c r="AA830" t="s">
        <v>174</v>
      </c>
      <c r="AB830">
        <v>6</v>
      </c>
      <c r="AC830">
        <v>2</v>
      </c>
      <c r="AD830" t="s">
        <v>178</v>
      </c>
      <c r="AF830" t="s">
        <v>188</v>
      </c>
    </row>
    <row r="831" spans="1:32" x14ac:dyDescent="0.25">
      <c r="A831">
        <v>1030</v>
      </c>
      <c r="B831" t="s">
        <v>925</v>
      </c>
      <c r="C831" t="s">
        <v>131</v>
      </c>
      <c r="D831">
        <v>43</v>
      </c>
      <c r="E831" s="1">
        <v>30125</v>
      </c>
      <c r="F831" t="s">
        <v>136</v>
      </c>
      <c r="G831" t="s">
        <v>138</v>
      </c>
      <c r="H831" t="s">
        <v>148</v>
      </c>
      <c r="I831" t="s">
        <v>151</v>
      </c>
      <c r="J831" t="s">
        <v>155</v>
      </c>
      <c r="K831" t="s">
        <v>164</v>
      </c>
      <c r="L831" t="s">
        <v>165</v>
      </c>
      <c r="M831" t="s">
        <v>167</v>
      </c>
      <c r="N831" t="s">
        <v>171</v>
      </c>
      <c r="O831">
        <v>725</v>
      </c>
      <c r="P831" s="1">
        <v>43537</v>
      </c>
      <c r="Q831" s="1">
        <v>43543</v>
      </c>
      <c r="R831" t="b">
        <v>1</v>
      </c>
      <c r="S831">
        <v>6</v>
      </c>
      <c r="T831" s="1">
        <v>43549</v>
      </c>
      <c r="V831">
        <v>0</v>
      </c>
      <c r="W831">
        <f ca="1">IF(Bravo[[#This Row],[TerminationDate]]="",DATEDIF(Bravo[[#This Row],[HireDate]],TODAY(),"m"),DATEDIF(Bravo[[#This Row],[HireDate]],Bravo[[#This Row],[TerminationDate]],"m"))</f>
        <v>76</v>
      </c>
      <c r="X831">
        <v>2328</v>
      </c>
      <c r="Y831">
        <v>6.38</v>
      </c>
      <c r="Z831">
        <v>3.4</v>
      </c>
      <c r="AA831" t="s">
        <v>174</v>
      </c>
      <c r="AB831">
        <v>6</v>
      </c>
      <c r="AC831">
        <v>1</v>
      </c>
      <c r="AD831" t="s">
        <v>178</v>
      </c>
      <c r="AF831" t="s">
        <v>186</v>
      </c>
    </row>
    <row r="832" spans="1:32" x14ac:dyDescent="0.25">
      <c r="A832">
        <v>1031</v>
      </c>
      <c r="B832" t="s">
        <v>926</v>
      </c>
      <c r="C832" t="s">
        <v>132</v>
      </c>
      <c r="D832">
        <v>28</v>
      </c>
      <c r="E832" s="1">
        <v>35316</v>
      </c>
      <c r="F832" t="s">
        <v>136</v>
      </c>
      <c r="G832" t="s">
        <v>146</v>
      </c>
      <c r="H832" t="s">
        <v>148</v>
      </c>
      <c r="I832" t="s">
        <v>151</v>
      </c>
      <c r="J832" t="s">
        <v>153</v>
      </c>
      <c r="K832" t="s">
        <v>164</v>
      </c>
      <c r="L832" t="s">
        <v>165</v>
      </c>
      <c r="M832" t="s">
        <v>169</v>
      </c>
      <c r="N832" t="s">
        <v>172</v>
      </c>
      <c r="O832">
        <v>741</v>
      </c>
      <c r="P832" s="1">
        <v>44140</v>
      </c>
      <c r="Q832" s="1">
        <v>44149</v>
      </c>
      <c r="R832" t="b">
        <v>1</v>
      </c>
      <c r="S832">
        <v>9</v>
      </c>
      <c r="T832" s="1">
        <v>44150</v>
      </c>
      <c r="V832">
        <v>0</v>
      </c>
      <c r="W832">
        <f ca="1">IF(Bravo[[#This Row],[TerminationDate]]="",DATEDIF(Bravo[[#This Row],[HireDate]],TODAY(),"m"),DATEDIF(Bravo[[#This Row],[HireDate]],Bravo[[#This Row],[TerminationDate]],"m"))</f>
        <v>56</v>
      </c>
      <c r="X832">
        <v>1727</v>
      </c>
      <c r="Y832">
        <v>4.7300000000000004</v>
      </c>
      <c r="Z832">
        <v>5</v>
      </c>
      <c r="AA832" t="s">
        <v>176</v>
      </c>
      <c r="AB832">
        <v>10</v>
      </c>
      <c r="AC832">
        <v>1</v>
      </c>
      <c r="AD832" t="s">
        <v>178</v>
      </c>
      <c r="AF832" t="s">
        <v>186</v>
      </c>
    </row>
    <row r="833" spans="1:32" x14ac:dyDescent="0.25">
      <c r="A833">
        <v>1032</v>
      </c>
      <c r="B833" t="s">
        <v>927</v>
      </c>
      <c r="C833" t="s">
        <v>132</v>
      </c>
      <c r="D833">
        <v>29</v>
      </c>
      <c r="E833" s="1">
        <v>34954</v>
      </c>
      <c r="F833" t="s">
        <v>136</v>
      </c>
      <c r="G833" t="s">
        <v>142</v>
      </c>
      <c r="H833" t="s">
        <v>148</v>
      </c>
      <c r="I833" t="s">
        <v>152</v>
      </c>
      <c r="J833" t="s">
        <v>156</v>
      </c>
      <c r="K833" t="s">
        <v>161</v>
      </c>
      <c r="L833" t="s">
        <v>165</v>
      </c>
      <c r="M833" t="s">
        <v>168</v>
      </c>
      <c r="N833" t="s">
        <v>173</v>
      </c>
      <c r="O833">
        <v>1193</v>
      </c>
      <c r="P833" s="1">
        <v>44320</v>
      </c>
      <c r="Q833" s="1">
        <v>44373</v>
      </c>
      <c r="R833" t="b">
        <v>1</v>
      </c>
      <c r="S833">
        <v>53</v>
      </c>
      <c r="T833" s="1">
        <v>44373</v>
      </c>
      <c r="V833">
        <v>0</v>
      </c>
      <c r="W833">
        <f ca="1">IF(Bravo[[#This Row],[TerminationDate]]="",DATEDIF(Bravo[[#This Row],[HireDate]],TODAY(),"m"),DATEDIF(Bravo[[#This Row],[HireDate]],Bravo[[#This Row],[TerminationDate]],"m"))</f>
        <v>49</v>
      </c>
      <c r="X833">
        <v>1504</v>
      </c>
      <c r="Y833">
        <v>4.12</v>
      </c>
      <c r="Z833">
        <v>3.5</v>
      </c>
      <c r="AA833" t="s">
        <v>175</v>
      </c>
      <c r="AB833">
        <v>5</v>
      </c>
      <c r="AC833">
        <v>1</v>
      </c>
      <c r="AD833" t="s">
        <v>178</v>
      </c>
      <c r="AF833" t="s">
        <v>185</v>
      </c>
    </row>
    <row r="834" spans="1:32" x14ac:dyDescent="0.25">
      <c r="A834">
        <v>1033</v>
      </c>
      <c r="B834" t="s">
        <v>928</v>
      </c>
      <c r="C834" t="s">
        <v>132</v>
      </c>
      <c r="D834">
        <v>56</v>
      </c>
      <c r="E834" s="1">
        <v>25203</v>
      </c>
      <c r="F834" t="s">
        <v>136</v>
      </c>
      <c r="G834" t="s">
        <v>145</v>
      </c>
      <c r="H834" t="s">
        <v>148</v>
      </c>
      <c r="I834" t="s">
        <v>151</v>
      </c>
      <c r="J834" t="s">
        <v>153</v>
      </c>
      <c r="K834" t="s">
        <v>164</v>
      </c>
      <c r="L834" t="s">
        <v>165</v>
      </c>
      <c r="M834" t="s">
        <v>168</v>
      </c>
      <c r="N834" t="s">
        <v>173</v>
      </c>
      <c r="O834">
        <v>546</v>
      </c>
      <c r="P834" s="1">
        <v>44056</v>
      </c>
      <c r="Q834" s="1">
        <v>44067</v>
      </c>
      <c r="R834" t="b">
        <v>1</v>
      </c>
      <c r="S834">
        <v>11</v>
      </c>
      <c r="T834" s="1">
        <v>44072</v>
      </c>
      <c r="V834">
        <v>0</v>
      </c>
      <c r="W834">
        <f ca="1">IF(Bravo[[#This Row],[TerminationDate]]="",DATEDIF(Bravo[[#This Row],[HireDate]],TODAY(),"m"),DATEDIF(Bravo[[#This Row],[HireDate]],Bravo[[#This Row],[TerminationDate]],"m"))</f>
        <v>59</v>
      </c>
      <c r="X834">
        <v>1805</v>
      </c>
      <c r="Y834">
        <v>4.95</v>
      </c>
      <c r="Z834">
        <v>3.8</v>
      </c>
      <c r="AA834" t="s">
        <v>175</v>
      </c>
      <c r="AB834">
        <v>9</v>
      </c>
      <c r="AC834">
        <v>4</v>
      </c>
      <c r="AD834" t="s">
        <v>178</v>
      </c>
      <c r="AF834" t="s">
        <v>187</v>
      </c>
    </row>
    <row r="835" spans="1:32" x14ac:dyDescent="0.25">
      <c r="A835">
        <v>1034</v>
      </c>
      <c r="B835" t="s">
        <v>929</v>
      </c>
      <c r="C835" t="s">
        <v>132</v>
      </c>
      <c r="D835">
        <v>31</v>
      </c>
      <c r="E835" s="1">
        <v>34401</v>
      </c>
      <c r="F835" t="s">
        <v>135</v>
      </c>
      <c r="G835" t="s">
        <v>145</v>
      </c>
      <c r="H835" t="s">
        <v>149</v>
      </c>
      <c r="I835" t="s">
        <v>150</v>
      </c>
      <c r="J835" t="s">
        <v>158</v>
      </c>
      <c r="K835" t="s">
        <v>162</v>
      </c>
      <c r="L835" t="s">
        <v>165</v>
      </c>
      <c r="M835" t="s">
        <v>168</v>
      </c>
      <c r="N835" t="s">
        <v>170</v>
      </c>
      <c r="O835">
        <v>571</v>
      </c>
      <c r="P835" s="1">
        <v>44259</v>
      </c>
      <c r="Q835" s="1">
        <v>44290</v>
      </c>
      <c r="R835" t="b">
        <v>1</v>
      </c>
      <c r="S835">
        <v>31</v>
      </c>
      <c r="T835" s="1">
        <v>44297</v>
      </c>
      <c r="V835">
        <v>0</v>
      </c>
      <c r="W835">
        <f ca="1">IF(Bravo[[#This Row],[TerminationDate]]="",DATEDIF(Bravo[[#This Row],[HireDate]],TODAY(),"m"),DATEDIF(Bravo[[#This Row],[HireDate]],Bravo[[#This Row],[TerminationDate]],"m"))</f>
        <v>51</v>
      </c>
      <c r="X835">
        <v>1580</v>
      </c>
      <c r="Y835">
        <v>4.33</v>
      </c>
      <c r="Z835">
        <v>3.3</v>
      </c>
      <c r="AA835" t="s">
        <v>174</v>
      </c>
      <c r="AB835">
        <v>5</v>
      </c>
      <c r="AC835">
        <v>2</v>
      </c>
      <c r="AD835" t="s">
        <v>178</v>
      </c>
      <c r="AF835" t="s">
        <v>188</v>
      </c>
    </row>
    <row r="836" spans="1:32" x14ac:dyDescent="0.25">
      <c r="A836">
        <v>1035</v>
      </c>
      <c r="B836" t="s">
        <v>930</v>
      </c>
      <c r="C836" t="s">
        <v>132</v>
      </c>
      <c r="D836">
        <v>35</v>
      </c>
      <c r="E836" s="1">
        <v>32765</v>
      </c>
      <c r="F836" t="s">
        <v>133</v>
      </c>
      <c r="G836" t="s">
        <v>143</v>
      </c>
      <c r="H836" t="s">
        <v>148</v>
      </c>
      <c r="I836" t="s">
        <v>151</v>
      </c>
      <c r="J836" t="s">
        <v>158</v>
      </c>
      <c r="K836" t="s">
        <v>159</v>
      </c>
      <c r="L836" t="s">
        <v>165</v>
      </c>
      <c r="M836" t="s">
        <v>167</v>
      </c>
      <c r="N836" t="s">
        <v>170</v>
      </c>
      <c r="O836">
        <v>1082</v>
      </c>
      <c r="P836" s="1">
        <v>44564</v>
      </c>
      <c r="Q836" s="1">
        <v>44599</v>
      </c>
      <c r="R836" t="b">
        <v>1</v>
      </c>
      <c r="S836">
        <v>35</v>
      </c>
      <c r="T836" s="1">
        <v>44600</v>
      </c>
      <c r="U836" s="1">
        <v>45434</v>
      </c>
      <c r="V836">
        <v>1</v>
      </c>
      <c r="W836">
        <f ca="1">IF(Bravo[[#This Row],[TerminationDate]]="",DATEDIF(Bravo[[#This Row],[HireDate]],TODAY(),"m"),DATEDIF(Bravo[[#This Row],[HireDate]],Bravo[[#This Row],[TerminationDate]],"m"))</f>
        <v>27</v>
      </c>
      <c r="X836">
        <v>834</v>
      </c>
      <c r="Y836">
        <v>2.2799999999999998</v>
      </c>
      <c r="Z836">
        <v>3.7</v>
      </c>
      <c r="AA836" t="s">
        <v>175</v>
      </c>
      <c r="AB836">
        <v>10</v>
      </c>
      <c r="AC836">
        <v>3</v>
      </c>
      <c r="AD836" t="s">
        <v>182</v>
      </c>
      <c r="AE836" t="s">
        <v>184</v>
      </c>
      <c r="AF836" t="s">
        <v>187</v>
      </c>
    </row>
    <row r="837" spans="1:32" x14ac:dyDescent="0.25">
      <c r="A837">
        <v>1036</v>
      </c>
      <c r="B837" t="s">
        <v>931</v>
      </c>
      <c r="C837" t="s">
        <v>132</v>
      </c>
      <c r="D837">
        <v>36</v>
      </c>
      <c r="E837" s="1">
        <v>32718</v>
      </c>
      <c r="F837" t="s">
        <v>134</v>
      </c>
      <c r="G837" t="s">
        <v>144</v>
      </c>
      <c r="H837" t="s">
        <v>148</v>
      </c>
      <c r="I837" t="s">
        <v>150</v>
      </c>
      <c r="J837" t="s">
        <v>154</v>
      </c>
      <c r="K837" t="s">
        <v>164</v>
      </c>
      <c r="L837" t="s">
        <v>165</v>
      </c>
      <c r="M837" t="s">
        <v>169</v>
      </c>
      <c r="N837" t="s">
        <v>170</v>
      </c>
      <c r="O837">
        <v>642</v>
      </c>
      <c r="P837" s="1">
        <v>43662</v>
      </c>
      <c r="Q837" s="1">
        <v>43707</v>
      </c>
      <c r="R837" t="b">
        <v>1</v>
      </c>
      <c r="S837">
        <v>45</v>
      </c>
      <c r="T837" s="1">
        <v>43707</v>
      </c>
      <c r="U837" s="1">
        <v>44515</v>
      </c>
      <c r="V837">
        <v>1</v>
      </c>
      <c r="W837">
        <f ca="1">IF(Bravo[[#This Row],[TerminationDate]]="",DATEDIF(Bravo[[#This Row],[HireDate]],TODAY(),"m"),DATEDIF(Bravo[[#This Row],[HireDate]],Bravo[[#This Row],[TerminationDate]],"m"))</f>
        <v>26</v>
      </c>
      <c r="X837">
        <v>808</v>
      </c>
      <c r="Y837">
        <v>2.21</v>
      </c>
      <c r="Z837">
        <v>3.7</v>
      </c>
      <c r="AA837" t="s">
        <v>175</v>
      </c>
      <c r="AB837">
        <v>16</v>
      </c>
      <c r="AC837">
        <v>4</v>
      </c>
      <c r="AD837" t="s">
        <v>180</v>
      </c>
      <c r="AE837" t="s">
        <v>184</v>
      </c>
      <c r="AF837" t="s">
        <v>188</v>
      </c>
    </row>
    <row r="838" spans="1:32" x14ac:dyDescent="0.25">
      <c r="A838">
        <v>1037</v>
      </c>
      <c r="B838" t="s">
        <v>932</v>
      </c>
      <c r="C838" t="s">
        <v>132</v>
      </c>
      <c r="D838">
        <v>33</v>
      </c>
      <c r="E838" s="1">
        <v>33537</v>
      </c>
      <c r="F838" t="s">
        <v>136</v>
      </c>
      <c r="G838" t="s">
        <v>145</v>
      </c>
      <c r="H838" t="s">
        <v>148</v>
      </c>
      <c r="I838" t="s">
        <v>150</v>
      </c>
      <c r="J838" t="s">
        <v>156</v>
      </c>
      <c r="K838" t="s">
        <v>160</v>
      </c>
      <c r="L838" t="s">
        <v>165</v>
      </c>
      <c r="M838" t="s">
        <v>169</v>
      </c>
      <c r="N838" t="s">
        <v>170</v>
      </c>
      <c r="O838">
        <v>465</v>
      </c>
      <c r="P838" s="1">
        <v>44608</v>
      </c>
      <c r="Q838" s="1">
        <v>44628</v>
      </c>
      <c r="R838" t="b">
        <v>1</v>
      </c>
      <c r="S838">
        <v>20</v>
      </c>
      <c r="T838" s="1">
        <v>44629</v>
      </c>
      <c r="V838">
        <v>0</v>
      </c>
      <c r="W838">
        <f ca="1">IF(Bravo[[#This Row],[TerminationDate]]="",DATEDIF(Bravo[[#This Row],[HireDate]],TODAY(),"m"),DATEDIF(Bravo[[#This Row],[HireDate]],Bravo[[#This Row],[TerminationDate]],"m"))</f>
        <v>41</v>
      </c>
      <c r="X838">
        <v>1248</v>
      </c>
      <c r="Y838">
        <v>3.42</v>
      </c>
      <c r="Z838">
        <v>4.2</v>
      </c>
      <c r="AA838" t="s">
        <v>175</v>
      </c>
      <c r="AB838">
        <v>6</v>
      </c>
      <c r="AC838">
        <v>6</v>
      </c>
      <c r="AD838" t="s">
        <v>178</v>
      </c>
      <c r="AF838" t="s">
        <v>189</v>
      </c>
    </row>
    <row r="839" spans="1:32" x14ac:dyDescent="0.25">
      <c r="A839">
        <v>1038</v>
      </c>
      <c r="B839" t="s">
        <v>933</v>
      </c>
      <c r="C839" t="s">
        <v>131</v>
      </c>
      <c r="D839">
        <v>28</v>
      </c>
      <c r="E839" s="1">
        <v>35358</v>
      </c>
      <c r="F839" t="s">
        <v>137</v>
      </c>
      <c r="G839" t="s">
        <v>141</v>
      </c>
      <c r="H839" t="s">
        <v>148</v>
      </c>
      <c r="I839" t="s">
        <v>151</v>
      </c>
      <c r="J839" t="s">
        <v>156</v>
      </c>
      <c r="K839" t="s">
        <v>159</v>
      </c>
      <c r="L839" t="s">
        <v>166</v>
      </c>
      <c r="M839" t="s">
        <v>169</v>
      </c>
      <c r="N839" t="s">
        <v>172</v>
      </c>
      <c r="O839">
        <v>620</v>
      </c>
      <c r="P839" s="1">
        <v>44154</v>
      </c>
      <c r="Q839" s="1">
        <v>44182</v>
      </c>
      <c r="R839" t="b">
        <v>1</v>
      </c>
      <c r="S839">
        <v>28</v>
      </c>
      <c r="T839" s="1">
        <v>44192</v>
      </c>
      <c r="V839">
        <v>0</v>
      </c>
      <c r="W839">
        <f ca="1">IF(Bravo[[#This Row],[TerminationDate]]="",DATEDIF(Bravo[[#This Row],[HireDate]],TODAY(),"m"),DATEDIF(Bravo[[#This Row],[HireDate]],Bravo[[#This Row],[TerminationDate]],"m"))</f>
        <v>55</v>
      </c>
      <c r="X839">
        <v>1685</v>
      </c>
      <c r="Y839">
        <v>4.62</v>
      </c>
      <c r="Z839">
        <v>3.5</v>
      </c>
      <c r="AA839" t="s">
        <v>175</v>
      </c>
      <c r="AB839">
        <v>4</v>
      </c>
      <c r="AC839">
        <v>2</v>
      </c>
      <c r="AD839" t="s">
        <v>178</v>
      </c>
      <c r="AF839" t="s">
        <v>185</v>
      </c>
    </row>
    <row r="840" spans="1:32" x14ac:dyDescent="0.25">
      <c r="A840">
        <v>1039</v>
      </c>
      <c r="B840" t="s">
        <v>934</v>
      </c>
      <c r="C840" t="s">
        <v>131</v>
      </c>
      <c r="D840">
        <v>47</v>
      </c>
      <c r="E840" s="1">
        <v>28718</v>
      </c>
      <c r="F840" t="s">
        <v>136</v>
      </c>
      <c r="G840" t="s">
        <v>138</v>
      </c>
      <c r="H840" t="s">
        <v>149</v>
      </c>
      <c r="I840" t="s">
        <v>150</v>
      </c>
      <c r="J840" t="s">
        <v>158</v>
      </c>
      <c r="K840" t="s">
        <v>161</v>
      </c>
      <c r="L840" t="s">
        <v>165</v>
      </c>
      <c r="M840" t="s">
        <v>168</v>
      </c>
      <c r="N840" t="s">
        <v>172</v>
      </c>
      <c r="O840">
        <v>918</v>
      </c>
      <c r="P840" s="1">
        <v>43139</v>
      </c>
      <c r="Q840" s="1">
        <v>43189</v>
      </c>
      <c r="R840" t="b">
        <v>1</v>
      </c>
      <c r="S840">
        <v>50</v>
      </c>
      <c r="T840" s="1">
        <v>43191</v>
      </c>
      <c r="V840">
        <v>0</v>
      </c>
      <c r="W840">
        <f ca="1">IF(Bravo[[#This Row],[TerminationDate]]="",DATEDIF(Bravo[[#This Row],[HireDate]],TODAY(),"m"),DATEDIF(Bravo[[#This Row],[HireDate]],Bravo[[#This Row],[TerminationDate]],"m"))</f>
        <v>88</v>
      </c>
      <c r="X840">
        <v>2686</v>
      </c>
      <c r="Y840">
        <v>7.36</v>
      </c>
      <c r="Z840">
        <v>2.9</v>
      </c>
      <c r="AA840" t="s">
        <v>174</v>
      </c>
      <c r="AB840">
        <v>5</v>
      </c>
      <c r="AC840">
        <v>4</v>
      </c>
      <c r="AD840" t="s">
        <v>178</v>
      </c>
      <c r="AF840" t="s">
        <v>186</v>
      </c>
    </row>
    <row r="841" spans="1:32" x14ac:dyDescent="0.25">
      <c r="A841">
        <v>1040</v>
      </c>
      <c r="B841" t="s">
        <v>935</v>
      </c>
      <c r="C841" t="s">
        <v>132</v>
      </c>
      <c r="D841">
        <v>26</v>
      </c>
      <c r="E841" s="1">
        <v>36042</v>
      </c>
      <c r="F841" t="s">
        <v>136</v>
      </c>
      <c r="G841" t="s">
        <v>147</v>
      </c>
      <c r="H841" t="s">
        <v>148</v>
      </c>
      <c r="I841" t="s">
        <v>151</v>
      </c>
      <c r="J841" t="s">
        <v>154</v>
      </c>
      <c r="K841" t="s">
        <v>161</v>
      </c>
      <c r="L841" t="s">
        <v>165</v>
      </c>
      <c r="M841" t="s">
        <v>169</v>
      </c>
      <c r="N841" t="s">
        <v>172</v>
      </c>
      <c r="O841">
        <v>909</v>
      </c>
      <c r="P841" s="1">
        <v>45786</v>
      </c>
      <c r="Q841" s="1">
        <v>45823</v>
      </c>
      <c r="R841" t="b">
        <v>1</v>
      </c>
      <c r="S841">
        <v>37</v>
      </c>
      <c r="T841" s="1">
        <v>45825</v>
      </c>
      <c r="U841" s="1">
        <v>45846</v>
      </c>
      <c r="V841">
        <v>1</v>
      </c>
      <c r="W841">
        <f ca="1">IF(Bravo[[#This Row],[TerminationDate]]="",DATEDIF(Bravo[[#This Row],[HireDate]],TODAY(),"m"),DATEDIF(Bravo[[#This Row],[HireDate]],Bravo[[#This Row],[TerminationDate]],"m"))</f>
        <v>0</v>
      </c>
      <c r="X841">
        <v>21</v>
      </c>
      <c r="Y841">
        <v>0.06</v>
      </c>
      <c r="Z841">
        <v>2.8</v>
      </c>
      <c r="AA841" t="s">
        <v>174</v>
      </c>
      <c r="AB841">
        <v>8</v>
      </c>
      <c r="AC841">
        <v>2</v>
      </c>
      <c r="AD841" t="s">
        <v>180</v>
      </c>
      <c r="AE841" t="s">
        <v>184</v>
      </c>
      <c r="AF841" t="s">
        <v>186</v>
      </c>
    </row>
    <row r="842" spans="1:32" x14ac:dyDescent="0.25">
      <c r="A842">
        <v>1041</v>
      </c>
      <c r="B842" t="s">
        <v>936</v>
      </c>
      <c r="C842" t="s">
        <v>131</v>
      </c>
      <c r="D842">
        <v>41</v>
      </c>
      <c r="E842" s="1">
        <v>30665</v>
      </c>
      <c r="F842" t="s">
        <v>136</v>
      </c>
      <c r="G842" t="s">
        <v>139</v>
      </c>
      <c r="H842" t="s">
        <v>148</v>
      </c>
      <c r="I842" t="s">
        <v>151</v>
      </c>
      <c r="J842" t="s">
        <v>156</v>
      </c>
      <c r="K842" t="s">
        <v>160</v>
      </c>
      <c r="L842" t="s">
        <v>165</v>
      </c>
      <c r="M842" t="s">
        <v>168</v>
      </c>
      <c r="N842" t="s">
        <v>170</v>
      </c>
      <c r="O842">
        <v>509</v>
      </c>
      <c r="P842" s="1">
        <v>44791</v>
      </c>
      <c r="Q842" s="1">
        <v>44829</v>
      </c>
      <c r="R842" t="b">
        <v>1</v>
      </c>
      <c r="S842">
        <v>38</v>
      </c>
      <c r="T842" s="1">
        <v>44829</v>
      </c>
      <c r="V842">
        <v>0</v>
      </c>
      <c r="W842">
        <f ca="1">IF(Bravo[[#This Row],[TerminationDate]]="",DATEDIF(Bravo[[#This Row],[HireDate]],TODAY(),"m"),DATEDIF(Bravo[[#This Row],[HireDate]],Bravo[[#This Row],[TerminationDate]],"m"))</f>
        <v>34</v>
      </c>
      <c r="X842">
        <v>1048</v>
      </c>
      <c r="Y842">
        <v>2.87</v>
      </c>
      <c r="Z842">
        <v>3.4</v>
      </c>
      <c r="AA842" t="s">
        <v>174</v>
      </c>
      <c r="AB842">
        <v>6</v>
      </c>
      <c r="AC842">
        <v>5</v>
      </c>
      <c r="AD842" t="s">
        <v>178</v>
      </c>
      <c r="AF842" t="s">
        <v>189</v>
      </c>
    </row>
    <row r="843" spans="1:32" x14ac:dyDescent="0.25">
      <c r="A843">
        <v>1042</v>
      </c>
      <c r="B843" t="s">
        <v>937</v>
      </c>
      <c r="C843" t="s">
        <v>132</v>
      </c>
      <c r="D843">
        <v>43</v>
      </c>
      <c r="E843" s="1">
        <v>30037</v>
      </c>
      <c r="F843" t="s">
        <v>134</v>
      </c>
      <c r="G843" t="s">
        <v>139</v>
      </c>
      <c r="H843" t="s">
        <v>149</v>
      </c>
      <c r="I843" t="s">
        <v>150</v>
      </c>
      <c r="J843" t="s">
        <v>156</v>
      </c>
      <c r="K843" t="s">
        <v>160</v>
      </c>
      <c r="L843" t="s">
        <v>166</v>
      </c>
      <c r="M843" t="s">
        <v>169</v>
      </c>
      <c r="N843" t="s">
        <v>170</v>
      </c>
      <c r="O843">
        <v>350</v>
      </c>
      <c r="P843" s="1">
        <v>43981</v>
      </c>
      <c r="Q843" s="1">
        <v>43991</v>
      </c>
      <c r="R843" t="b">
        <v>1</v>
      </c>
      <c r="S843">
        <v>10</v>
      </c>
      <c r="T843" s="1">
        <v>43995</v>
      </c>
      <c r="U843" s="1">
        <v>45073</v>
      </c>
      <c r="V843">
        <v>1</v>
      </c>
      <c r="W843">
        <f ca="1">IF(Bravo[[#This Row],[TerminationDate]]="",DATEDIF(Bravo[[#This Row],[HireDate]],TODAY(),"m"),DATEDIF(Bravo[[#This Row],[HireDate]],Bravo[[#This Row],[TerminationDate]],"m"))</f>
        <v>35</v>
      </c>
      <c r="X843">
        <v>1078</v>
      </c>
      <c r="Y843">
        <v>2.95</v>
      </c>
      <c r="Z843">
        <v>3.1</v>
      </c>
      <c r="AA843" t="s">
        <v>174</v>
      </c>
      <c r="AB843">
        <v>8</v>
      </c>
      <c r="AC843">
        <v>2</v>
      </c>
      <c r="AD843" t="s">
        <v>179</v>
      </c>
      <c r="AE843" t="s">
        <v>183</v>
      </c>
      <c r="AF843" t="s">
        <v>185</v>
      </c>
    </row>
    <row r="844" spans="1:32" x14ac:dyDescent="0.25">
      <c r="A844">
        <v>1043</v>
      </c>
      <c r="B844" t="s">
        <v>938</v>
      </c>
      <c r="C844" t="s">
        <v>132</v>
      </c>
      <c r="D844">
        <v>40</v>
      </c>
      <c r="E844" s="1">
        <v>31039</v>
      </c>
      <c r="F844" t="s">
        <v>133</v>
      </c>
      <c r="G844" t="s">
        <v>138</v>
      </c>
      <c r="H844" t="s">
        <v>149</v>
      </c>
      <c r="I844" t="s">
        <v>152</v>
      </c>
      <c r="J844" t="s">
        <v>153</v>
      </c>
      <c r="K844" t="s">
        <v>161</v>
      </c>
      <c r="L844" t="s">
        <v>165</v>
      </c>
      <c r="M844" t="s">
        <v>169</v>
      </c>
      <c r="N844" t="s">
        <v>170</v>
      </c>
      <c r="O844">
        <v>1044</v>
      </c>
      <c r="P844" s="1">
        <v>43446</v>
      </c>
      <c r="Q844" s="1">
        <v>43504</v>
      </c>
      <c r="R844" t="b">
        <v>0</v>
      </c>
      <c r="S844">
        <v>58</v>
      </c>
      <c r="V844">
        <v>0</v>
      </c>
      <c r="W844">
        <f ca="1">IF(Bravo[[#This Row],[TerminationDate]]="",DATEDIF(Bravo[[#This Row],[HireDate]],TODAY(),"m"),DATEDIF(Bravo[[#This Row],[HireDate]],Bravo[[#This Row],[TerminationDate]],"m"))</f>
        <v>1507</v>
      </c>
      <c r="Z844">
        <v>3.6</v>
      </c>
      <c r="AA844" t="s">
        <v>175</v>
      </c>
      <c r="AB844">
        <v>11</v>
      </c>
      <c r="AC844">
        <v>1</v>
      </c>
      <c r="AD844" t="s">
        <v>178</v>
      </c>
      <c r="AF844" t="s">
        <v>189</v>
      </c>
    </row>
    <row r="845" spans="1:32" x14ac:dyDescent="0.25">
      <c r="A845">
        <v>1044</v>
      </c>
      <c r="B845" t="s">
        <v>939</v>
      </c>
      <c r="C845" t="s">
        <v>132</v>
      </c>
      <c r="D845">
        <v>50</v>
      </c>
      <c r="E845" s="1">
        <v>27566</v>
      </c>
      <c r="F845" t="s">
        <v>137</v>
      </c>
      <c r="G845" t="s">
        <v>138</v>
      </c>
      <c r="H845" t="s">
        <v>148</v>
      </c>
      <c r="I845" t="s">
        <v>150</v>
      </c>
      <c r="J845" t="s">
        <v>155</v>
      </c>
      <c r="K845" t="s">
        <v>163</v>
      </c>
      <c r="L845" t="s">
        <v>165</v>
      </c>
      <c r="M845" t="s">
        <v>169</v>
      </c>
      <c r="N845" t="s">
        <v>173</v>
      </c>
      <c r="O845">
        <v>1819</v>
      </c>
      <c r="P845" s="1">
        <v>43439</v>
      </c>
      <c r="Q845" s="1">
        <v>43446</v>
      </c>
      <c r="R845" t="b">
        <v>1</v>
      </c>
      <c r="S845">
        <v>7</v>
      </c>
      <c r="T845" s="1">
        <v>43452</v>
      </c>
      <c r="V845">
        <v>0</v>
      </c>
      <c r="W845">
        <f ca="1">IF(Bravo[[#This Row],[TerminationDate]]="",DATEDIF(Bravo[[#This Row],[HireDate]],TODAY(),"m"),DATEDIF(Bravo[[#This Row],[HireDate]],Bravo[[#This Row],[TerminationDate]],"m"))</f>
        <v>79</v>
      </c>
      <c r="X845">
        <v>2425</v>
      </c>
      <c r="Y845">
        <v>6.64</v>
      </c>
      <c r="Z845">
        <v>4.0999999999999996</v>
      </c>
      <c r="AA845" t="s">
        <v>175</v>
      </c>
      <c r="AB845">
        <v>5</v>
      </c>
      <c r="AC845">
        <v>2</v>
      </c>
      <c r="AD845" t="s">
        <v>178</v>
      </c>
      <c r="AF845" t="s">
        <v>187</v>
      </c>
    </row>
    <row r="846" spans="1:32" x14ac:dyDescent="0.25">
      <c r="A846">
        <v>1045</v>
      </c>
      <c r="B846" t="s">
        <v>940</v>
      </c>
      <c r="C846" t="s">
        <v>131</v>
      </c>
      <c r="D846">
        <v>36</v>
      </c>
      <c r="E846" s="1">
        <v>32631</v>
      </c>
      <c r="F846" t="s">
        <v>136</v>
      </c>
      <c r="G846" t="s">
        <v>142</v>
      </c>
      <c r="H846" t="s">
        <v>149</v>
      </c>
      <c r="I846" t="s">
        <v>151</v>
      </c>
      <c r="J846" t="s">
        <v>154</v>
      </c>
      <c r="K846" t="s">
        <v>163</v>
      </c>
      <c r="L846" t="s">
        <v>165</v>
      </c>
      <c r="M846" t="s">
        <v>167</v>
      </c>
      <c r="N846" t="s">
        <v>173</v>
      </c>
      <c r="O846">
        <v>2113</v>
      </c>
      <c r="P846" s="1">
        <v>43626</v>
      </c>
      <c r="Q846" s="1">
        <v>43664</v>
      </c>
      <c r="R846" t="b">
        <v>0</v>
      </c>
      <c r="S846">
        <v>38</v>
      </c>
      <c r="V846">
        <v>0</v>
      </c>
      <c r="W846">
        <f ca="1">IF(Bravo[[#This Row],[TerminationDate]]="",DATEDIF(Bravo[[#This Row],[HireDate]],TODAY(),"m"),DATEDIF(Bravo[[#This Row],[HireDate]],Bravo[[#This Row],[TerminationDate]],"m"))</f>
        <v>1507</v>
      </c>
      <c r="Z846">
        <v>3.6</v>
      </c>
      <c r="AA846" t="s">
        <v>175</v>
      </c>
      <c r="AB846">
        <v>7</v>
      </c>
      <c r="AC846">
        <v>5</v>
      </c>
      <c r="AD846" t="s">
        <v>178</v>
      </c>
      <c r="AF846" t="s">
        <v>186</v>
      </c>
    </row>
    <row r="847" spans="1:32" x14ac:dyDescent="0.25">
      <c r="A847">
        <v>1046</v>
      </c>
      <c r="B847" t="s">
        <v>941</v>
      </c>
      <c r="C847" t="s">
        <v>132</v>
      </c>
      <c r="D847">
        <v>41</v>
      </c>
      <c r="E847" s="1">
        <v>30794</v>
      </c>
      <c r="F847" t="s">
        <v>134</v>
      </c>
      <c r="G847" t="s">
        <v>140</v>
      </c>
      <c r="H847" t="s">
        <v>148</v>
      </c>
      <c r="I847" t="s">
        <v>150</v>
      </c>
      <c r="J847" t="s">
        <v>157</v>
      </c>
      <c r="K847" t="s">
        <v>162</v>
      </c>
      <c r="L847" t="s">
        <v>165</v>
      </c>
      <c r="M847" t="s">
        <v>167</v>
      </c>
      <c r="N847" t="s">
        <v>171</v>
      </c>
      <c r="O847">
        <v>670</v>
      </c>
      <c r="P847" s="1">
        <v>45587</v>
      </c>
      <c r="Q847" s="1">
        <v>45602</v>
      </c>
      <c r="R847" t="b">
        <v>1</v>
      </c>
      <c r="S847">
        <v>15</v>
      </c>
      <c r="T847" s="1">
        <v>45611</v>
      </c>
      <c r="V847">
        <v>0</v>
      </c>
      <c r="W847">
        <f ca="1">IF(Bravo[[#This Row],[TerminationDate]]="",DATEDIF(Bravo[[#This Row],[HireDate]],TODAY(),"m"),DATEDIF(Bravo[[#This Row],[HireDate]],Bravo[[#This Row],[TerminationDate]],"m"))</f>
        <v>8</v>
      </c>
      <c r="X847">
        <v>266</v>
      </c>
      <c r="Y847">
        <v>0.73</v>
      </c>
      <c r="Z847">
        <v>3</v>
      </c>
      <c r="AA847" t="s">
        <v>174</v>
      </c>
      <c r="AB847">
        <v>14</v>
      </c>
      <c r="AC847">
        <v>4</v>
      </c>
      <c r="AD847" t="s">
        <v>178</v>
      </c>
      <c r="AF847" t="s">
        <v>185</v>
      </c>
    </row>
    <row r="848" spans="1:32" x14ac:dyDescent="0.25">
      <c r="A848">
        <v>1047</v>
      </c>
      <c r="B848" t="s">
        <v>942</v>
      </c>
      <c r="C848" t="s">
        <v>132</v>
      </c>
      <c r="D848">
        <v>32</v>
      </c>
      <c r="E848" s="1">
        <v>34130</v>
      </c>
      <c r="F848" t="s">
        <v>136</v>
      </c>
      <c r="G848" t="s">
        <v>142</v>
      </c>
      <c r="H848" t="s">
        <v>149</v>
      </c>
      <c r="I848" t="s">
        <v>151</v>
      </c>
      <c r="J848" t="s">
        <v>158</v>
      </c>
      <c r="K848" t="s">
        <v>162</v>
      </c>
      <c r="L848" t="s">
        <v>165</v>
      </c>
      <c r="M848" t="s">
        <v>169</v>
      </c>
      <c r="N848" t="s">
        <v>170</v>
      </c>
      <c r="O848">
        <v>743</v>
      </c>
      <c r="P848" s="1">
        <v>45008</v>
      </c>
      <c r="Q848" s="1">
        <v>45033</v>
      </c>
      <c r="R848" t="b">
        <v>1</v>
      </c>
      <c r="S848">
        <v>25</v>
      </c>
      <c r="T848" s="1">
        <v>45040</v>
      </c>
      <c r="U848" s="1">
        <v>45157</v>
      </c>
      <c r="V848">
        <v>1</v>
      </c>
      <c r="W848">
        <f ca="1">IF(Bravo[[#This Row],[TerminationDate]]="",DATEDIF(Bravo[[#This Row],[HireDate]],TODAY(),"m"),DATEDIF(Bravo[[#This Row],[HireDate]],Bravo[[#This Row],[TerminationDate]],"m"))</f>
        <v>3</v>
      </c>
      <c r="X848">
        <v>117</v>
      </c>
      <c r="Y848">
        <v>0.32</v>
      </c>
      <c r="Z848">
        <v>2.6</v>
      </c>
      <c r="AA848" t="s">
        <v>174</v>
      </c>
      <c r="AB848">
        <v>12</v>
      </c>
      <c r="AC848">
        <v>1</v>
      </c>
      <c r="AD848" t="s">
        <v>179</v>
      </c>
      <c r="AE848" t="s">
        <v>183</v>
      </c>
      <c r="AF848" t="s">
        <v>186</v>
      </c>
    </row>
    <row r="849" spans="1:32" x14ac:dyDescent="0.25">
      <c r="A849">
        <v>1048</v>
      </c>
      <c r="B849" t="s">
        <v>943</v>
      </c>
      <c r="C849" t="s">
        <v>131</v>
      </c>
      <c r="D849">
        <v>36</v>
      </c>
      <c r="E849" s="1">
        <v>32659</v>
      </c>
      <c r="F849" t="s">
        <v>134</v>
      </c>
      <c r="G849" t="s">
        <v>142</v>
      </c>
      <c r="H849" t="s">
        <v>148</v>
      </c>
      <c r="I849" t="s">
        <v>150</v>
      </c>
      <c r="J849" t="s">
        <v>155</v>
      </c>
      <c r="K849" t="s">
        <v>161</v>
      </c>
      <c r="L849" t="s">
        <v>165</v>
      </c>
      <c r="M849" t="s">
        <v>169</v>
      </c>
      <c r="N849" t="s">
        <v>171</v>
      </c>
      <c r="O849">
        <v>986</v>
      </c>
      <c r="P849" s="1">
        <v>43414</v>
      </c>
      <c r="Q849" s="1">
        <v>43457</v>
      </c>
      <c r="R849" t="b">
        <v>1</v>
      </c>
      <c r="S849">
        <v>43</v>
      </c>
      <c r="T849" s="1">
        <v>43461</v>
      </c>
      <c r="U849" s="1">
        <v>44548</v>
      </c>
      <c r="V849">
        <v>1</v>
      </c>
      <c r="W849">
        <f ca="1">IF(Bravo[[#This Row],[TerminationDate]]="",DATEDIF(Bravo[[#This Row],[HireDate]],TODAY(),"m"),DATEDIF(Bravo[[#This Row],[HireDate]],Bravo[[#This Row],[TerminationDate]],"m"))</f>
        <v>35</v>
      </c>
      <c r="X849">
        <v>1087</v>
      </c>
      <c r="Y849">
        <v>2.98</v>
      </c>
      <c r="Z849">
        <v>3.8</v>
      </c>
      <c r="AA849" t="s">
        <v>175</v>
      </c>
      <c r="AB849">
        <v>7</v>
      </c>
      <c r="AC849">
        <v>5</v>
      </c>
      <c r="AD849" t="s">
        <v>180</v>
      </c>
      <c r="AE849" t="s">
        <v>184</v>
      </c>
      <c r="AF849" t="s">
        <v>189</v>
      </c>
    </row>
    <row r="850" spans="1:32" x14ac:dyDescent="0.25">
      <c r="A850">
        <v>1049</v>
      </c>
      <c r="B850" t="s">
        <v>944</v>
      </c>
      <c r="C850" t="s">
        <v>132</v>
      </c>
      <c r="D850">
        <v>54</v>
      </c>
      <c r="E850" s="1">
        <v>26085</v>
      </c>
      <c r="F850" t="s">
        <v>135</v>
      </c>
      <c r="G850" t="s">
        <v>147</v>
      </c>
      <c r="H850" t="s">
        <v>148</v>
      </c>
      <c r="I850" t="s">
        <v>150</v>
      </c>
      <c r="J850" t="s">
        <v>153</v>
      </c>
      <c r="K850" t="s">
        <v>162</v>
      </c>
      <c r="L850" t="s">
        <v>166</v>
      </c>
      <c r="M850" t="s">
        <v>169</v>
      </c>
      <c r="N850" t="s">
        <v>170</v>
      </c>
      <c r="O850">
        <v>369</v>
      </c>
      <c r="P850" s="1">
        <v>43643</v>
      </c>
      <c r="Q850" s="1">
        <v>43689</v>
      </c>
      <c r="R850" t="b">
        <v>1</v>
      </c>
      <c r="S850">
        <v>46</v>
      </c>
      <c r="T850" s="1">
        <v>43696</v>
      </c>
      <c r="U850" s="1">
        <v>43885</v>
      </c>
      <c r="V850">
        <v>1</v>
      </c>
      <c r="W850">
        <f ca="1">IF(Bravo[[#This Row],[TerminationDate]]="",DATEDIF(Bravo[[#This Row],[HireDate]],TODAY(),"m"),DATEDIF(Bravo[[#This Row],[HireDate]],Bravo[[#This Row],[TerminationDate]],"m"))</f>
        <v>6</v>
      </c>
      <c r="X850">
        <v>189</v>
      </c>
      <c r="Y850">
        <v>0.52</v>
      </c>
      <c r="Z850">
        <v>2.1</v>
      </c>
      <c r="AA850" t="s">
        <v>177</v>
      </c>
      <c r="AB850">
        <v>14</v>
      </c>
      <c r="AC850">
        <v>5</v>
      </c>
      <c r="AD850" t="s">
        <v>181</v>
      </c>
      <c r="AE850" t="s">
        <v>184</v>
      </c>
      <c r="AF850" t="s">
        <v>185</v>
      </c>
    </row>
    <row r="851" spans="1:32" x14ac:dyDescent="0.25">
      <c r="A851">
        <v>1050</v>
      </c>
      <c r="B851" t="s">
        <v>945</v>
      </c>
      <c r="C851" t="s">
        <v>131</v>
      </c>
      <c r="D851">
        <v>23</v>
      </c>
      <c r="E851" s="1">
        <v>37229</v>
      </c>
      <c r="F851" t="s">
        <v>136</v>
      </c>
      <c r="G851" t="s">
        <v>147</v>
      </c>
      <c r="H851" t="s">
        <v>149</v>
      </c>
      <c r="I851" t="s">
        <v>151</v>
      </c>
      <c r="J851" t="s">
        <v>158</v>
      </c>
      <c r="K851" t="s">
        <v>163</v>
      </c>
      <c r="L851" t="s">
        <v>166</v>
      </c>
      <c r="M851" t="s">
        <v>169</v>
      </c>
      <c r="N851" t="s">
        <v>170</v>
      </c>
      <c r="O851">
        <v>962</v>
      </c>
      <c r="P851" s="1">
        <v>44771</v>
      </c>
      <c r="Q851" s="1">
        <v>44799</v>
      </c>
      <c r="R851" t="b">
        <v>1</v>
      </c>
      <c r="S851">
        <v>28</v>
      </c>
      <c r="T851" s="1">
        <v>44799</v>
      </c>
      <c r="V851">
        <v>0</v>
      </c>
      <c r="W851">
        <f ca="1">IF(Bravo[[#This Row],[TerminationDate]]="",DATEDIF(Bravo[[#This Row],[HireDate]],TODAY(),"m"),DATEDIF(Bravo[[#This Row],[HireDate]],Bravo[[#This Row],[TerminationDate]],"m"))</f>
        <v>35</v>
      </c>
      <c r="X851">
        <v>1078</v>
      </c>
      <c r="Y851">
        <v>2.95</v>
      </c>
      <c r="Z851">
        <v>2.7</v>
      </c>
      <c r="AA851" t="s">
        <v>174</v>
      </c>
      <c r="AB851">
        <v>5</v>
      </c>
      <c r="AC851">
        <v>4</v>
      </c>
      <c r="AD851" t="s">
        <v>178</v>
      </c>
      <c r="AF851" t="s">
        <v>188</v>
      </c>
    </row>
    <row r="852" spans="1:32" x14ac:dyDescent="0.25">
      <c r="A852">
        <v>1051</v>
      </c>
      <c r="B852" t="s">
        <v>946</v>
      </c>
      <c r="C852" t="s">
        <v>132</v>
      </c>
      <c r="D852">
        <v>58</v>
      </c>
      <c r="E852" s="1">
        <v>24538</v>
      </c>
      <c r="F852" t="s">
        <v>136</v>
      </c>
      <c r="G852" t="s">
        <v>141</v>
      </c>
      <c r="H852" t="s">
        <v>148</v>
      </c>
      <c r="I852" t="s">
        <v>151</v>
      </c>
      <c r="J852" t="s">
        <v>158</v>
      </c>
      <c r="K852" t="s">
        <v>164</v>
      </c>
      <c r="L852" t="s">
        <v>165</v>
      </c>
      <c r="M852" t="s">
        <v>168</v>
      </c>
      <c r="N852" t="s">
        <v>173</v>
      </c>
      <c r="O852">
        <v>698</v>
      </c>
      <c r="P852" s="1">
        <v>44379</v>
      </c>
      <c r="Q852" s="1">
        <v>44430</v>
      </c>
      <c r="R852" t="b">
        <v>1</v>
      </c>
      <c r="S852">
        <v>51</v>
      </c>
      <c r="T852" s="1">
        <v>44434</v>
      </c>
      <c r="V852">
        <v>0</v>
      </c>
      <c r="W852">
        <f ca="1">IF(Bravo[[#This Row],[TerminationDate]]="",DATEDIF(Bravo[[#This Row],[HireDate]],TODAY(),"m"),DATEDIF(Bravo[[#This Row],[HireDate]],Bravo[[#This Row],[TerminationDate]],"m"))</f>
        <v>47</v>
      </c>
      <c r="X852">
        <v>1443</v>
      </c>
      <c r="Y852">
        <v>3.95</v>
      </c>
      <c r="Z852">
        <v>3.7</v>
      </c>
      <c r="AA852" t="s">
        <v>175</v>
      </c>
      <c r="AB852">
        <v>8</v>
      </c>
      <c r="AC852">
        <v>2</v>
      </c>
      <c r="AD852" t="s">
        <v>178</v>
      </c>
      <c r="AF852" t="s">
        <v>187</v>
      </c>
    </row>
    <row r="853" spans="1:32" x14ac:dyDescent="0.25">
      <c r="A853">
        <v>1052</v>
      </c>
      <c r="B853" t="s">
        <v>947</v>
      </c>
      <c r="C853" t="s">
        <v>131</v>
      </c>
      <c r="D853">
        <v>60</v>
      </c>
      <c r="E853" s="1">
        <v>23647</v>
      </c>
      <c r="F853" t="s">
        <v>137</v>
      </c>
      <c r="G853" t="s">
        <v>140</v>
      </c>
      <c r="H853" t="s">
        <v>149</v>
      </c>
      <c r="I853" t="s">
        <v>151</v>
      </c>
      <c r="J853" t="s">
        <v>153</v>
      </c>
      <c r="K853" t="s">
        <v>159</v>
      </c>
      <c r="L853" t="s">
        <v>165</v>
      </c>
      <c r="M853" t="s">
        <v>167</v>
      </c>
      <c r="N853" t="s">
        <v>172</v>
      </c>
      <c r="O853">
        <v>1259</v>
      </c>
      <c r="P853" s="1">
        <v>44709</v>
      </c>
      <c r="Q853" s="1">
        <v>44715</v>
      </c>
      <c r="R853" t="b">
        <v>1</v>
      </c>
      <c r="S853">
        <v>6</v>
      </c>
      <c r="T853" s="1">
        <v>44720</v>
      </c>
      <c r="V853">
        <v>0</v>
      </c>
      <c r="W853">
        <f ca="1">IF(Bravo[[#This Row],[TerminationDate]]="",DATEDIF(Bravo[[#This Row],[HireDate]],TODAY(),"m"),DATEDIF(Bravo[[#This Row],[HireDate]],Bravo[[#This Row],[TerminationDate]],"m"))</f>
        <v>38</v>
      </c>
      <c r="X853">
        <v>1157</v>
      </c>
      <c r="Y853">
        <v>3.17</v>
      </c>
      <c r="Z853">
        <v>3.5</v>
      </c>
      <c r="AA853" t="s">
        <v>175</v>
      </c>
      <c r="AB853">
        <v>7</v>
      </c>
      <c r="AC853">
        <v>1</v>
      </c>
      <c r="AD853" t="s">
        <v>178</v>
      </c>
      <c r="AF853" t="s">
        <v>188</v>
      </c>
    </row>
    <row r="854" spans="1:32" x14ac:dyDescent="0.25">
      <c r="A854">
        <v>1053</v>
      </c>
      <c r="B854" t="s">
        <v>948</v>
      </c>
      <c r="C854" t="s">
        <v>131</v>
      </c>
      <c r="D854">
        <v>61</v>
      </c>
      <c r="E854" s="1">
        <v>23591</v>
      </c>
      <c r="F854" t="s">
        <v>134</v>
      </c>
      <c r="G854" t="s">
        <v>146</v>
      </c>
      <c r="H854" t="s">
        <v>148</v>
      </c>
      <c r="I854" t="s">
        <v>150</v>
      </c>
      <c r="J854" t="s">
        <v>157</v>
      </c>
      <c r="K854" t="s">
        <v>159</v>
      </c>
      <c r="L854" t="s">
        <v>165</v>
      </c>
      <c r="M854" t="s">
        <v>169</v>
      </c>
      <c r="N854" t="s">
        <v>172</v>
      </c>
      <c r="O854">
        <v>1060</v>
      </c>
      <c r="P854" s="1">
        <v>43736</v>
      </c>
      <c r="Q854" s="1">
        <v>43795</v>
      </c>
      <c r="R854" t="b">
        <v>1</v>
      </c>
      <c r="S854">
        <v>59</v>
      </c>
      <c r="T854" s="1">
        <v>43803</v>
      </c>
      <c r="U854" s="1">
        <v>45597</v>
      </c>
      <c r="V854">
        <v>1</v>
      </c>
      <c r="W854">
        <f ca="1">IF(Bravo[[#This Row],[TerminationDate]]="",DATEDIF(Bravo[[#This Row],[HireDate]],TODAY(),"m"),DATEDIF(Bravo[[#This Row],[HireDate]],Bravo[[#This Row],[TerminationDate]],"m"))</f>
        <v>58</v>
      </c>
      <c r="X854">
        <v>1794</v>
      </c>
      <c r="Y854">
        <v>4.92</v>
      </c>
      <c r="Z854">
        <v>4.0999999999999996</v>
      </c>
      <c r="AA854" t="s">
        <v>175</v>
      </c>
      <c r="AB854">
        <v>3</v>
      </c>
      <c r="AC854">
        <v>6</v>
      </c>
      <c r="AD854" t="s">
        <v>180</v>
      </c>
      <c r="AE854" t="s">
        <v>184</v>
      </c>
      <c r="AF854" t="s">
        <v>185</v>
      </c>
    </row>
    <row r="855" spans="1:32" x14ac:dyDescent="0.25">
      <c r="A855">
        <v>1054</v>
      </c>
      <c r="B855" t="s">
        <v>949</v>
      </c>
      <c r="C855" t="s">
        <v>132</v>
      </c>
      <c r="D855">
        <v>50</v>
      </c>
      <c r="E855" s="1">
        <v>27446</v>
      </c>
      <c r="F855" t="s">
        <v>137</v>
      </c>
      <c r="G855" t="s">
        <v>140</v>
      </c>
      <c r="H855" t="s">
        <v>148</v>
      </c>
      <c r="I855" t="s">
        <v>150</v>
      </c>
      <c r="J855" t="s">
        <v>157</v>
      </c>
      <c r="K855" t="s">
        <v>163</v>
      </c>
      <c r="L855" t="s">
        <v>165</v>
      </c>
      <c r="M855" t="s">
        <v>167</v>
      </c>
      <c r="N855" t="s">
        <v>173</v>
      </c>
      <c r="O855">
        <v>1756</v>
      </c>
      <c r="P855" s="1">
        <v>44250</v>
      </c>
      <c r="Q855" s="1">
        <v>44290</v>
      </c>
      <c r="R855" t="b">
        <v>1</v>
      </c>
      <c r="S855">
        <v>40</v>
      </c>
      <c r="T855" s="1">
        <v>44297</v>
      </c>
      <c r="U855" s="1">
        <v>45171</v>
      </c>
      <c r="V855">
        <v>1</v>
      </c>
      <c r="W855">
        <f ca="1">IF(Bravo[[#This Row],[TerminationDate]]="",DATEDIF(Bravo[[#This Row],[HireDate]],TODAY(),"m"),DATEDIF(Bravo[[#This Row],[HireDate]],Bravo[[#This Row],[TerminationDate]],"m"))</f>
        <v>28</v>
      </c>
      <c r="X855">
        <v>874</v>
      </c>
      <c r="Y855">
        <v>2.39</v>
      </c>
      <c r="Z855">
        <v>3.9</v>
      </c>
      <c r="AA855" t="s">
        <v>175</v>
      </c>
      <c r="AB855">
        <v>12</v>
      </c>
      <c r="AC855">
        <v>3</v>
      </c>
      <c r="AD855" t="s">
        <v>180</v>
      </c>
      <c r="AE855" t="s">
        <v>184</v>
      </c>
      <c r="AF855" t="s">
        <v>189</v>
      </c>
    </row>
    <row r="856" spans="1:32" x14ac:dyDescent="0.25">
      <c r="A856">
        <v>1055</v>
      </c>
      <c r="B856" t="s">
        <v>950</v>
      </c>
      <c r="C856" t="s">
        <v>132</v>
      </c>
      <c r="D856">
        <v>37</v>
      </c>
      <c r="E856" s="1">
        <v>32248</v>
      </c>
      <c r="F856" t="s">
        <v>135</v>
      </c>
      <c r="G856" t="s">
        <v>138</v>
      </c>
      <c r="H856" t="s">
        <v>148</v>
      </c>
      <c r="I856" t="s">
        <v>151</v>
      </c>
      <c r="J856" t="s">
        <v>156</v>
      </c>
      <c r="K856" t="s">
        <v>162</v>
      </c>
      <c r="L856" t="s">
        <v>165</v>
      </c>
      <c r="M856" t="s">
        <v>168</v>
      </c>
      <c r="N856" t="s">
        <v>171</v>
      </c>
      <c r="O856">
        <v>563</v>
      </c>
      <c r="P856" s="1">
        <v>44579</v>
      </c>
      <c r="Q856" s="1">
        <v>44613</v>
      </c>
      <c r="R856" t="b">
        <v>1</v>
      </c>
      <c r="S856">
        <v>34</v>
      </c>
      <c r="T856" s="1">
        <v>44616</v>
      </c>
      <c r="V856">
        <v>0</v>
      </c>
      <c r="W856">
        <f ca="1">IF(Bravo[[#This Row],[TerminationDate]]="",DATEDIF(Bravo[[#This Row],[HireDate]],TODAY(),"m"),DATEDIF(Bravo[[#This Row],[HireDate]],Bravo[[#This Row],[TerminationDate]],"m"))</f>
        <v>41</v>
      </c>
      <c r="X856">
        <v>1261</v>
      </c>
      <c r="Y856">
        <v>3.45</v>
      </c>
      <c r="Z856">
        <v>2.9</v>
      </c>
      <c r="AA856" t="s">
        <v>174</v>
      </c>
      <c r="AB856">
        <v>2</v>
      </c>
      <c r="AC856">
        <v>1</v>
      </c>
      <c r="AD856" t="s">
        <v>178</v>
      </c>
      <c r="AF856" t="s">
        <v>186</v>
      </c>
    </row>
    <row r="857" spans="1:32" x14ac:dyDescent="0.25">
      <c r="A857">
        <v>1056</v>
      </c>
      <c r="B857" t="s">
        <v>951</v>
      </c>
      <c r="C857" t="s">
        <v>132</v>
      </c>
      <c r="D857">
        <v>36</v>
      </c>
      <c r="E857" s="1">
        <v>32615</v>
      </c>
      <c r="F857" t="s">
        <v>136</v>
      </c>
      <c r="G857" t="s">
        <v>140</v>
      </c>
      <c r="H857" t="s">
        <v>149</v>
      </c>
      <c r="I857" t="s">
        <v>150</v>
      </c>
      <c r="J857" t="s">
        <v>157</v>
      </c>
      <c r="K857" t="s">
        <v>162</v>
      </c>
      <c r="L857" t="s">
        <v>165</v>
      </c>
      <c r="M857" t="s">
        <v>167</v>
      </c>
      <c r="N857" t="s">
        <v>173</v>
      </c>
      <c r="O857">
        <v>602</v>
      </c>
      <c r="P857" s="1">
        <v>45217</v>
      </c>
      <c r="Q857" s="1">
        <v>45248</v>
      </c>
      <c r="R857" t="b">
        <v>1</v>
      </c>
      <c r="S857">
        <v>31</v>
      </c>
      <c r="T857" s="1">
        <v>45257</v>
      </c>
      <c r="U857" s="1">
        <v>45755</v>
      </c>
      <c r="V857">
        <v>1</v>
      </c>
      <c r="W857">
        <f ca="1">IF(Bravo[[#This Row],[TerminationDate]]="",DATEDIF(Bravo[[#This Row],[HireDate]],TODAY(),"m"),DATEDIF(Bravo[[#This Row],[HireDate]],Bravo[[#This Row],[TerminationDate]],"m"))</f>
        <v>16</v>
      </c>
      <c r="X857">
        <v>498</v>
      </c>
      <c r="Y857">
        <v>1.36</v>
      </c>
      <c r="Z857">
        <v>4</v>
      </c>
      <c r="AA857" t="s">
        <v>175</v>
      </c>
      <c r="AB857">
        <v>7</v>
      </c>
      <c r="AC857">
        <v>0</v>
      </c>
      <c r="AD857" t="s">
        <v>180</v>
      </c>
      <c r="AE857" t="s">
        <v>184</v>
      </c>
      <c r="AF857" t="s">
        <v>189</v>
      </c>
    </row>
    <row r="858" spans="1:32" x14ac:dyDescent="0.25">
      <c r="A858">
        <v>1057</v>
      </c>
      <c r="B858" t="s">
        <v>952</v>
      </c>
      <c r="C858" t="s">
        <v>132</v>
      </c>
      <c r="D858">
        <v>32</v>
      </c>
      <c r="E858" s="1">
        <v>34086</v>
      </c>
      <c r="F858" t="s">
        <v>136</v>
      </c>
      <c r="G858" t="s">
        <v>144</v>
      </c>
      <c r="H858" t="s">
        <v>148</v>
      </c>
      <c r="I858" t="s">
        <v>152</v>
      </c>
      <c r="J858" t="s">
        <v>156</v>
      </c>
      <c r="K858" t="s">
        <v>161</v>
      </c>
      <c r="L858" t="s">
        <v>166</v>
      </c>
      <c r="M858" t="s">
        <v>169</v>
      </c>
      <c r="N858" t="s">
        <v>171</v>
      </c>
      <c r="O858">
        <v>645</v>
      </c>
      <c r="P858" s="1">
        <v>44850</v>
      </c>
      <c r="Q858" s="1">
        <v>44861</v>
      </c>
      <c r="R858" t="b">
        <v>1</v>
      </c>
      <c r="S858">
        <v>11</v>
      </c>
      <c r="T858" s="1">
        <v>44871</v>
      </c>
      <c r="V858">
        <v>0</v>
      </c>
      <c r="W858">
        <f ca="1">IF(Bravo[[#This Row],[TerminationDate]]="",DATEDIF(Bravo[[#This Row],[HireDate]],TODAY(),"m"),DATEDIF(Bravo[[#This Row],[HireDate]],Bravo[[#This Row],[TerminationDate]],"m"))</f>
        <v>33</v>
      </c>
      <c r="X858">
        <v>1006</v>
      </c>
      <c r="Y858">
        <v>2.76</v>
      </c>
      <c r="Z858">
        <v>2.8</v>
      </c>
      <c r="AA858" t="s">
        <v>174</v>
      </c>
      <c r="AB858">
        <v>8</v>
      </c>
      <c r="AC858">
        <v>5</v>
      </c>
      <c r="AD858" t="s">
        <v>178</v>
      </c>
      <c r="AF858" t="s">
        <v>185</v>
      </c>
    </row>
    <row r="859" spans="1:32" x14ac:dyDescent="0.25">
      <c r="A859">
        <v>1058</v>
      </c>
      <c r="B859" t="s">
        <v>953</v>
      </c>
      <c r="C859" t="s">
        <v>131</v>
      </c>
      <c r="D859">
        <v>57</v>
      </c>
      <c r="E859" s="1">
        <v>24863</v>
      </c>
      <c r="F859" t="s">
        <v>135</v>
      </c>
      <c r="G859" t="s">
        <v>147</v>
      </c>
      <c r="H859" t="s">
        <v>148</v>
      </c>
      <c r="I859" t="s">
        <v>150</v>
      </c>
      <c r="J859" t="s">
        <v>155</v>
      </c>
      <c r="K859" t="s">
        <v>159</v>
      </c>
      <c r="L859" t="s">
        <v>165</v>
      </c>
      <c r="M859" t="s">
        <v>169</v>
      </c>
      <c r="N859" t="s">
        <v>170</v>
      </c>
      <c r="O859">
        <v>1049</v>
      </c>
      <c r="P859" s="1">
        <v>44990</v>
      </c>
      <c r="Q859" s="1">
        <v>44995</v>
      </c>
      <c r="R859" t="b">
        <v>1</v>
      </c>
      <c r="S859">
        <v>5</v>
      </c>
      <c r="T859" s="1">
        <v>45003</v>
      </c>
      <c r="V859">
        <v>0</v>
      </c>
      <c r="W859">
        <f ca="1">IF(Bravo[[#This Row],[TerminationDate]]="",DATEDIF(Bravo[[#This Row],[HireDate]],TODAY(),"m"),DATEDIF(Bravo[[#This Row],[HireDate]],Bravo[[#This Row],[TerminationDate]],"m"))</f>
        <v>28</v>
      </c>
      <c r="X859">
        <v>874</v>
      </c>
      <c r="Y859">
        <v>2.39</v>
      </c>
      <c r="Z859">
        <v>2.8</v>
      </c>
      <c r="AA859" t="s">
        <v>174</v>
      </c>
      <c r="AB859">
        <v>12</v>
      </c>
      <c r="AC859">
        <v>3</v>
      </c>
      <c r="AD859" t="s">
        <v>178</v>
      </c>
      <c r="AF859" t="s">
        <v>188</v>
      </c>
    </row>
    <row r="860" spans="1:32" x14ac:dyDescent="0.25">
      <c r="A860">
        <v>1059</v>
      </c>
      <c r="B860" t="s">
        <v>954</v>
      </c>
      <c r="C860" t="s">
        <v>131</v>
      </c>
      <c r="D860">
        <v>47</v>
      </c>
      <c r="E860" s="1">
        <v>28617</v>
      </c>
      <c r="F860" t="s">
        <v>136</v>
      </c>
      <c r="G860" t="s">
        <v>140</v>
      </c>
      <c r="H860" t="s">
        <v>148</v>
      </c>
      <c r="I860" t="s">
        <v>151</v>
      </c>
      <c r="J860" t="s">
        <v>157</v>
      </c>
      <c r="K860" t="s">
        <v>164</v>
      </c>
      <c r="L860" t="s">
        <v>165</v>
      </c>
      <c r="M860" t="s">
        <v>168</v>
      </c>
      <c r="N860" t="s">
        <v>170</v>
      </c>
      <c r="O860">
        <v>586</v>
      </c>
      <c r="P860" s="1">
        <v>44332</v>
      </c>
      <c r="Q860" s="1">
        <v>44376</v>
      </c>
      <c r="R860" t="b">
        <v>1</v>
      </c>
      <c r="S860">
        <v>44</v>
      </c>
      <c r="T860" s="1">
        <v>44385</v>
      </c>
      <c r="V860">
        <v>0</v>
      </c>
      <c r="W860">
        <f ca="1">IF(Bravo[[#This Row],[TerminationDate]]="",DATEDIF(Bravo[[#This Row],[HireDate]],TODAY(),"m"),DATEDIF(Bravo[[#This Row],[HireDate]],Bravo[[#This Row],[TerminationDate]],"m"))</f>
        <v>49</v>
      </c>
      <c r="X860">
        <v>1492</v>
      </c>
      <c r="Y860">
        <v>4.09</v>
      </c>
      <c r="Z860">
        <v>2.9</v>
      </c>
      <c r="AA860" t="s">
        <v>174</v>
      </c>
      <c r="AB860">
        <v>9</v>
      </c>
      <c r="AC860">
        <v>6</v>
      </c>
      <c r="AD860" t="s">
        <v>178</v>
      </c>
      <c r="AF860" t="s">
        <v>185</v>
      </c>
    </row>
    <row r="861" spans="1:32" x14ac:dyDescent="0.25">
      <c r="A861">
        <v>1060</v>
      </c>
      <c r="B861" t="s">
        <v>955</v>
      </c>
      <c r="C861" t="s">
        <v>132</v>
      </c>
      <c r="D861">
        <v>24</v>
      </c>
      <c r="E861" s="1">
        <v>36886</v>
      </c>
      <c r="F861" t="s">
        <v>136</v>
      </c>
      <c r="G861" t="s">
        <v>146</v>
      </c>
      <c r="H861" t="s">
        <v>148</v>
      </c>
      <c r="I861" t="s">
        <v>152</v>
      </c>
      <c r="J861" t="s">
        <v>154</v>
      </c>
      <c r="K861" t="s">
        <v>164</v>
      </c>
      <c r="L861" t="s">
        <v>165</v>
      </c>
      <c r="M861" t="s">
        <v>169</v>
      </c>
      <c r="N861" t="s">
        <v>170</v>
      </c>
      <c r="O861">
        <v>717</v>
      </c>
      <c r="P861" s="1">
        <v>43306</v>
      </c>
      <c r="Q861" s="1">
        <v>43333</v>
      </c>
      <c r="R861" t="b">
        <v>1</v>
      </c>
      <c r="S861">
        <v>27</v>
      </c>
      <c r="T861" s="1">
        <v>43338</v>
      </c>
      <c r="V861">
        <v>0</v>
      </c>
      <c r="W861">
        <f ca="1">IF(Bravo[[#This Row],[TerminationDate]]="",DATEDIF(Bravo[[#This Row],[HireDate]],TODAY(),"m"),DATEDIF(Bravo[[#This Row],[HireDate]],Bravo[[#This Row],[TerminationDate]],"m"))</f>
        <v>83</v>
      </c>
      <c r="X861">
        <v>2539</v>
      </c>
      <c r="Y861">
        <v>6.96</v>
      </c>
      <c r="Z861">
        <v>2.9</v>
      </c>
      <c r="AA861" t="s">
        <v>174</v>
      </c>
      <c r="AB861">
        <v>6</v>
      </c>
      <c r="AC861">
        <v>2</v>
      </c>
      <c r="AD861" t="s">
        <v>178</v>
      </c>
      <c r="AF861" t="s">
        <v>188</v>
      </c>
    </row>
    <row r="862" spans="1:32" x14ac:dyDescent="0.25">
      <c r="A862">
        <v>1061</v>
      </c>
      <c r="B862" t="s">
        <v>956</v>
      </c>
      <c r="C862" t="s">
        <v>131</v>
      </c>
      <c r="D862">
        <v>53</v>
      </c>
      <c r="E862" s="1">
        <v>26454</v>
      </c>
      <c r="F862" t="s">
        <v>136</v>
      </c>
      <c r="G862" t="s">
        <v>138</v>
      </c>
      <c r="H862" t="s">
        <v>149</v>
      </c>
      <c r="I862" t="s">
        <v>152</v>
      </c>
      <c r="J862" t="s">
        <v>156</v>
      </c>
      <c r="K862" t="s">
        <v>161</v>
      </c>
      <c r="L862" t="s">
        <v>165</v>
      </c>
      <c r="M862" t="s">
        <v>169</v>
      </c>
      <c r="N862" t="s">
        <v>173</v>
      </c>
      <c r="O862">
        <v>1171</v>
      </c>
      <c r="P862" s="1">
        <v>45592</v>
      </c>
      <c r="Q862" s="1">
        <v>45603</v>
      </c>
      <c r="R862" t="b">
        <v>1</v>
      </c>
      <c r="S862">
        <v>11</v>
      </c>
      <c r="T862" s="1">
        <v>45603</v>
      </c>
      <c r="V862">
        <v>0</v>
      </c>
      <c r="W862">
        <f ca="1">IF(Bravo[[#This Row],[TerminationDate]]="",DATEDIF(Bravo[[#This Row],[HireDate]],TODAY(),"m"),DATEDIF(Bravo[[#This Row],[HireDate]],Bravo[[#This Row],[TerminationDate]],"m"))</f>
        <v>9</v>
      </c>
      <c r="X862">
        <v>274</v>
      </c>
      <c r="Y862">
        <v>0.75</v>
      </c>
      <c r="Z862">
        <v>3.6</v>
      </c>
      <c r="AA862" t="s">
        <v>175</v>
      </c>
      <c r="AB862">
        <v>7</v>
      </c>
      <c r="AC862">
        <v>2</v>
      </c>
      <c r="AD862" t="s">
        <v>178</v>
      </c>
      <c r="AF862" t="s">
        <v>189</v>
      </c>
    </row>
    <row r="863" spans="1:32" x14ac:dyDescent="0.25">
      <c r="A863">
        <v>1062</v>
      </c>
      <c r="B863" t="s">
        <v>957</v>
      </c>
      <c r="C863" t="s">
        <v>131</v>
      </c>
      <c r="D863">
        <v>23</v>
      </c>
      <c r="E863" s="1">
        <v>37463</v>
      </c>
      <c r="F863" t="s">
        <v>136</v>
      </c>
      <c r="G863" t="s">
        <v>145</v>
      </c>
      <c r="H863" t="s">
        <v>148</v>
      </c>
      <c r="I863" t="s">
        <v>150</v>
      </c>
      <c r="J863" t="s">
        <v>154</v>
      </c>
      <c r="K863" t="s">
        <v>164</v>
      </c>
      <c r="L863" t="s">
        <v>165</v>
      </c>
      <c r="M863" t="s">
        <v>169</v>
      </c>
      <c r="N863" t="s">
        <v>172</v>
      </c>
      <c r="O863">
        <v>597</v>
      </c>
      <c r="P863" s="1">
        <v>45666</v>
      </c>
      <c r="Q863" s="1">
        <v>45687</v>
      </c>
      <c r="R863" t="b">
        <v>1</v>
      </c>
      <c r="S863">
        <v>21</v>
      </c>
      <c r="T863" s="1">
        <v>45693</v>
      </c>
      <c r="V863">
        <v>0</v>
      </c>
      <c r="W863">
        <f ca="1">IF(Bravo[[#This Row],[TerminationDate]]="",DATEDIF(Bravo[[#This Row],[HireDate]],TODAY(),"m"),DATEDIF(Bravo[[#This Row],[HireDate]],Bravo[[#This Row],[TerminationDate]],"m"))</f>
        <v>6</v>
      </c>
      <c r="X863">
        <v>184</v>
      </c>
      <c r="Y863">
        <v>0.5</v>
      </c>
      <c r="Z863">
        <v>4.3</v>
      </c>
      <c r="AA863" t="s">
        <v>175</v>
      </c>
      <c r="AB863">
        <v>6</v>
      </c>
      <c r="AC863">
        <v>4</v>
      </c>
      <c r="AD863" t="s">
        <v>178</v>
      </c>
      <c r="AF863" t="s">
        <v>187</v>
      </c>
    </row>
    <row r="864" spans="1:32" x14ac:dyDescent="0.25">
      <c r="A864">
        <v>1063</v>
      </c>
      <c r="B864" t="s">
        <v>958</v>
      </c>
      <c r="C864" t="s">
        <v>131</v>
      </c>
      <c r="D864">
        <v>42</v>
      </c>
      <c r="E864" s="1">
        <v>30515</v>
      </c>
      <c r="F864" t="s">
        <v>134</v>
      </c>
      <c r="G864" t="s">
        <v>139</v>
      </c>
      <c r="H864" t="s">
        <v>148</v>
      </c>
      <c r="I864" t="s">
        <v>150</v>
      </c>
      <c r="J864" t="s">
        <v>158</v>
      </c>
      <c r="K864" t="s">
        <v>160</v>
      </c>
      <c r="L864" t="s">
        <v>166</v>
      </c>
      <c r="M864" t="s">
        <v>169</v>
      </c>
      <c r="N864" t="s">
        <v>172</v>
      </c>
      <c r="O864">
        <v>350</v>
      </c>
      <c r="P864" s="1">
        <v>44553</v>
      </c>
      <c r="Q864" s="1">
        <v>44585</v>
      </c>
      <c r="R864" t="b">
        <v>1</v>
      </c>
      <c r="S864">
        <v>32</v>
      </c>
      <c r="T864" s="1">
        <v>44595</v>
      </c>
      <c r="V864">
        <v>0</v>
      </c>
      <c r="W864">
        <f ca="1">IF(Bravo[[#This Row],[TerminationDate]]="",DATEDIF(Bravo[[#This Row],[HireDate]],TODAY(),"m"),DATEDIF(Bravo[[#This Row],[HireDate]],Bravo[[#This Row],[TerminationDate]],"m"))</f>
        <v>42</v>
      </c>
      <c r="X864">
        <v>1282</v>
      </c>
      <c r="Y864">
        <v>3.51</v>
      </c>
      <c r="Z864">
        <v>3.2</v>
      </c>
      <c r="AA864" t="s">
        <v>174</v>
      </c>
      <c r="AB864">
        <v>4</v>
      </c>
      <c r="AC864">
        <v>2</v>
      </c>
      <c r="AD864" t="s">
        <v>178</v>
      </c>
      <c r="AF864" t="s">
        <v>187</v>
      </c>
    </row>
    <row r="865" spans="1:32" x14ac:dyDescent="0.25">
      <c r="A865">
        <v>1064</v>
      </c>
      <c r="B865" t="s">
        <v>959</v>
      </c>
      <c r="C865" t="s">
        <v>131</v>
      </c>
      <c r="D865">
        <v>42</v>
      </c>
      <c r="E865" s="1">
        <v>30389</v>
      </c>
      <c r="F865" t="s">
        <v>136</v>
      </c>
      <c r="G865" t="s">
        <v>147</v>
      </c>
      <c r="H865" t="s">
        <v>148</v>
      </c>
      <c r="I865" t="s">
        <v>152</v>
      </c>
      <c r="J865" t="s">
        <v>153</v>
      </c>
      <c r="K865" t="s">
        <v>163</v>
      </c>
      <c r="L865" t="s">
        <v>166</v>
      </c>
      <c r="M865" t="s">
        <v>169</v>
      </c>
      <c r="N865" t="s">
        <v>172</v>
      </c>
      <c r="O865">
        <v>1372</v>
      </c>
      <c r="P865" s="1">
        <v>43475</v>
      </c>
      <c r="Q865" s="1">
        <v>43499</v>
      </c>
      <c r="R865" t="b">
        <v>1</v>
      </c>
      <c r="S865">
        <v>24</v>
      </c>
      <c r="T865" s="1">
        <v>43507</v>
      </c>
      <c r="V865">
        <v>0</v>
      </c>
      <c r="W865">
        <f ca="1">IF(Bravo[[#This Row],[TerminationDate]]="",DATEDIF(Bravo[[#This Row],[HireDate]],TODAY(),"m"),DATEDIF(Bravo[[#This Row],[HireDate]],Bravo[[#This Row],[TerminationDate]],"m"))</f>
        <v>77</v>
      </c>
      <c r="X865">
        <v>2370</v>
      </c>
      <c r="Y865">
        <v>6.49</v>
      </c>
      <c r="Z865">
        <v>2.2000000000000002</v>
      </c>
      <c r="AA865" t="s">
        <v>177</v>
      </c>
      <c r="AB865">
        <v>11</v>
      </c>
      <c r="AC865">
        <v>2</v>
      </c>
      <c r="AD865" t="s">
        <v>178</v>
      </c>
      <c r="AF865" t="s">
        <v>190</v>
      </c>
    </row>
    <row r="866" spans="1:32" x14ac:dyDescent="0.25">
      <c r="A866">
        <v>1065</v>
      </c>
      <c r="B866" t="s">
        <v>960</v>
      </c>
      <c r="C866" t="s">
        <v>131</v>
      </c>
      <c r="D866">
        <v>57</v>
      </c>
      <c r="E866" s="1">
        <v>24759</v>
      </c>
      <c r="F866" t="s">
        <v>133</v>
      </c>
      <c r="G866" t="s">
        <v>140</v>
      </c>
      <c r="H866" t="s">
        <v>148</v>
      </c>
      <c r="I866" t="s">
        <v>152</v>
      </c>
      <c r="J866" t="s">
        <v>155</v>
      </c>
      <c r="K866" t="s">
        <v>159</v>
      </c>
      <c r="L866" t="s">
        <v>165</v>
      </c>
      <c r="M866" t="s">
        <v>167</v>
      </c>
      <c r="N866" t="s">
        <v>173</v>
      </c>
      <c r="O866">
        <v>1370</v>
      </c>
      <c r="P866" s="1">
        <v>43713</v>
      </c>
      <c r="Q866" s="1">
        <v>43748</v>
      </c>
      <c r="R866" t="b">
        <v>1</v>
      </c>
      <c r="S866">
        <v>35</v>
      </c>
      <c r="T866" s="1">
        <v>43754</v>
      </c>
      <c r="V866">
        <v>0</v>
      </c>
      <c r="W866">
        <f ca="1">IF(Bravo[[#This Row],[TerminationDate]]="",DATEDIF(Bravo[[#This Row],[HireDate]],TODAY(),"m"),DATEDIF(Bravo[[#This Row],[HireDate]],Bravo[[#This Row],[TerminationDate]],"m"))</f>
        <v>69</v>
      </c>
      <c r="X866">
        <v>2123</v>
      </c>
      <c r="Y866">
        <v>5.82</v>
      </c>
      <c r="Z866">
        <v>3.6</v>
      </c>
      <c r="AA866" t="s">
        <v>175</v>
      </c>
      <c r="AB866">
        <v>6</v>
      </c>
      <c r="AC866">
        <v>2</v>
      </c>
      <c r="AD866" t="s">
        <v>178</v>
      </c>
      <c r="AF866" t="s">
        <v>190</v>
      </c>
    </row>
    <row r="867" spans="1:32" x14ac:dyDescent="0.25">
      <c r="A867">
        <v>1066</v>
      </c>
      <c r="B867" t="s">
        <v>961</v>
      </c>
      <c r="C867" t="s">
        <v>132</v>
      </c>
      <c r="D867">
        <v>64</v>
      </c>
      <c r="E867" s="1">
        <v>22357</v>
      </c>
      <c r="F867" t="s">
        <v>137</v>
      </c>
      <c r="G867" t="s">
        <v>141</v>
      </c>
      <c r="H867" t="s">
        <v>148</v>
      </c>
      <c r="I867" t="s">
        <v>152</v>
      </c>
      <c r="J867" t="s">
        <v>156</v>
      </c>
      <c r="K867" t="s">
        <v>160</v>
      </c>
      <c r="L867" t="s">
        <v>165</v>
      </c>
      <c r="M867" t="s">
        <v>168</v>
      </c>
      <c r="N867" t="s">
        <v>173</v>
      </c>
      <c r="O867">
        <v>656</v>
      </c>
      <c r="P867" s="1">
        <v>43987</v>
      </c>
      <c r="Q867" s="1">
        <v>44023</v>
      </c>
      <c r="R867" t="b">
        <v>1</v>
      </c>
      <c r="S867">
        <v>36</v>
      </c>
      <c r="T867" s="1">
        <v>44033</v>
      </c>
      <c r="V867">
        <v>0</v>
      </c>
      <c r="W867">
        <f ca="1">IF(Bravo[[#This Row],[TerminationDate]]="",DATEDIF(Bravo[[#This Row],[HireDate]],TODAY(),"m"),DATEDIF(Bravo[[#This Row],[HireDate]],Bravo[[#This Row],[TerminationDate]],"m"))</f>
        <v>60</v>
      </c>
      <c r="X867">
        <v>1844</v>
      </c>
      <c r="Y867">
        <v>5.05</v>
      </c>
      <c r="Z867">
        <v>3.1</v>
      </c>
      <c r="AA867" t="s">
        <v>174</v>
      </c>
      <c r="AB867">
        <v>9</v>
      </c>
      <c r="AC867">
        <v>3</v>
      </c>
      <c r="AD867" t="s">
        <v>178</v>
      </c>
      <c r="AF867" t="s">
        <v>188</v>
      </c>
    </row>
    <row r="868" spans="1:32" x14ac:dyDescent="0.25">
      <c r="A868">
        <v>1067</v>
      </c>
      <c r="B868" t="s">
        <v>962</v>
      </c>
      <c r="C868" t="s">
        <v>131</v>
      </c>
      <c r="D868">
        <v>52</v>
      </c>
      <c r="E868" s="1">
        <v>26634</v>
      </c>
      <c r="F868" t="s">
        <v>134</v>
      </c>
      <c r="G868" t="s">
        <v>138</v>
      </c>
      <c r="H868" t="s">
        <v>148</v>
      </c>
      <c r="I868" t="s">
        <v>151</v>
      </c>
      <c r="J868" t="s">
        <v>155</v>
      </c>
      <c r="K868" t="s">
        <v>162</v>
      </c>
      <c r="L868" t="s">
        <v>165</v>
      </c>
      <c r="M868" t="s">
        <v>167</v>
      </c>
      <c r="N868" t="s">
        <v>173</v>
      </c>
      <c r="O868">
        <v>824</v>
      </c>
      <c r="P868" s="1">
        <v>44933</v>
      </c>
      <c r="Q868" s="1">
        <v>44975</v>
      </c>
      <c r="R868" t="b">
        <v>1</v>
      </c>
      <c r="S868">
        <v>42</v>
      </c>
      <c r="T868" s="1">
        <v>44983</v>
      </c>
      <c r="V868">
        <v>0</v>
      </c>
      <c r="W868">
        <f ca="1">IF(Bravo[[#This Row],[TerminationDate]]="",DATEDIF(Bravo[[#This Row],[HireDate]],TODAY(),"m"),DATEDIF(Bravo[[#This Row],[HireDate]],Bravo[[#This Row],[TerminationDate]],"m"))</f>
        <v>29</v>
      </c>
      <c r="X868">
        <v>894</v>
      </c>
      <c r="Y868">
        <v>2.4500000000000002</v>
      </c>
      <c r="Z868">
        <v>3.5</v>
      </c>
      <c r="AA868" t="s">
        <v>175</v>
      </c>
      <c r="AB868">
        <v>9</v>
      </c>
      <c r="AC868">
        <v>5</v>
      </c>
      <c r="AD868" t="s">
        <v>178</v>
      </c>
      <c r="AF868" t="s">
        <v>186</v>
      </c>
    </row>
    <row r="869" spans="1:32" x14ac:dyDescent="0.25">
      <c r="A869">
        <v>1068</v>
      </c>
      <c r="B869" t="s">
        <v>963</v>
      </c>
      <c r="C869" t="s">
        <v>132</v>
      </c>
      <c r="D869">
        <v>33</v>
      </c>
      <c r="E869" s="1">
        <v>33687</v>
      </c>
      <c r="F869" t="s">
        <v>134</v>
      </c>
      <c r="G869" t="s">
        <v>147</v>
      </c>
      <c r="H869" t="s">
        <v>149</v>
      </c>
      <c r="I869" t="s">
        <v>151</v>
      </c>
      <c r="J869" t="s">
        <v>154</v>
      </c>
      <c r="K869" t="s">
        <v>163</v>
      </c>
      <c r="L869" t="s">
        <v>165</v>
      </c>
      <c r="M869" t="s">
        <v>169</v>
      </c>
      <c r="N869" t="s">
        <v>173</v>
      </c>
      <c r="O869">
        <v>1773</v>
      </c>
      <c r="P869" s="1">
        <v>44382</v>
      </c>
      <c r="Q869" s="1">
        <v>44389</v>
      </c>
      <c r="R869" t="b">
        <v>1</v>
      </c>
      <c r="S869">
        <v>7</v>
      </c>
      <c r="T869" s="1">
        <v>44399</v>
      </c>
      <c r="U869" s="1">
        <v>45578</v>
      </c>
      <c r="V869">
        <v>1</v>
      </c>
      <c r="W869">
        <f ca="1">IF(Bravo[[#This Row],[TerminationDate]]="",DATEDIF(Bravo[[#This Row],[HireDate]],TODAY(),"m"),DATEDIF(Bravo[[#This Row],[HireDate]],Bravo[[#This Row],[TerminationDate]],"m"))</f>
        <v>38</v>
      </c>
      <c r="X869">
        <v>1179</v>
      </c>
      <c r="Y869">
        <v>3.23</v>
      </c>
      <c r="Z869">
        <v>2.8</v>
      </c>
      <c r="AA869" t="s">
        <v>174</v>
      </c>
      <c r="AB869">
        <v>8</v>
      </c>
      <c r="AC869">
        <v>1</v>
      </c>
      <c r="AD869" t="s">
        <v>180</v>
      </c>
      <c r="AE869" t="s">
        <v>184</v>
      </c>
      <c r="AF869" t="s">
        <v>186</v>
      </c>
    </row>
    <row r="870" spans="1:32" x14ac:dyDescent="0.25">
      <c r="A870">
        <v>1069</v>
      </c>
      <c r="B870" t="s">
        <v>964</v>
      </c>
      <c r="C870" t="s">
        <v>132</v>
      </c>
      <c r="D870">
        <v>53</v>
      </c>
      <c r="E870" s="1">
        <v>26271</v>
      </c>
      <c r="F870" t="s">
        <v>137</v>
      </c>
      <c r="G870" t="s">
        <v>141</v>
      </c>
      <c r="H870" t="s">
        <v>148</v>
      </c>
      <c r="I870" t="s">
        <v>150</v>
      </c>
      <c r="J870" t="s">
        <v>157</v>
      </c>
      <c r="K870" t="s">
        <v>163</v>
      </c>
      <c r="L870" t="s">
        <v>166</v>
      </c>
      <c r="M870" t="s">
        <v>168</v>
      </c>
      <c r="N870" t="s">
        <v>172</v>
      </c>
      <c r="O870">
        <v>1006</v>
      </c>
      <c r="P870" s="1">
        <v>43988</v>
      </c>
      <c r="Q870" s="1">
        <v>44009</v>
      </c>
      <c r="R870" t="b">
        <v>1</v>
      </c>
      <c r="S870">
        <v>21</v>
      </c>
      <c r="T870" s="1">
        <v>44019</v>
      </c>
      <c r="V870">
        <v>0</v>
      </c>
      <c r="W870">
        <f ca="1">IF(Bravo[[#This Row],[TerminationDate]]="",DATEDIF(Bravo[[#This Row],[HireDate]],TODAY(),"m"),DATEDIF(Bravo[[#This Row],[HireDate]],Bravo[[#This Row],[TerminationDate]],"m"))</f>
        <v>61</v>
      </c>
      <c r="X870">
        <v>1858</v>
      </c>
      <c r="Y870">
        <v>5.09</v>
      </c>
      <c r="Z870">
        <v>3.7</v>
      </c>
      <c r="AA870" t="s">
        <v>175</v>
      </c>
      <c r="AB870">
        <v>5</v>
      </c>
      <c r="AC870">
        <v>4</v>
      </c>
      <c r="AD870" t="s">
        <v>178</v>
      </c>
      <c r="AF870" t="s">
        <v>186</v>
      </c>
    </row>
    <row r="871" spans="1:32" x14ac:dyDescent="0.25">
      <c r="A871">
        <v>1070</v>
      </c>
      <c r="B871" t="s">
        <v>965</v>
      </c>
      <c r="C871" t="s">
        <v>131</v>
      </c>
      <c r="D871">
        <v>49</v>
      </c>
      <c r="E871" s="1">
        <v>27647</v>
      </c>
      <c r="F871" t="s">
        <v>136</v>
      </c>
      <c r="G871" t="s">
        <v>138</v>
      </c>
      <c r="H871" t="s">
        <v>148</v>
      </c>
      <c r="I871" t="s">
        <v>151</v>
      </c>
      <c r="J871" t="s">
        <v>157</v>
      </c>
      <c r="K871" t="s">
        <v>164</v>
      </c>
      <c r="L871" t="s">
        <v>166</v>
      </c>
      <c r="M871" t="s">
        <v>168</v>
      </c>
      <c r="N871" t="s">
        <v>172</v>
      </c>
      <c r="O871">
        <v>401</v>
      </c>
      <c r="P871" s="1">
        <v>43671</v>
      </c>
      <c r="Q871" s="1">
        <v>43718</v>
      </c>
      <c r="R871" t="b">
        <v>1</v>
      </c>
      <c r="S871">
        <v>47</v>
      </c>
      <c r="T871" s="1">
        <v>43727</v>
      </c>
      <c r="V871">
        <v>0</v>
      </c>
      <c r="W871">
        <f ca="1">IF(Bravo[[#This Row],[TerminationDate]]="",DATEDIF(Bravo[[#This Row],[HireDate]],TODAY(),"m"),DATEDIF(Bravo[[#This Row],[HireDate]],Bravo[[#This Row],[TerminationDate]],"m"))</f>
        <v>70</v>
      </c>
      <c r="X871">
        <v>2150</v>
      </c>
      <c r="Y871">
        <v>5.89</v>
      </c>
      <c r="Z871">
        <v>3.5</v>
      </c>
      <c r="AA871" t="s">
        <v>175</v>
      </c>
      <c r="AB871">
        <v>8</v>
      </c>
      <c r="AC871">
        <v>2</v>
      </c>
      <c r="AD871" t="s">
        <v>178</v>
      </c>
      <c r="AF871" t="s">
        <v>186</v>
      </c>
    </row>
    <row r="872" spans="1:32" x14ac:dyDescent="0.25">
      <c r="A872">
        <v>1071</v>
      </c>
      <c r="B872" t="s">
        <v>966</v>
      </c>
      <c r="C872" t="s">
        <v>132</v>
      </c>
      <c r="D872">
        <v>35</v>
      </c>
      <c r="E872" s="1">
        <v>32874</v>
      </c>
      <c r="F872" t="s">
        <v>136</v>
      </c>
      <c r="G872" t="s">
        <v>141</v>
      </c>
      <c r="H872" t="s">
        <v>149</v>
      </c>
      <c r="I872" t="s">
        <v>152</v>
      </c>
      <c r="J872" t="s">
        <v>153</v>
      </c>
      <c r="K872" t="s">
        <v>162</v>
      </c>
      <c r="L872" t="s">
        <v>165</v>
      </c>
      <c r="M872" t="s">
        <v>167</v>
      </c>
      <c r="N872" t="s">
        <v>172</v>
      </c>
      <c r="O872">
        <v>780</v>
      </c>
      <c r="P872" s="1">
        <v>43912</v>
      </c>
      <c r="Q872" s="1">
        <v>43936</v>
      </c>
      <c r="R872" t="b">
        <v>1</v>
      </c>
      <c r="S872">
        <v>24</v>
      </c>
      <c r="T872" s="1">
        <v>43943</v>
      </c>
      <c r="V872">
        <v>0</v>
      </c>
      <c r="W872">
        <f ca="1">IF(Bravo[[#This Row],[TerminationDate]]="",DATEDIF(Bravo[[#This Row],[HireDate]],TODAY(),"m"),DATEDIF(Bravo[[#This Row],[HireDate]],Bravo[[#This Row],[TerminationDate]],"m"))</f>
        <v>63</v>
      </c>
      <c r="X872">
        <v>1934</v>
      </c>
      <c r="Y872">
        <v>5.3</v>
      </c>
      <c r="Z872">
        <v>3.3</v>
      </c>
      <c r="AA872" t="s">
        <v>174</v>
      </c>
      <c r="AB872">
        <v>9</v>
      </c>
      <c r="AC872">
        <v>1</v>
      </c>
      <c r="AD872" t="s">
        <v>178</v>
      </c>
      <c r="AF872" t="s">
        <v>190</v>
      </c>
    </row>
    <row r="873" spans="1:32" x14ac:dyDescent="0.25">
      <c r="A873">
        <v>1072</v>
      </c>
      <c r="B873" t="s">
        <v>967</v>
      </c>
      <c r="C873" t="s">
        <v>131</v>
      </c>
      <c r="D873">
        <v>50</v>
      </c>
      <c r="E873" s="1">
        <v>27377</v>
      </c>
      <c r="F873" t="s">
        <v>136</v>
      </c>
      <c r="G873" t="s">
        <v>146</v>
      </c>
      <c r="H873" t="s">
        <v>148</v>
      </c>
      <c r="I873" t="s">
        <v>150</v>
      </c>
      <c r="J873" t="s">
        <v>154</v>
      </c>
      <c r="K873" t="s">
        <v>160</v>
      </c>
      <c r="L873" t="s">
        <v>166</v>
      </c>
      <c r="M873" t="s">
        <v>168</v>
      </c>
      <c r="N873" t="s">
        <v>171</v>
      </c>
      <c r="O873">
        <v>350</v>
      </c>
      <c r="P873" s="1">
        <v>43398</v>
      </c>
      <c r="Q873" s="1">
        <v>43433</v>
      </c>
      <c r="R873" t="b">
        <v>1</v>
      </c>
      <c r="S873">
        <v>35</v>
      </c>
      <c r="T873" s="1">
        <v>43441</v>
      </c>
      <c r="V873">
        <v>0</v>
      </c>
      <c r="W873">
        <f ca="1">IF(Bravo[[#This Row],[TerminationDate]]="",DATEDIF(Bravo[[#This Row],[HireDate]],TODAY(),"m"),DATEDIF(Bravo[[#This Row],[HireDate]],Bravo[[#This Row],[TerminationDate]],"m"))</f>
        <v>80</v>
      </c>
      <c r="X873">
        <v>2436</v>
      </c>
      <c r="Y873">
        <v>6.67</v>
      </c>
      <c r="Z873">
        <v>2.5</v>
      </c>
      <c r="AA873" t="s">
        <v>174</v>
      </c>
      <c r="AB873">
        <v>7</v>
      </c>
      <c r="AC873">
        <v>1</v>
      </c>
      <c r="AD873" t="s">
        <v>178</v>
      </c>
      <c r="AF873" t="s">
        <v>187</v>
      </c>
    </row>
    <row r="874" spans="1:32" x14ac:dyDescent="0.25">
      <c r="A874">
        <v>1073</v>
      </c>
      <c r="B874" t="s">
        <v>968</v>
      </c>
      <c r="C874" t="s">
        <v>131</v>
      </c>
      <c r="D874">
        <v>34</v>
      </c>
      <c r="E874" s="1">
        <v>33111</v>
      </c>
      <c r="F874" t="s">
        <v>134</v>
      </c>
      <c r="G874" t="s">
        <v>143</v>
      </c>
      <c r="H874" t="s">
        <v>149</v>
      </c>
      <c r="I874" t="s">
        <v>152</v>
      </c>
      <c r="J874" t="s">
        <v>155</v>
      </c>
      <c r="K874" t="s">
        <v>159</v>
      </c>
      <c r="L874" t="s">
        <v>165</v>
      </c>
      <c r="M874" t="s">
        <v>167</v>
      </c>
      <c r="N874" t="s">
        <v>170</v>
      </c>
      <c r="O874">
        <v>1353</v>
      </c>
      <c r="P874" s="1">
        <v>43590</v>
      </c>
      <c r="Q874" s="1">
        <v>43603</v>
      </c>
      <c r="R874" t="b">
        <v>1</v>
      </c>
      <c r="S874">
        <v>13</v>
      </c>
      <c r="T874" s="1">
        <v>43613</v>
      </c>
      <c r="V874">
        <v>0</v>
      </c>
      <c r="W874">
        <f ca="1">IF(Bravo[[#This Row],[TerminationDate]]="",DATEDIF(Bravo[[#This Row],[HireDate]],TODAY(),"m"),DATEDIF(Bravo[[#This Row],[HireDate]],Bravo[[#This Row],[TerminationDate]],"m"))</f>
        <v>74</v>
      </c>
      <c r="X874">
        <v>2264</v>
      </c>
      <c r="Y874">
        <v>6.2</v>
      </c>
      <c r="Z874">
        <v>2.6</v>
      </c>
      <c r="AA874" t="s">
        <v>174</v>
      </c>
      <c r="AB874">
        <v>10</v>
      </c>
      <c r="AC874">
        <v>3</v>
      </c>
      <c r="AD874" t="s">
        <v>178</v>
      </c>
      <c r="AF874" t="s">
        <v>188</v>
      </c>
    </row>
    <row r="875" spans="1:32" x14ac:dyDescent="0.25">
      <c r="A875">
        <v>1074</v>
      </c>
      <c r="B875" t="s">
        <v>969</v>
      </c>
      <c r="C875" t="s">
        <v>131</v>
      </c>
      <c r="D875">
        <v>55</v>
      </c>
      <c r="E875" s="1">
        <v>25490</v>
      </c>
      <c r="F875" t="s">
        <v>137</v>
      </c>
      <c r="G875" t="s">
        <v>141</v>
      </c>
      <c r="H875" t="s">
        <v>148</v>
      </c>
      <c r="I875" t="s">
        <v>151</v>
      </c>
      <c r="J875" t="s">
        <v>158</v>
      </c>
      <c r="K875" t="s">
        <v>163</v>
      </c>
      <c r="L875" t="s">
        <v>165</v>
      </c>
      <c r="M875" t="s">
        <v>169</v>
      </c>
      <c r="N875" t="s">
        <v>173</v>
      </c>
      <c r="O875">
        <v>2011</v>
      </c>
      <c r="P875" s="1">
        <v>43865</v>
      </c>
      <c r="Q875" s="1">
        <v>43892</v>
      </c>
      <c r="R875" t="b">
        <v>1</v>
      </c>
      <c r="S875">
        <v>27</v>
      </c>
      <c r="T875" s="1">
        <v>43898</v>
      </c>
      <c r="V875">
        <v>0</v>
      </c>
      <c r="W875">
        <f ca="1">IF(Bravo[[#This Row],[TerminationDate]]="",DATEDIF(Bravo[[#This Row],[HireDate]],TODAY(),"m"),DATEDIF(Bravo[[#This Row],[HireDate]],Bravo[[#This Row],[TerminationDate]],"m"))</f>
        <v>65</v>
      </c>
      <c r="X875">
        <v>1979</v>
      </c>
      <c r="Y875">
        <v>5.42</v>
      </c>
      <c r="Z875">
        <v>3.5</v>
      </c>
      <c r="AA875" t="s">
        <v>175</v>
      </c>
      <c r="AB875">
        <v>5</v>
      </c>
      <c r="AC875">
        <v>1</v>
      </c>
      <c r="AD875" t="s">
        <v>178</v>
      </c>
      <c r="AF875" t="s">
        <v>186</v>
      </c>
    </row>
    <row r="876" spans="1:32" x14ac:dyDescent="0.25">
      <c r="A876">
        <v>1075</v>
      </c>
      <c r="B876" t="s">
        <v>970</v>
      </c>
      <c r="C876" t="s">
        <v>132</v>
      </c>
      <c r="D876">
        <v>36</v>
      </c>
      <c r="E876" s="1">
        <v>32588</v>
      </c>
      <c r="F876" t="s">
        <v>137</v>
      </c>
      <c r="G876" t="s">
        <v>143</v>
      </c>
      <c r="H876" t="s">
        <v>149</v>
      </c>
      <c r="I876" t="s">
        <v>151</v>
      </c>
      <c r="J876" t="s">
        <v>157</v>
      </c>
      <c r="K876" t="s">
        <v>160</v>
      </c>
      <c r="L876" t="s">
        <v>165</v>
      </c>
      <c r="M876" t="s">
        <v>167</v>
      </c>
      <c r="N876" t="s">
        <v>172</v>
      </c>
      <c r="O876">
        <v>509</v>
      </c>
      <c r="P876" s="1">
        <v>45359</v>
      </c>
      <c r="Q876" s="1">
        <v>45395</v>
      </c>
      <c r="R876" t="b">
        <v>1</v>
      </c>
      <c r="S876">
        <v>36</v>
      </c>
      <c r="T876" s="1">
        <v>45400</v>
      </c>
      <c r="V876">
        <v>0</v>
      </c>
      <c r="W876">
        <f ca="1">IF(Bravo[[#This Row],[TerminationDate]]="",DATEDIF(Bravo[[#This Row],[HireDate]],TODAY(),"m"),DATEDIF(Bravo[[#This Row],[HireDate]],Bravo[[#This Row],[TerminationDate]],"m"))</f>
        <v>15</v>
      </c>
      <c r="X876">
        <v>477</v>
      </c>
      <c r="Y876">
        <v>1.31</v>
      </c>
      <c r="Z876">
        <v>4</v>
      </c>
      <c r="AA876" t="s">
        <v>175</v>
      </c>
      <c r="AB876">
        <v>5</v>
      </c>
      <c r="AC876">
        <v>3</v>
      </c>
      <c r="AD876" t="s">
        <v>178</v>
      </c>
      <c r="AF876" t="s">
        <v>188</v>
      </c>
    </row>
    <row r="877" spans="1:32" x14ac:dyDescent="0.25">
      <c r="A877">
        <v>1076</v>
      </c>
      <c r="B877" t="s">
        <v>971</v>
      </c>
      <c r="C877" t="s">
        <v>131</v>
      </c>
      <c r="D877">
        <v>39</v>
      </c>
      <c r="E877" s="1">
        <v>31444</v>
      </c>
      <c r="F877" t="s">
        <v>136</v>
      </c>
      <c r="G877" t="s">
        <v>141</v>
      </c>
      <c r="H877" t="s">
        <v>148</v>
      </c>
      <c r="I877" t="s">
        <v>151</v>
      </c>
      <c r="J877" t="s">
        <v>158</v>
      </c>
      <c r="K877" t="s">
        <v>164</v>
      </c>
      <c r="L877" t="s">
        <v>166</v>
      </c>
      <c r="M877" t="s">
        <v>167</v>
      </c>
      <c r="N877" t="s">
        <v>171</v>
      </c>
      <c r="O877">
        <v>388</v>
      </c>
      <c r="P877" s="1">
        <v>45320</v>
      </c>
      <c r="Q877" s="1">
        <v>45348</v>
      </c>
      <c r="R877" t="b">
        <v>0</v>
      </c>
      <c r="S877">
        <v>28</v>
      </c>
      <c r="V877">
        <v>0</v>
      </c>
      <c r="W877">
        <f ca="1">IF(Bravo[[#This Row],[TerminationDate]]="",DATEDIF(Bravo[[#This Row],[HireDate]],TODAY(),"m"),DATEDIF(Bravo[[#This Row],[HireDate]],Bravo[[#This Row],[TerminationDate]],"m"))</f>
        <v>1507</v>
      </c>
      <c r="Z877">
        <v>4.9000000000000004</v>
      </c>
      <c r="AA877" t="s">
        <v>176</v>
      </c>
      <c r="AB877">
        <v>5</v>
      </c>
      <c r="AC877">
        <v>1</v>
      </c>
      <c r="AD877" t="s">
        <v>178</v>
      </c>
      <c r="AF877" t="s">
        <v>190</v>
      </c>
    </row>
    <row r="878" spans="1:32" x14ac:dyDescent="0.25">
      <c r="A878">
        <v>1077</v>
      </c>
      <c r="B878" t="s">
        <v>972</v>
      </c>
      <c r="C878" t="s">
        <v>131</v>
      </c>
      <c r="D878">
        <v>23</v>
      </c>
      <c r="E878" s="1">
        <v>37235</v>
      </c>
      <c r="F878" t="s">
        <v>136</v>
      </c>
      <c r="G878" t="s">
        <v>145</v>
      </c>
      <c r="H878" t="s">
        <v>148</v>
      </c>
      <c r="I878" t="s">
        <v>152</v>
      </c>
      <c r="J878" t="s">
        <v>154</v>
      </c>
      <c r="K878" t="s">
        <v>162</v>
      </c>
      <c r="L878" t="s">
        <v>166</v>
      </c>
      <c r="M878" t="s">
        <v>167</v>
      </c>
      <c r="N878" t="s">
        <v>170</v>
      </c>
      <c r="O878">
        <v>477</v>
      </c>
      <c r="P878" s="1">
        <v>44333</v>
      </c>
      <c r="Q878" s="1">
        <v>44346</v>
      </c>
      <c r="R878" t="b">
        <v>1</v>
      </c>
      <c r="S878">
        <v>13</v>
      </c>
      <c r="T878" s="1">
        <v>44354</v>
      </c>
      <c r="U878" s="1">
        <v>45451</v>
      </c>
      <c r="V878">
        <v>1</v>
      </c>
      <c r="W878">
        <f ca="1">IF(Bravo[[#This Row],[TerminationDate]]="",DATEDIF(Bravo[[#This Row],[HireDate]],TODAY(),"m"),DATEDIF(Bravo[[#This Row],[HireDate]],Bravo[[#This Row],[TerminationDate]],"m"))</f>
        <v>36</v>
      </c>
      <c r="X878">
        <v>1097</v>
      </c>
      <c r="Y878">
        <v>3.01</v>
      </c>
      <c r="Z878">
        <v>2.6</v>
      </c>
      <c r="AA878" t="s">
        <v>174</v>
      </c>
      <c r="AB878">
        <v>7</v>
      </c>
      <c r="AC878">
        <v>3</v>
      </c>
      <c r="AD878" t="s">
        <v>180</v>
      </c>
      <c r="AE878" t="s">
        <v>184</v>
      </c>
      <c r="AF878" t="s">
        <v>187</v>
      </c>
    </row>
    <row r="879" spans="1:32" x14ac:dyDescent="0.25">
      <c r="A879">
        <v>1078</v>
      </c>
      <c r="B879" t="s">
        <v>973</v>
      </c>
      <c r="C879" t="s">
        <v>132</v>
      </c>
      <c r="D879">
        <v>40</v>
      </c>
      <c r="E879" s="1">
        <v>30963</v>
      </c>
      <c r="F879" t="s">
        <v>133</v>
      </c>
      <c r="G879" t="s">
        <v>139</v>
      </c>
      <c r="H879" t="s">
        <v>148</v>
      </c>
      <c r="I879" t="s">
        <v>151</v>
      </c>
      <c r="J879" t="s">
        <v>153</v>
      </c>
      <c r="K879" t="s">
        <v>163</v>
      </c>
      <c r="L879" t="s">
        <v>165</v>
      </c>
      <c r="M879" t="s">
        <v>169</v>
      </c>
      <c r="N879" t="s">
        <v>170</v>
      </c>
      <c r="O879">
        <v>1686</v>
      </c>
      <c r="P879" s="1">
        <v>44957</v>
      </c>
      <c r="Q879" s="1">
        <v>44991</v>
      </c>
      <c r="R879" t="b">
        <v>1</v>
      </c>
      <c r="S879">
        <v>34</v>
      </c>
      <c r="T879" s="1">
        <v>44991</v>
      </c>
      <c r="V879">
        <v>0</v>
      </c>
      <c r="W879">
        <f ca="1">IF(Bravo[[#This Row],[TerminationDate]]="",DATEDIF(Bravo[[#This Row],[HireDate]],TODAY(),"m"),DATEDIF(Bravo[[#This Row],[HireDate]],Bravo[[#This Row],[TerminationDate]],"m"))</f>
        <v>29</v>
      </c>
      <c r="X879">
        <v>886</v>
      </c>
      <c r="Y879">
        <v>2.4300000000000002</v>
      </c>
      <c r="Z879">
        <v>2</v>
      </c>
      <c r="AA879" t="s">
        <v>177</v>
      </c>
      <c r="AB879">
        <v>7</v>
      </c>
      <c r="AC879">
        <v>1</v>
      </c>
      <c r="AD879" t="s">
        <v>178</v>
      </c>
      <c r="AF879" t="s">
        <v>187</v>
      </c>
    </row>
    <row r="880" spans="1:32" x14ac:dyDescent="0.25">
      <c r="A880">
        <v>1079</v>
      </c>
      <c r="B880" t="s">
        <v>974</v>
      </c>
      <c r="C880" t="s">
        <v>132</v>
      </c>
      <c r="D880">
        <v>63</v>
      </c>
      <c r="E880" s="1">
        <v>22528</v>
      </c>
      <c r="F880" t="s">
        <v>136</v>
      </c>
      <c r="G880" t="s">
        <v>147</v>
      </c>
      <c r="H880" t="s">
        <v>148</v>
      </c>
      <c r="I880" t="s">
        <v>152</v>
      </c>
      <c r="J880" t="s">
        <v>154</v>
      </c>
      <c r="K880" t="s">
        <v>160</v>
      </c>
      <c r="L880" t="s">
        <v>165</v>
      </c>
      <c r="M880" t="s">
        <v>167</v>
      </c>
      <c r="N880" t="s">
        <v>173</v>
      </c>
      <c r="O880">
        <v>577</v>
      </c>
      <c r="P880" s="1">
        <v>43104</v>
      </c>
      <c r="Q880" s="1">
        <v>43129</v>
      </c>
      <c r="R880" t="b">
        <v>1</v>
      </c>
      <c r="S880">
        <v>25</v>
      </c>
      <c r="T880" s="1">
        <v>43139</v>
      </c>
      <c r="U880" s="1">
        <v>45144</v>
      </c>
      <c r="V880">
        <v>1</v>
      </c>
      <c r="W880">
        <f ca="1">IF(Bravo[[#This Row],[TerminationDate]]="",DATEDIF(Bravo[[#This Row],[HireDate]],TODAY(),"m"),DATEDIF(Bravo[[#This Row],[HireDate]],Bravo[[#This Row],[TerminationDate]],"m"))</f>
        <v>65</v>
      </c>
      <c r="X880">
        <v>2005</v>
      </c>
      <c r="Y880">
        <v>5.49</v>
      </c>
      <c r="Z880">
        <v>2.9</v>
      </c>
      <c r="AA880" t="s">
        <v>174</v>
      </c>
      <c r="AB880">
        <v>11</v>
      </c>
      <c r="AC880">
        <v>3</v>
      </c>
      <c r="AD880" t="s">
        <v>181</v>
      </c>
      <c r="AE880" t="s">
        <v>184</v>
      </c>
      <c r="AF880" t="s">
        <v>187</v>
      </c>
    </row>
    <row r="881" spans="1:32" x14ac:dyDescent="0.25">
      <c r="A881">
        <v>1080</v>
      </c>
      <c r="B881" t="s">
        <v>975</v>
      </c>
      <c r="C881" t="s">
        <v>131</v>
      </c>
      <c r="D881">
        <v>46</v>
      </c>
      <c r="E881" s="1">
        <v>28960</v>
      </c>
      <c r="F881" t="s">
        <v>136</v>
      </c>
      <c r="G881" t="s">
        <v>141</v>
      </c>
      <c r="H881" t="s">
        <v>148</v>
      </c>
      <c r="I881" t="s">
        <v>152</v>
      </c>
      <c r="J881" t="s">
        <v>156</v>
      </c>
      <c r="K881" t="s">
        <v>161</v>
      </c>
      <c r="L881" t="s">
        <v>165</v>
      </c>
      <c r="M881" t="s">
        <v>168</v>
      </c>
      <c r="N881" t="s">
        <v>170</v>
      </c>
      <c r="O881">
        <v>1103</v>
      </c>
      <c r="P881" s="1">
        <v>44887</v>
      </c>
      <c r="Q881" s="1">
        <v>44943</v>
      </c>
      <c r="R881" t="b">
        <v>1</v>
      </c>
      <c r="S881">
        <v>56</v>
      </c>
      <c r="T881" s="1">
        <v>44945</v>
      </c>
      <c r="U881" s="1">
        <v>45784</v>
      </c>
      <c r="V881">
        <v>1</v>
      </c>
      <c r="W881">
        <f ca="1">IF(Bravo[[#This Row],[TerminationDate]]="",DATEDIF(Bravo[[#This Row],[HireDate]],TODAY(),"m"),DATEDIF(Bravo[[#This Row],[HireDate]],Bravo[[#This Row],[TerminationDate]],"m"))</f>
        <v>27</v>
      </c>
      <c r="X881">
        <v>839</v>
      </c>
      <c r="Y881">
        <v>2.2999999999999998</v>
      </c>
      <c r="Z881">
        <v>4.3</v>
      </c>
      <c r="AA881" t="s">
        <v>175</v>
      </c>
      <c r="AB881">
        <v>7</v>
      </c>
      <c r="AC881">
        <v>2</v>
      </c>
      <c r="AD881" t="s">
        <v>180</v>
      </c>
      <c r="AE881" t="s">
        <v>184</v>
      </c>
      <c r="AF881" t="s">
        <v>188</v>
      </c>
    </row>
    <row r="882" spans="1:32" x14ac:dyDescent="0.25">
      <c r="A882">
        <v>1081</v>
      </c>
      <c r="B882" t="s">
        <v>976</v>
      </c>
      <c r="C882" t="s">
        <v>132</v>
      </c>
      <c r="D882">
        <v>53</v>
      </c>
      <c r="E882" s="1">
        <v>26337</v>
      </c>
      <c r="F882" t="s">
        <v>136</v>
      </c>
      <c r="G882" t="s">
        <v>143</v>
      </c>
      <c r="H882" t="s">
        <v>149</v>
      </c>
      <c r="I882" t="s">
        <v>152</v>
      </c>
      <c r="J882" t="s">
        <v>153</v>
      </c>
      <c r="K882" t="s">
        <v>163</v>
      </c>
      <c r="L882" t="s">
        <v>165</v>
      </c>
      <c r="M882" t="s">
        <v>167</v>
      </c>
      <c r="N882" t="s">
        <v>172</v>
      </c>
      <c r="O882">
        <v>1784</v>
      </c>
      <c r="P882" s="1">
        <v>43777</v>
      </c>
      <c r="Q882" s="1">
        <v>43804</v>
      </c>
      <c r="R882" t="b">
        <v>1</v>
      </c>
      <c r="S882">
        <v>27</v>
      </c>
      <c r="T882" s="1">
        <v>43805</v>
      </c>
      <c r="V882">
        <v>0</v>
      </c>
      <c r="W882">
        <f ca="1">IF(Bravo[[#This Row],[TerminationDate]]="",DATEDIF(Bravo[[#This Row],[HireDate]],TODAY(),"m"),DATEDIF(Bravo[[#This Row],[HireDate]],Bravo[[#This Row],[TerminationDate]],"m"))</f>
        <v>68</v>
      </c>
      <c r="X882">
        <v>2072</v>
      </c>
      <c r="Y882">
        <v>5.68</v>
      </c>
      <c r="Z882">
        <v>3.1</v>
      </c>
      <c r="AA882" t="s">
        <v>174</v>
      </c>
      <c r="AB882">
        <v>11</v>
      </c>
      <c r="AC882">
        <v>2</v>
      </c>
      <c r="AD882" t="s">
        <v>178</v>
      </c>
      <c r="AF882" t="s">
        <v>190</v>
      </c>
    </row>
    <row r="883" spans="1:32" x14ac:dyDescent="0.25">
      <c r="A883">
        <v>1082</v>
      </c>
      <c r="B883" t="s">
        <v>977</v>
      </c>
      <c r="C883" t="s">
        <v>131</v>
      </c>
      <c r="D883">
        <v>45</v>
      </c>
      <c r="E883" s="1">
        <v>29196</v>
      </c>
      <c r="F883" t="s">
        <v>136</v>
      </c>
      <c r="G883" t="s">
        <v>140</v>
      </c>
      <c r="H883" t="s">
        <v>148</v>
      </c>
      <c r="I883" t="s">
        <v>151</v>
      </c>
      <c r="J883" t="s">
        <v>153</v>
      </c>
      <c r="K883" t="s">
        <v>163</v>
      </c>
      <c r="L883" t="s">
        <v>165</v>
      </c>
      <c r="M883" t="s">
        <v>168</v>
      </c>
      <c r="N883" t="s">
        <v>173</v>
      </c>
      <c r="O883">
        <v>1743</v>
      </c>
      <c r="P883" s="1">
        <v>43786</v>
      </c>
      <c r="Q883" s="1">
        <v>43818</v>
      </c>
      <c r="R883" t="b">
        <v>1</v>
      </c>
      <c r="S883">
        <v>32</v>
      </c>
      <c r="T883" s="1">
        <v>43825</v>
      </c>
      <c r="V883">
        <v>0</v>
      </c>
      <c r="W883">
        <f ca="1">IF(Bravo[[#This Row],[TerminationDate]]="",DATEDIF(Bravo[[#This Row],[HireDate]],TODAY(),"m"),DATEDIF(Bravo[[#This Row],[HireDate]],Bravo[[#This Row],[TerminationDate]],"m"))</f>
        <v>67</v>
      </c>
      <c r="X883">
        <v>2052</v>
      </c>
      <c r="Y883">
        <v>5.62</v>
      </c>
      <c r="Z883">
        <v>3.5</v>
      </c>
      <c r="AA883" t="s">
        <v>175</v>
      </c>
      <c r="AB883">
        <v>7</v>
      </c>
      <c r="AC883">
        <v>4</v>
      </c>
      <c r="AD883" t="s">
        <v>178</v>
      </c>
      <c r="AF883" t="s">
        <v>188</v>
      </c>
    </row>
    <row r="884" spans="1:32" x14ac:dyDescent="0.25">
      <c r="A884">
        <v>1083</v>
      </c>
      <c r="B884" t="s">
        <v>978</v>
      </c>
      <c r="C884" t="s">
        <v>131</v>
      </c>
      <c r="D884">
        <v>36</v>
      </c>
      <c r="E884" s="1">
        <v>32468</v>
      </c>
      <c r="F884" t="s">
        <v>136</v>
      </c>
      <c r="G884" t="s">
        <v>141</v>
      </c>
      <c r="H884" t="s">
        <v>148</v>
      </c>
      <c r="I884" t="s">
        <v>151</v>
      </c>
      <c r="J884" t="s">
        <v>154</v>
      </c>
      <c r="K884" t="s">
        <v>163</v>
      </c>
      <c r="L884" t="s">
        <v>165</v>
      </c>
      <c r="M884" t="s">
        <v>168</v>
      </c>
      <c r="N884" t="s">
        <v>170</v>
      </c>
      <c r="O884">
        <v>1733</v>
      </c>
      <c r="P884" s="1">
        <v>43770</v>
      </c>
      <c r="Q884" s="1">
        <v>43820</v>
      </c>
      <c r="R884" t="b">
        <v>1</v>
      </c>
      <c r="S884">
        <v>50</v>
      </c>
      <c r="T884" s="1">
        <v>43830</v>
      </c>
      <c r="U884" s="1">
        <v>45663</v>
      </c>
      <c r="V884">
        <v>1</v>
      </c>
      <c r="W884">
        <f ca="1">IF(Bravo[[#This Row],[TerminationDate]]="",DATEDIF(Bravo[[#This Row],[HireDate]],TODAY(),"m"),DATEDIF(Bravo[[#This Row],[HireDate]],Bravo[[#This Row],[TerminationDate]],"m"))</f>
        <v>60</v>
      </c>
      <c r="X884">
        <v>1833</v>
      </c>
      <c r="Y884">
        <v>5.0199999999999996</v>
      </c>
      <c r="Z884">
        <v>3.3</v>
      </c>
      <c r="AA884" t="s">
        <v>174</v>
      </c>
      <c r="AB884">
        <v>10</v>
      </c>
      <c r="AC884">
        <v>4</v>
      </c>
      <c r="AD884" t="s">
        <v>180</v>
      </c>
      <c r="AE884" t="s">
        <v>184</v>
      </c>
      <c r="AF884" t="s">
        <v>190</v>
      </c>
    </row>
    <row r="885" spans="1:32" x14ac:dyDescent="0.25">
      <c r="A885">
        <v>1084</v>
      </c>
      <c r="B885" t="s">
        <v>979</v>
      </c>
      <c r="C885" t="s">
        <v>132</v>
      </c>
      <c r="D885">
        <v>36</v>
      </c>
      <c r="E885" s="1">
        <v>32728</v>
      </c>
      <c r="F885" t="s">
        <v>136</v>
      </c>
      <c r="G885" t="s">
        <v>140</v>
      </c>
      <c r="H885" t="s">
        <v>148</v>
      </c>
      <c r="I885" t="s">
        <v>151</v>
      </c>
      <c r="J885" t="s">
        <v>153</v>
      </c>
      <c r="K885" t="s">
        <v>159</v>
      </c>
      <c r="L885" t="s">
        <v>166</v>
      </c>
      <c r="M885" t="s">
        <v>169</v>
      </c>
      <c r="N885" t="s">
        <v>170</v>
      </c>
      <c r="O885">
        <v>671</v>
      </c>
      <c r="P885" s="1">
        <v>45334</v>
      </c>
      <c r="Q885" s="1">
        <v>45344</v>
      </c>
      <c r="R885" t="b">
        <v>1</v>
      </c>
      <c r="S885">
        <v>10</v>
      </c>
      <c r="T885" s="1">
        <v>45348</v>
      </c>
      <c r="V885">
        <v>0</v>
      </c>
      <c r="W885">
        <f ca="1">IF(Bravo[[#This Row],[TerminationDate]]="",DATEDIF(Bravo[[#This Row],[HireDate]],TODAY(),"m"),DATEDIF(Bravo[[#This Row],[HireDate]],Bravo[[#This Row],[TerminationDate]],"m"))</f>
        <v>17</v>
      </c>
      <c r="X885">
        <v>529</v>
      </c>
      <c r="Y885">
        <v>1.45</v>
      </c>
      <c r="Z885">
        <v>4.2</v>
      </c>
      <c r="AA885" t="s">
        <v>175</v>
      </c>
      <c r="AB885">
        <v>7</v>
      </c>
      <c r="AC885">
        <v>5</v>
      </c>
      <c r="AD885" t="s">
        <v>178</v>
      </c>
      <c r="AF885" t="s">
        <v>189</v>
      </c>
    </row>
    <row r="886" spans="1:32" x14ac:dyDescent="0.25">
      <c r="A886">
        <v>1085</v>
      </c>
      <c r="B886" t="s">
        <v>980</v>
      </c>
      <c r="C886" t="s">
        <v>131</v>
      </c>
      <c r="D886">
        <v>24</v>
      </c>
      <c r="E886" s="1">
        <v>36901</v>
      </c>
      <c r="F886" t="s">
        <v>136</v>
      </c>
      <c r="G886" t="s">
        <v>141</v>
      </c>
      <c r="H886" t="s">
        <v>148</v>
      </c>
      <c r="I886" t="s">
        <v>151</v>
      </c>
      <c r="J886" t="s">
        <v>158</v>
      </c>
      <c r="K886" t="s">
        <v>164</v>
      </c>
      <c r="L886" t="s">
        <v>165</v>
      </c>
      <c r="M886" t="s">
        <v>167</v>
      </c>
      <c r="N886" t="s">
        <v>171</v>
      </c>
      <c r="O886">
        <v>561</v>
      </c>
      <c r="P886" s="1">
        <v>44281</v>
      </c>
      <c r="Q886" s="1">
        <v>44305</v>
      </c>
      <c r="R886" t="b">
        <v>0</v>
      </c>
      <c r="S886">
        <v>24</v>
      </c>
      <c r="V886">
        <v>0</v>
      </c>
      <c r="W886">
        <f ca="1">IF(Bravo[[#This Row],[TerminationDate]]="",DATEDIF(Bravo[[#This Row],[HireDate]],TODAY(),"m"),DATEDIF(Bravo[[#This Row],[HireDate]],Bravo[[#This Row],[TerminationDate]],"m"))</f>
        <v>1507</v>
      </c>
      <c r="Z886">
        <v>3</v>
      </c>
      <c r="AA886" t="s">
        <v>174</v>
      </c>
      <c r="AB886">
        <v>13</v>
      </c>
      <c r="AC886">
        <v>7</v>
      </c>
      <c r="AD886" t="s">
        <v>178</v>
      </c>
      <c r="AF886" t="s">
        <v>189</v>
      </c>
    </row>
    <row r="887" spans="1:32" x14ac:dyDescent="0.25">
      <c r="A887">
        <v>1086</v>
      </c>
      <c r="B887" t="s">
        <v>981</v>
      </c>
      <c r="C887" t="s">
        <v>131</v>
      </c>
      <c r="D887">
        <v>28</v>
      </c>
      <c r="E887" s="1">
        <v>35422</v>
      </c>
      <c r="F887" t="s">
        <v>136</v>
      </c>
      <c r="G887" t="s">
        <v>139</v>
      </c>
      <c r="H887" t="s">
        <v>148</v>
      </c>
      <c r="I887" t="s">
        <v>152</v>
      </c>
      <c r="J887" t="s">
        <v>155</v>
      </c>
      <c r="K887" t="s">
        <v>160</v>
      </c>
      <c r="L887" t="s">
        <v>165</v>
      </c>
      <c r="M887" t="s">
        <v>167</v>
      </c>
      <c r="N887" t="s">
        <v>172</v>
      </c>
      <c r="O887">
        <v>536</v>
      </c>
      <c r="P887" s="1">
        <v>44081</v>
      </c>
      <c r="Q887" s="1">
        <v>44100</v>
      </c>
      <c r="R887" t="b">
        <v>1</v>
      </c>
      <c r="S887">
        <v>19</v>
      </c>
      <c r="T887" s="1">
        <v>44102</v>
      </c>
      <c r="V887">
        <v>0</v>
      </c>
      <c r="W887">
        <f ca="1">IF(Bravo[[#This Row],[TerminationDate]]="",DATEDIF(Bravo[[#This Row],[HireDate]],TODAY(),"m"),DATEDIF(Bravo[[#This Row],[HireDate]],Bravo[[#This Row],[TerminationDate]],"m"))</f>
        <v>58</v>
      </c>
      <c r="X887">
        <v>1775</v>
      </c>
      <c r="Y887">
        <v>4.8600000000000003</v>
      </c>
      <c r="Z887">
        <v>4</v>
      </c>
      <c r="AA887" t="s">
        <v>175</v>
      </c>
      <c r="AB887">
        <v>10</v>
      </c>
      <c r="AC887">
        <v>2</v>
      </c>
      <c r="AD887" t="s">
        <v>178</v>
      </c>
      <c r="AF887" t="s">
        <v>190</v>
      </c>
    </row>
    <row r="888" spans="1:32" x14ac:dyDescent="0.25">
      <c r="A888">
        <v>1087</v>
      </c>
      <c r="B888" t="s">
        <v>982</v>
      </c>
      <c r="C888" t="s">
        <v>132</v>
      </c>
      <c r="D888">
        <v>29</v>
      </c>
      <c r="E888" s="1">
        <v>35201</v>
      </c>
      <c r="F888" t="s">
        <v>133</v>
      </c>
      <c r="G888" t="s">
        <v>141</v>
      </c>
      <c r="H888" t="s">
        <v>148</v>
      </c>
      <c r="I888" t="s">
        <v>151</v>
      </c>
      <c r="J888" t="s">
        <v>158</v>
      </c>
      <c r="K888" t="s">
        <v>162</v>
      </c>
      <c r="L888" t="s">
        <v>165</v>
      </c>
      <c r="M888" t="s">
        <v>168</v>
      </c>
      <c r="N888" t="s">
        <v>171</v>
      </c>
      <c r="O888">
        <v>758</v>
      </c>
      <c r="P888" s="1">
        <v>45471</v>
      </c>
      <c r="Q888" s="1">
        <v>45525</v>
      </c>
      <c r="R888" t="b">
        <v>1</v>
      </c>
      <c r="S888">
        <v>54</v>
      </c>
      <c r="T888" s="1">
        <v>45530</v>
      </c>
      <c r="V888">
        <v>0</v>
      </c>
      <c r="W888">
        <f ca="1">IF(Bravo[[#This Row],[TerminationDate]]="",DATEDIF(Bravo[[#This Row],[HireDate]],TODAY(),"m"),DATEDIF(Bravo[[#This Row],[HireDate]],Bravo[[#This Row],[TerminationDate]],"m"))</f>
        <v>11</v>
      </c>
      <c r="X888">
        <v>347</v>
      </c>
      <c r="Y888">
        <v>0.95</v>
      </c>
      <c r="Z888">
        <v>4</v>
      </c>
      <c r="AA888" t="s">
        <v>175</v>
      </c>
      <c r="AB888">
        <v>9</v>
      </c>
      <c r="AC888">
        <v>3</v>
      </c>
      <c r="AD888" t="s">
        <v>178</v>
      </c>
      <c r="AF888" t="s">
        <v>186</v>
      </c>
    </row>
    <row r="889" spans="1:32" x14ac:dyDescent="0.25">
      <c r="A889">
        <v>1088</v>
      </c>
      <c r="B889" t="s">
        <v>983</v>
      </c>
      <c r="C889" t="s">
        <v>132</v>
      </c>
      <c r="D889">
        <v>35</v>
      </c>
      <c r="E889" s="1">
        <v>32829</v>
      </c>
      <c r="F889" t="s">
        <v>137</v>
      </c>
      <c r="G889" t="s">
        <v>144</v>
      </c>
      <c r="H889" t="s">
        <v>149</v>
      </c>
      <c r="I889" t="s">
        <v>151</v>
      </c>
      <c r="J889" t="s">
        <v>153</v>
      </c>
      <c r="K889" t="s">
        <v>160</v>
      </c>
      <c r="L889" t="s">
        <v>165</v>
      </c>
      <c r="M889" t="s">
        <v>168</v>
      </c>
      <c r="N889" t="s">
        <v>171</v>
      </c>
      <c r="O889">
        <v>545</v>
      </c>
      <c r="P889" s="1">
        <v>44942</v>
      </c>
      <c r="Q889" s="1">
        <v>44998</v>
      </c>
      <c r="R889" t="b">
        <v>1</v>
      </c>
      <c r="S889">
        <v>56</v>
      </c>
      <c r="T889" s="1">
        <v>45003</v>
      </c>
      <c r="V889">
        <v>0</v>
      </c>
      <c r="W889">
        <f ca="1">IF(Bravo[[#This Row],[TerminationDate]]="",DATEDIF(Bravo[[#This Row],[HireDate]],TODAY(),"m"),DATEDIF(Bravo[[#This Row],[HireDate]],Bravo[[#This Row],[TerminationDate]],"m"))</f>
        <v>28</v>
      </c>
      <c r="X889">
        <v>874</v>
      </c>
      <c r="Y889">
        <v>2.39</v>
      </c>
      <c r="Z889">
        <v>3.9</v>
      </c>
      <c r="AA889" t="s">
        <v>175</v>
      </c>
      <c r="AB889">
        <v>7</v>
      </c>
      <c r="AC889">
        <v>2</v>
      </c>
      <c r="AD889" t="s">
        <v>178</v>
      </c>
      <c r="AF889" t="s">
        <v>187</v>
      </c>
    </row>
    <row r="890" spans="1:32" x14ac:dyDescent="0.25">
      <c r="A890">
        <v>1089</v>
      </c>
      <c r="B890" t="s">
        <v>984</v>
      </c>
      <c r="C890" t="s">
        <v>132</v>
      </c>
      <c r="D890">
        <v>51</v>
      </c>
      <c r="E890" s="1">
        <v>27105</v>
      </c>
      <c r="F890" t="s">
        <v>137</v>
      </c>
      <c r="G890" t="s">
        <v>145</v>
      </c>
      <c r="H890" t="s">
        <v>148</v>
      </c>
      <c r="I890" t="s">
        <v>151</v>
      </c>
      <c r="J890" t="s">
        <v>155</v>
      </c>
      <c r="K890" t="s">
        <v>164</v>
      </c>
      <c r="L890" t="s">
        <v>165</v>
      </c>
      <c r="M890" t="s">
        <v>168</v>
      </c>
      <c r="N890" t="s">
        <v>173</v>
      </c>
      <c r="O890">
        <v>808</v>
      </c>
      <c r="P890" s="1">
        <v>45621</v>
      </c>
      <c r="Q890" s="1">
        <v>45680</v>
      </c>
      <c r="R890" t="b">
        <v>0</v>
      </c>
      <c r="S890">
        <v>59</v>
      </c>
      <c r="V890">
        <v>0</v>
      </c>
      <c r="W890">
        <f ca="1">IF(Bravo[[#This Row],[TerminationDate]]="",DATEDIF(Bravo[[#This Row],[HireDate]],TODAY(),"m"),DATEDIF(Bravo[[#This Row],[HireDate]],Bravo[[#This Row],[TerminationDate]],"m"))</f>
        <v>1507</v>
      </c>
      <c r="Z890">
        <v>3.7</v>
      </c>
      <c r="AA890" t="s">
        <v>175</v>
      </c>
      <c r="AB890">
        <v>9</v>
      </c>
      <c r="AC890">
        <v>4</v>
      </c>
      <c r="AD890" t="s">
        <v>178</v>
      </c>
      <c r="AF890" t="s">
        <v>189</v>
      </c>
    </row>
    <row r="891" spans="1:32" x14ac:dyDescent="0.25">
      <c r="A891">
        <v>1090</v>
      </c>
      <c r="B891" t="s">
        <v>985</v>
      </c>
      <c r="C891" t="s">
        <v>132</v>
      </c>
      <c r="D891">
        <v>35</v>
      </c>
      <c r="E891" s="1">
        <v>32792</v>
      </c>
      <c r="F891" t="s">
        <v>136</v>
      </c>
      <c r="G891" t="s">
        <v>144</v>
      </c>
      <c r="H891" t="s">
        <v>148</v>
      </c>
      <c r="I891" t="s">
        <v>151</v>
      </c>
      <c r="J891" t="s">
        <v>156</v>
      </c>
      <c r="K891" t="s">
        <v>161</v>
      </c>
      <c r="L891" t="s">
        <v>165</v>
      </c>
      <c r="M891" t="s">
        <v>167</v>
      </c>
      <c r="N891" t="s">
        <v>173</v>
      </c>
      <c r="O891">
        <v>912</v>
      </c>
      <c r="P891" s="1">
        <v>44995</v>
      </c>
      <c r="Q891" s="1">
        <v>45026</v>
      </c>
      <c r="R891" t="b">
        <v>1</v>
      </c>
      <c r="S891">
        <v>31</v>
      </c>
      <c r="T891" s="1">
        <v>45034</v>
      </c>
      <c r="V891">
        <v>0</v>
      </c>
      <c r="W891">
        <f ca="1">IF(Bravo[[#This Row],[TerminationDate]]="",DATEDIF(Bravo[[#This Row],[HireDate]],TODAY(),"m"),DATEDIF(Bravo[[#This Row],[HireDate]],Bravo[[#This Row],[TerminationDate]],"m"))</f>
        <v>27</v>
      </c>
      <c r="X891">
        <v>843</v>
      </c>
      <c r="Y891">
        <v>2.31</v>
      </c>
      <c r="Z891">
        <v>4.4000000000000004</v>
      </c>
      <c r="AA891" t="s">
        <v>175</v>
      </c>
      <c r="AB891">
        <v>7</v>
      </c>
      <c r="AC891">
        <v>2</v>
      </c>
      <c r="AD891" t="s">
        <v>178</v>
      </c>
      <c r="AF891" t="s">
        <v>189</v>
      </c>
    </row>
    <row r="892" spans="1:32" x14ac:dyDescent="0.25">
      <c r="A892">
        <v>1091</v>
      </c>
      <c r="B892" t="s">
        <v>986</v>
      </c>
      <c r="C892" t="s">
        <v>131</v>
      </c>
      <c r="D892">
        <v>33</v>
      </c>
      <c r="E892" s="1">
        <v>33573</v>
      </c>
      <c r="F892" t="s">
        <v>134</v>
      </c>
      <c r="G892" t="s">
        <v>145</v>
      </c>
      <c r="H892" t="s">
        <v>149</v>
      </c>
      <c r="I892" t="s">
        <v>152</v>
      </c>
      <c r="J892" t="s">
        <v>154</v>
      </c>
      <c r="K892" t="s">
        <v>160</v>
      </c>
      <c r="L892" t="s">
        <v>166</v>
      </c>
      <c r="M892" t="s">
        <v>169</v>
      </c>
      <c r="N892" t="s">
        <v>171</v>
      </c>
      <c r="O892">
        <v>355</v>
      </c>
      <c r="P892" s="1">
        <v>45132</v>
      </c>
      <c r="Q892" s="1">
        <v>45171</v>
      </c>
      <c r="R892" t="b">
        <v>1</v>
      </c>
      <c r="S892">
        <v>39</v>
      </c>
      <c r="T892" s="1">
        <v>45177</v>
      </c>
      <c r="U892" s="1">
        <v>45479</v>
      </c>
      <c r="V892">
        <v>1</v>
      </c>
      <c r="W892">
        <f ca="1">IF(Bravo[[#This Row],[TerminationDate]]="",DATEDIF(Bravo[[#This Row],[HireDate]],TODAY(),"m"),DATEDIF(Bravo[[#This Row],[HireDate]],Bravo[[#This Row],[TerminationDate]],"m"))</f>
        <v>9</v>
      </c>
      <c r="X892">
        <v>302</v>
      </c>
      <c r="Y892">
        <v>0.83</v>
      </c>
      <c r="Z892">
        <v>2.6</v>
      </c>
      <c r="AA892" t="s">
        <v>174</v>
      </c>
      <c r="AB892">
        <v>7</v>
      </c>
      <c r="AC892">
        <v>5</v>
      </c>
      <c r="AD892" t="s">
        <v>180</v>
      </c>
      <c r="AE892" t="s">
        <v>184</v>
      </c>
      <c r="AF892" t="s">
        <v>187</v>
      </c>
    </row>
    <row r="893" spans="1:32" x14ac:dyDescent="0.25">
      <c r="A893">
        <v>1092</v>
      </c>
      <c r="B893" t="s">
        <v>987</v>
      </c>
      <c r="C893" t="s">
        <v>131</v>
      </c>
      <c r="D893">
        <v>28</v>
      </c>
      <c r="E893" s="1">
        <v>35435</v>
      </c>
      <c r="F893" t="s">
        <v>136</v>
      </c>
      <c r="G893" t="s">
        <v>139</v>
      </c>
      <c r="H893" t="s">
        <v>149</v>
      </c>
      <c r="I893" t="s">
        <v>150</v>
      </c>
      <c r="J893" t="s">
        <v>157</v>
      </c>
      <c r="K893" t="s">
        <v>161</v>
      </c>
      <c r="L893" t="s">
        <v>165</v>
      </c>
      <c r="M893" t="s">
        <v>167</v>
      </c>
      <c r="N893" t="s">
        <v>172</v>
      </c>
      <c r="O893">
        <v>894</v>
      </c>
      <c r="P893" s="1">
        <v>44033</v>
      </c>
      <c r="Q893" s="1">
        <v>44058</v>
      </c>
      <c r="R893" t="b">
        <v>1</v>
      </c>
      <c r="S893">
        <v>25</v>
      </c>
      <c r="T893" s="1">
        <v>44059</v>
      </c>
      <c r="V893">
        <v>0</v>
      </c>
      <c r="W893">
        <f ca="1">IF(Bravo[[#This Row],[TerminationDate]]="",DATEDIF(Bravo[[#This Row],[HireDate]],TODAY(),"m"),DATEDIF(Bravo[[#This Row],[HireDate]],Bravo[[#This Row],[TerminationDate]],"m"))</f>
        <v>59</v>
      </c>
      <c r="X893">
        <v>1818</v>
      </c>
      <c r="Y893">
        <v>4.9800000000000004</v>
      </c>
      <c r="Z893">
        <v>4.4000000000000004</v>
      </c>
      <c r="AA893" t="s">
        <v>175</v>
      </c>
      <c r="AB893">
        <v>6</v>
      </c>
      <c r="AC893">
        <v>1</v>
      </c>
      <c r="AD893" t="s">
        <v>178</v>
      </c>
      <c r="AF893" t="s">
        <v>189</v>
      </c>
    </row>
    <row r="894" spans="1:32" x14ac:dyDescent="0.25">
      <c r="A894">
        <v>1093</v>
      </c>
      <c r="B894" t="s">
        <v>988</v>
      </c>
      <c r="C894" t="s">
        <v>132</v>
      </c>
      <c r="D894">
        <v>34</v>
      </c>
      <c r="E894" s="1">
        <v>33431</v>
      </c>
      <c r="F894" t="s">
        <v>136</v>
      </c>
      <c r="G894" t="s">
        <v>142</v>
      </c>
      <c r="H894" t="s">
        <v>148</v>
      </c>
      <c r="I894" t="s">
        <v>150</v>
      </c>
      <c r="J894" t="s">
        <v>153</v>
      </c>
      <c r="K894" t="s">
        <v>164</v>
      </c>
      <c r="L894" t="s">
        <v>165</v>
      </c>
      <c r="M894" t="s">
        <v>168</v>
      </c>
      <c r="N894" t="s">
        <v>171</v>
      </c>
      <c r="O894">
        <v>546</v>
      </c>
      <c r="P894" s="1">
        <v>44593</v>
      </c>
      <c r="Q894" s="1">
        <v>44637</v>
      </c>
      <c r="R894" t="b">
        <v>1</v>
      </c>
      <c r="S894">
        <v>44</v>
      </c>
      <c r="T894" s="1">
        <v>44644</v>
      </c>
      <c r="U894" s="1">
        <v>45107</v>
      </c>
      <c r="V894">
        <v>1</v>
      </c>
      <c r="W894">
        <f ca="1">IF(Bravo[[#This Row],[TerminationDate]]="",DATEDIF(Bravo[[#This Row],[HireDate]],TODAY(),"m"),DATEDIF(Bravo[[#This Row],[HireDate]],Bravo[[#This Row],[TerminationDate]],"m"))</f>
        <v>15</v>
      </c>
      <c r="X894">
        <v>463</v>
      </c>
      <c r="Y894">
        <v>1.27</v>
      </c>
      <c r="Z894">
        <v>2.5</v>
      </c>
      <c r="AA894" t="s">
        <v>174</v>
      </c>
      <c r="AB894">
        <v>11</v>
      </c>
      <c r="AC894">
        <v>1</v>
      </c>
      <c r="AD894" t="s">
        <v>180</v>
      </c>
      <c r="AE894" t="s">
        <v>184</v>
      </c>
      <c r="AF894" t="s">
        <v>185</v>
      </c>
    </row>
    <row r="895" spans="1:32" x14ac:dyDescent="0.25">
      <c r="A895">
        <v>1094</v>
      </c>
      <c r="B895" t="s">
        <v>989</v>
      </c>
      <c r="C895" t="s">
        <v>131</v>
      </c>
      <c r="D895">
        <v>50</v>
      </c>
      <c r="E895" s="1">
        <v>27576</v>
      </c>
      <c r="F895" t="s">
        <v>136</v>
      </c>
      <c r="G895" t="s">
        <v>140</v>
      </c>
      <c r="H895" t="s">
        <v>149</v>
      </c>
      <c r="I895" t="s">
        <v>151</v>
      </c>
      <c r="J895" t="s">
        <v>154</v>
      </c>
      <c r="K895" t="s">
        <v>163</v>
      </c>
      <c r="L895" t="s">
        <v>166</v>
      </c>
      <c r="M895" t="s">
        <v>169</v>
      </c>
      <c r="N895" t="s">
        <v>173</v>
      </c>
      <c r="O895">
        <v>1007</v>
      </c>
      <c r="P895" s="1">
        <v>44202</v>
      </c>
      <c r="Q895" s="1">
        <v>44258</v>
      </c>
      <c r="R895" t="b">
        <v>1</v>
      </c>
      <c r="S895">
        <v>56</v>
      </c>
      <c r="T895" s="1">
        <v>44264</v>
      </c>
      <c r="V895">
        <v>0</v>
      </c>
      <c r="W895">
        <f ca="1">IF(Bravo[[#This Row],[TerminationDate]]="",DATEDIF(Bravo[[#This Row],[HireDate]],TODAY(),"m"),DATEDIF(Bravo[[#This Row],[HireDate]],Bravo[[#This Row],[TerminationDate]],"m"))</f>
        <v>53</v>
      </c>
      <c r="X895">
        <v>1613</v>
      </c>
      <c r="Y895">
        <v>4.42</v>
      </c>
      <c r="Z895">
        <v>3.3</v>
      </c>
      <c r="AA895" t="s">
        <v>174</v>
      </c>
      <c r="AB895">
        <v>3</v>
      </c>
      <c r="AC895">
        <v>3</v>
      </c>
      <c r="AD895" t="s">
        <v>178</v>
      </c>
      <c r="AF895" t="s">
        <v>185</v>
      </c>
    </row>
    <row r="896" spans="1:32" x14ac:dyDescent="0.25">
      <c r="A896">
        <v>1095</v>
      </c>
      <c r="B896" t="s">
        <v>990</v>
      </c>
      <c r="C896" t="s">
        <v>131</v>
      </c>
      <c r="D896">
        <v>31</v>
      </c>
      <c r="E896" s="1">
        <v>34526</v>
      </c>
      <c r="F896" t="s">
        <v>137</v>
      </c>
      <c r="G896" t="s">
        <v>147</v>
      </c>
      <c r="H896" t="s">
        <v>149</v>
      </c>
      <c r="I896" t="s">
        <v>150</v>
      </c>
      <c r="J896" t="s">
        <v>157</v>
      </c>
      <c r="K896" t="s">
        <v>160</v>
      </c>
      <c r="L896" t="s">
        <v>166</v>
      </c>
      <c r="M896" t="s">
        <v>169</v>
      </c>
      <c r="N896" t="s">
        <v>173</v>
      </c>
      <c r="O896">
        <v>350</v>
      </c>
      <c r="P896" s="1">
        <v>44124</v>
      </c>
      <c r="Q896" s="1">
        <v>44140</v>
      </c>
      <c r="R896" t="b">
        <v>1</v>
      </c>
      <c r="S896">
        <v>16</v>
      </c>
      <c r="T896" s="1">
        <v>44149</v>
      </c>
      <c r="V896">
        <v>0</v>
      </c>
      <c r="W896">
        <f ca="1">IF(Bravo[[#This Row],[TerminationDate]]="",DATEDIF(Bravo[[#This Row],[HireDate]],TODAY(),"m"),DATEDIF(Bravo[[#This Row],[HireDate]],Bravo[[#This Row],[TerminationDate]],"m"))</f>
        <v>56</v>
      </c>
      <c r="X896">
        <v>1728</v>
      </c>
      <c r="Y896">
        <v>4.7300000000000004</v>
      </c>
      <c r="Z896">
        <v>4.5999999999999996</v>
      </c>
      <c r="AA896" t="s">
        <v>176</v>
      </c>
      <c r="AB896">
        <v>8</v>
      </c>
      <c r="AC896">
        <v>3</v>
      </c>
      <c r="AD896" t="s">
        <v>178</v>
      </c>
      <c r="AF896" t="s">
        <v>189</v>
      </c>
    </row>
    <row r="897" spans="1:32" x14ac:dyDescent="0.25">
      <c r="A897">
        <v>1096</v>
      </c>
      <c r="B897" t="s">
        <v>991</v>
      </c>
      <c r="C897" t="s">
        <v>131</v>
      </c>
      <c r="D897">
        <v>34</v>
      </c>
      <c r="E897" s="1">
        <v>33190</v>
      </c>
      <c r="F897" t="s">
        <v>136</v>
      </c>
      <c r="G897" t="s">
        <v>143</v>
      </c>
      <c r="H897" t="s">
        <v>148</v>
      </c>
      <c r="I897" t="s">
        <v>150</v>
      </c>
      <c r="J897" t="s">
        <v>155</v>
      </c>
      <c r="K897" t="s">
        <v>159</v>
      </c>
      <c r="L897" t="s">
        <v>165</v>
      </c>
      <c r="M897" t="s">
        <v>167</v>
      </c>
      <c r="N897" t="s">
        <v>170</v>
      </c>
      <c r="O897">
        <v>1074</v>
      </c>
      <c r="P897" s="1">
        <v>45635</v>
      </c>
      <c r="Q897" s="1">
        <v>45661</v>
      </c>
      <c r="R897" t="b">
        <v>1</v>
      </c>
      <c r="S897">
        <v>26</v>
      </c>
      <c r="T897" s="1">
        <v>45666</v>
      </c>
      <c r="V897">
        <v>0</v>
      </c>
      <c r="W897">
        <f ca="1">IF(Bravo[[#This Row],[TerminationDate]]="",DATEDIF(Bravo[[#This Row],[HireDate]],TODAY(),"m"),DATEDIF(Bravo[[#This Row],[HireDate]],Bravo[[#This Row],[TerminationDate]],"m"))</f>
        <v>7</v>
      </c>
      <c r="X897">
        <v>211</v>
      </c>
      <c r="Y897">
        <v>0.57999999999999996</v>
      </c>
      <c r="Z897">
        <v>3.4</v>
      </c>
      <c r="AA897" t="s">
        <v>174</v>
      </c>
      <c r="AB897">
        <v>6</v>
      </c>
      <c r="AC897">
        <v>5</v>
      </c>
      <c r="AD897" t="s">
        <v>178</v>
      </c>
      <c r="AF897" t="s">
        <v>186</v>
      </c>
    </row>
    <row r="898" spans="1:32" x14ac:dyDescent="0.25">
      <c r="A898">
        <v>1097</v>
      </c>
      <c r="B898" t="s">
        <v>992</v>
      </c>
      <c r="C898" t="s">
        <v>132</v>
      </c>
      <c r="D898">
        <v>38</v>
      </c>
      <c r="E898" s="1">
        <v>31872</v>
      </c>
      <c r="F898" t="s">
        <v>136</v>
      </c>
      <c r="G898" t="s">
        <v>140</v>
      </c>
      <c r="H898" t="s">
        <v>148</v>
      </c>
      <c r="I898" t="s">
        <v>151</v>
      </c>
      <c r="J898" t="s">
        <v>154</v>
      </c>
      <c r="K898" t="s">
        <v>159</v>
      </c>
      <c r="L898" t="s">
        <v>165</v>
      </c>
      <c r="M898" t="s">
        <v>167</v>
      </c>
      <c r="N898" t="s">
        <v>173</v>
      </c>
      <c r="O898">
        <v>1117</v>
      </c>
      <c r="P898" s="1">
        <v>44791</v>
      </c>
      <c r="Q898" s="1">
        <v>44800</v>
      </c>
      <c r="R898" t="b">
        <v>1</v>
      </c>
      <c r="S898">
        <v>9</v>
      </c>
      <c r="T898" s="1">
        <v>44800</v>
      </c>
      <c r="V898">
        <v>0</v>
      </c>
      <c r="W898">
        <f ca="1">IF(Bravo[[#This Row],[TerminationDate]]="",DATEDIF(Bravo[[#This Row],[HireDate]],TODAY(),"m"),DATEDIF(Bravo[[#This Row],[HireDate]],Bravo[[#This Row],[TerminationDate]],"m"))</f>
        <v>35</v>
      </c>
      <c r="X898">
        <v>1077</v>
      </c>
      <c r="Y898">
        <v>2.95</v>
      </c>
      <c r="Z898">
        <v>2.5</v>
      </c>
      <c r="AA898" t="s">
        <v>174</v>
      </c>
      <c r="AB898">
        <v>5</v>
      </c>
      <c r="AC898">
        <v>3</v>
      </c>
      <c r="AD898" t="s">
        <v>178</v>
      </c>
      <c r="AF898" t="s">
        <v>185</v>
      </c>
    </row>
    <row r="899" spans="1:32" x14ac:dyDescent="0.25">
      <c r="A899">
        <v>1098</v>
      </c>
      <c r="B899" t="s">
        <v>993</v>
      </c>
      <c r="C899" t="s">
        <v>132</v>
      </c>
      <c r="D899">
        <v>60</v>
      </c>
      <c r="E899" s="1">
        <v>23711</v>
      </c>
      <c r="F899" t="s">
        <v>136</v>
      </c>
      <c r="G899" t="s">
        <v>140</v>
      </c>
      <c r="H899" t="s">
        <v>148</v>
      </c>
      <c r="I899" t="s">
        <v>151</v>
      </c>
      <c r="J899" t="s">
        <v>157</v>
      </c>
      <c r="K899" t="s">
        <v>163</v>
      </c>
      <c r="L899" t="s">
        <v>166</v>
      </c>
      <c r="M899" t="s">
        <v>168</v>
      </c>
      <c r="N899" t="s">
        <v>173</v>
      </c>
      <c r="O899">
        <v>974</v>
      </c>
      <c r="P899" s="1">
        <v>43565</v>
      </c>
      <c r="Q899" s="1">
        <v>43570</v>
      </c>
      <c r="R899" t="b">
        <v>1</v>
      </c>
      <c r="S899">
        <v>5</v>
      </c>
      <c r="T899" s="1">
        <v>43573</v>
      </c>
      <c r="U899" s="1">
        <v>44355</v>
      </c>
      <c r="V899">
        <v>1</v>
      </c>
      <c r="W899">
        <f ca="1">IF(Bravo[[#This Row],[TerminationDate]]="",DATEDIF(Bravo[[#This Row],[HireDate]],TODAY(),"m"),DATEDIF(Bravo[[#This Row],[HireDate]],Bravo[[#This Row],[TerminationDate]],"m"))</f>
        <v>25</v>
      </c>
      <c r="X899">
        <v>782</v>
      </c>
      <c r="Y899">
        <v>2.14</v>
      </c>
      <c r="Z899">
        <v>3.5</v>
      </c>
      <c r="AA899" t="s">
        <v>175</v>
      </c>
      <c r="AB899">
        <v>11</v>
      </c>
      <c r="AC899">
        <v>4</v>
      </c>
      <c r="AD899" t="s">
        <v>180</v>
      </c>
      <c r="AE899" t="s">
        <v>184</v>
      </c>
      <c r="AF899" t="s">
        <v>186</v>
      </c>
    </row>
    <row r="900" spans="1:32" x14ac:dyDescent="0.25">
      <c r="A900">
        <v>1099</v>
      </c>
      <c r="B900" t="s">
        <v>994</v>
      </c>
      <c r="C900" t="s">
        <v>132</v>
      </c>
      <c r="D900">
        <v>37</v>
      </c>
      <c r="E900" s="1">
        <v>32076</v>
      </c>
      <c r="F900" t="s">
        <v>137</v>
      </c>
      <c r="G900" t="s">
        <v>138</v>
      </c>
      <c r="H900" t="s">
        <v>148</v>
      </c>
      <c r="I900" t="s">
        <v>150</v>
      </c>
      <c r="J900" t="s">
        <v>153</v>
      </c>
      <c r="K900" t="s">
        <v>162</v>
      </c>
      <c r="L900" t="s">
        <v>165</v>
      </c>
      <c r="M900" t="s">
        <v>169</v>
      </c>
      <c r="N900" t="s">
        <v>170</v>
      </c>
      <c r="O900">
        <v>604</v>
      </c>
      <c r="P900" s="1">
        <v>44543</v>
      </c>
      <c r="Q900" s="1">
        <v>44588</v>
      </c>
      <c r="R900" t="b">
        <v>1</v>
      </c>
      <c r="S900">
        <v>45</v>
      </c>
      <c r="T900" s="1">
        <v>44597</v>
      </c>
      <c r="V900">
        <v>0</v>
      </c>
      <c r="W900">
        <f ca="1">IF(Bravo[[#This Row],[TerminationDate]]="",DATEDIF(Bravo[[#This Row],[HireDate]],TODAY(),"m"),DATEDIF(Bravo[[#This Row],[HireDate]],Bravo[[#This Row],[TerminationDate]],"m"))</f>
        <v>42</v>
      </c>
      <c r="X900">
        <v>1280</v>
      </c>
      <c r="Y900">
        <v>3.51</v>
      </c>
      <c r="Z900">
        <v>3.8</v>
      </c>
      <c r="AA900" t="s">
        <v>175</v>
      </c>
      <c r="AB900">
        <v>8</v>
      </c>
      <c r="AC900">
        <v>1</v>
      </c>
      <c r="AD900" t="s">
        <v>178</v>
      </c>
      <c r="AF900" t="s">
        <v>190</v>
      </c>
    </row>
    <row r="901" spans="1:32" x14ac:dyDescent="0.25">
      <c r="A901">
        <v>1100</v>
      </c>
      <c r="B901" t="s">
        <v>995</v>
      </c>
      <c r="C901" t="s">
        <v>132</v>
      </c>
      <c r="D901">
        <v>24</v>
      </c>
      <c r="E901" s="1">
        <v>37043</v>
      </c>
      <c r="F901" t="s">
        <v>136</v>
      </c>
      <c r="G901" t="s">
        <v>141</v>
      </c>
      <c r="H901" t="s">
        <v>148</v>
      </c>
      <c r="I901" t="s">
        <v>152</v>
      </c>
      <c r="J901" t="s">
        <v>153</v>
      </c>
      <c r="K901" t="s">
        <v>163</v>
      </c>
      <c r="L901" t="s">
        <v>165</v>
      </c>
      <c r="M901" t="s">
        <v>169</v>
      </c>
      <c r="N901" t="s">
        <v>170</v>
      </c>
      <c r="O901">
        <v>1850</v>
      </c>
      <c r="P901" s="1">
        <v>45335</v>
      </c>
      <c r="Q901" s="1">
        <v>45388</v>
      </c>
      <c r="R901" t="b">
        <v>1</v>
      </c>
      <c r="S901">
        <v>53</v>
      </c>
      <c r="T901" s="1">
        <v>45389</v>
      </c>
      <c r="V901">
        <v>0</v>
      </c>
      <c r="W901">
        <f ca="1">IF(Bravo[[#This Row],[TerminationDate]]="",DATEDIF(Bravo[[#This Row],[HireDate]],TODAY(),"m"),DATEDIF(Bravo[[#This Row],[HireDate]],Bravo[[#This Row],[TerminationDate]],"m"))</f>
        <v>16</v>
      </c>
      <c r="X901">
        <v>488</v>
      </c>
      <c r="Y901">
        <v>1.34</v>
      </c>
      <c r="Z901">
        <v>4</v>
      </c>
      <c r="AA901" t="s">
        <v>175</v>
      </c>
      <c r="AB901">
        <v>5</v>
      </c>
      <c r="AC901">
        <v>2</v>
      </c>
      <c r="AD901" t="s">
        <v>178</v>
      </c>
      <c r="AF901" t="s">
        <v>187</v>
      </c>
    </row>
    <row r="902" spans="1:32" x14ac:dyDescent="0.25">
      <c r="A902">
        <v>1001</v>
      </c>
      <c r="B902" t="s">
        <v>996</v>
      </c>
      <c r="C902" t="s">
        <v>131</v>
      </c>
      <c r="D902">
        <v>44</v>
      </c>
      <c r="E902" s="1">
        <v>29577</v>
      </c>
      <c r="F902" t="s">
        <v>133</v>
      </c>
      <c r="G902" t="s">
        <v>138</v>
      </c>
      <c r="H902" t="s">
        <v>148</v>
      </c>
      <c r="I902" t="s">
        <v>150</v>
      </c>
      <c r="J902" t="s">
        <v>153</v>
      </c>
      <c r="K902" t="s">
        <v>159</v>
      </c>
      <c r="L902" t="s">
        <v>165</v>
      </c>
      <c r="M902" t="s">
        <v>167</v>
      </c>
      <c r="N902" t="s">
        <v>170</v>
      </c>
      <c r="O902">
        <v>1234</v>
      </c>
      <c r="P902" s="1">
        <v>44502</v>
      </c>
      <c r="Q902" s="1">
        <v>44561</v>
      </c>
      <c r="R902" t="b">
        <v>1</v>
      </c>
      <c r="S902">
        <v>59</v>
      </c>
      <c r="T902" s="1">
        <v>44561</v>
      </c>
      <c r="V902">
        <v>0</v>
      </c>
      <c r="W902">
        <f ca="1">IF(Bravo[[#This Row],[TerminationDate]]="",DATEDIF(Bravo[[#This Row],[HireDate]],TODAY(),"m"),DATEDIF(Bravo[[#This Row],[HireDate]],Bravo[[#This Row],[TerminationDate]],"m"))</f>
        <v>43</v>
      </c>
      <c r="X902">
        <v>1316</v>
      </c>
      <c r="Y902">
        <v>3.61</v>
      </c>
      <c r="Z902">
        <v>3.3</v>
      </c>
      <c r="AA902" t="s">
        <v>174</v>
      </c>
      <c r="AB902">
        <v>7</v>
      </c>
      <c r="AC902">
        <v>3</v>
      </c>
      <c r="AD902" t="s">
        <v>178</v>
      </c>
      <c r="AF902" t="s">
        <v>185</v>
      </c>
    </row>
    <row r="903" spans="1:32" x14ac:dyDescent="0.25">
      <c r="A903">
        <v>1002</v>
      </c>
      <c r="B903" t="s">
        <v>997</v>
      </c>
      <c r="C903" t="s">
        <v>132</v>
      </c>
      <c r="D903">
        <v>54</v>
      </c>
      <c r="E903" s="1">
        <v>26089</v>
      </c>
      <c r="F903" t="s">
        <v>134</v>
      </c>
      <c r="G903" t="s">
        <v>139</v>
      </c>
      <c r="H903" t="s">
        <v>149</v>
      </c>
      <c r="I903" t="s">
        <v>150</v>
      </c>
      <c r="J903" t="s">
        <v>154</v>
      </c>
      <c r="K903" t="s">
        <v>160</v>
      </c>
      <c r="L903" t="s">
        <v>165</v>
      </c>
      <c r="M903" t="s">
        <v>168</v>
      </c>
      <c r="N903" t="s">
        <v>171</v>
      </c>
      <c r="O903">
        <v>437</v>
      </c>
      <c r="P903" s="1">
        <v>44786</v>
      </c>
      <c r="Q903" s="1">
        <v>44809</v>
      </c>
      <c r="R903" t="b">
        <v>1</v>
      </c>
      <c r="S903">
        <v>23</v>
      </c>
      <c r="T903" s="1">
        <v>44813</v>
      </c>
      <c r="V903">
        <v>0</v>
      </c>
      <c r="W903">
        <f ca="1">IF(Bravo[[#This Row],[TerminationDate]]="",DATEDIF(Bravo[[#This Row],[HireDate]],TODAY(),"m"),DATEDIF(Bravo[[#This Row],[HireDate]],Bravo[[#This Row],[TerminationDate]],"m"))</f>
        <v>35</v>
      </c>
      <c r="X903">
        <v>1064</v>
      </c>
      <c r="Y903">
        <v>2.92</v>
      </c>
      <c r="Z903">
        <v>2.8</v>
      </c>
      <c r="AA903" t="s">
        <v>174</v>
      </c>
      <c r="AB903">
        <v>9</v>
      </c>
      <c r="AC903">
        <v>5</v>
      </c>
      <c r="AD903" t="s">
        <v>178</v>
      </c>
      <c r="AF903" t="s">
        <v>185</v>
      </c>
    </row>
    <row r="904" spans="1:32" x14ac:dyDescent="0.25">
      <c r="A904">
        <v>1003</v>
      </c>
      <c r="B904" t="s">
        <v>998</v>
      </c>
      <c r="C904" t="s">
        <v>132</v>
      </c>
      <c r="D904">
        <v>37</v>
      </c>
      <c r="E904" s="1">
        <v>32164</v>
      </c>
      <c r="F904" t="s">
        <v>135</v>
      </c>
      <c r="G904" t="s">
        <v>140</v>
      </c>
      <c r="H904" t="s">
        <v>148</v>
      </c>
      <c r="I904" t="s">
        <v>151</v>
      </c>
      <c r="J904" t="s">
        <v>155</v>
      </c>
      <c r="K904" t="s">
        <v>160</v>
      </c>
      <c r="L904" t="s">
        <v>166</v>
      </c>
      <c r="M904" t="s">
        <v>169</v>
      </c>
      <c r="N904" t="s">
        <v>170</v>
      </c>
      <c r="O904">
        <v>350</v>
      </c>
      <c r="P904" s="1">
        <v>45672</v>
      </c>
      <c r="Q904" s="1">
        <v>45710</v>
      </c>
      <c r="R904" t="b">
        <v>0</v>
      </c>
      <c r="S904">
        <v>38</v>
      </c>
      <c r="V904">
        <v>0</v>
      </c>
      <c r="W904">
        <f ca="1">IF(Bravo[[#This Row],[TerminationDate]]="",DATEDIF(Bravo[[#This Row],[HireDate]],TODAY(),"m"),DATEDIF(Bravo[[#This Row],[HireDate]],Bravo[[#This Row],[TerminationDate]],"m"))</f>
        <v>1507</v>
      </c>
      <c r="Z904">
        <v>4.3</v>
      </c>
      <c r="AA904" t="s">
        <v>175</v>
      </c>
      <c r="AB904">
        <v>8</v>
      </c>
      <c r="AC904">
        <v>4</v>
      </c>
      <c r="AD904" t="s">
        <v>178</v>
      </c>
      <c r="AF904" t="s">
        <v>186</v>
      </c>
    </row>
    <row r="905" spans="1:32" x14ac:dyDescent="0.25">
      <c r="A905">
        <v>1004</v>
      </c>
      <c r="B905" t="s">
        <v>999</v>
      </c>
      <c r="C905" t="s">
        <v>131</v>
      </c>
      <c r="D905">
        <v>23</v>
      </c>
      <c r="E905" s="1">
        <v>37482</v>
      </c>
      <c r="F905" t="s">
        <v>136</v>
      </c>
      <c r="G905" t="s">
        <v>138</v>
      </c>
      <c r="H905" t="s">
        <v>148</v>
      </c>
      <c r="I905" t="s">
        <v>150</v>
      </c>
      <c r="J905" t="s">
        <v>153</v>
      </c>
      <c r="K905" t="s">
        <v>159</v>
      </c>
      <c r="L905" t="s">
        <v>165</v>
      </c>
      <c r="M905" t="s">
        <v>167</v>
      </c>
      <c r="N905" t="s">
        <v>171</v>
      </c>
      <c r="O905">
        <v>855</v>
      </c>
      <c r="P905" s="1">
        <v>44275</v>
      </c>
      <c r="Q905" s="1">
        <v>44282</v>
      </c>
      <c r="R905" t="b">
        <v>1</v>
      </c>
      <c r="S905">
        <v>7</v>
      </c>
      <c r="T905" s="1">
        <v>44283</v>
      </c>
      <c r="V905">
        <v>0</v>
      </c>
      <c r="W905">
        <f ca="1">IF(Bravo[[#This Row],[TerminationDate]]="",DATEDIF(Bravo[[#This Row],[HireDate]],TODAY(),"m"),DATEDIF(Bravo[[#This Row],[HireDate]],Bravo[[#This Row],[TerminationDate]],"m"))</f>
        <v>52</v>
      </c>
      <c r="X905">
        <v>1594</v>
      </c>
      <c r="Y905">
        <v>4.37</v>
      </c>
      <c r="Z905">
        <v>3.2</v>
      </c>
      <c r="AA905" t="s">
        <v>174</v>
      </c>
      <c r="AB905">
        <v>9</v>
      </c>
      <c r="AC905">
        <v>3</v>
      </c>
      <c r="AD905" t="s">
        <v>178</v>
      </c>
      <c r="AF905" t="s">
        <v>187</v>
      </c>
    </row>
    <row r="906" spans="1:32" x14ac:dyDescent="0.25">
      <c r="A906">
        <v>1005</v>
      </c>
      <c r="B906" t="s">
        <v>1000</v>
      </c>
      <c r="C906" t="s">
        <v>131</v>
      </c>
      <c r="D906">
        <v>53</v>
      </c>
      <c r="E906" s="1">
        <v>26402</v>
      </c>
      <c r="F906" t="s">
        <v>136</v>
      </c>
      <c r="G906" t="s">
        <v>141</v>
      </c>
      <c r="H906" t="s">
        <v>148</v>
      </c>
      <c r="I906" t="s">
        <v>152</v>
      </c>
      <c r="J906" t="s">
        <v>155</v>
      </c>
      <c r="K906" t="s">
        <v>159</v>
      </c>
      <c r="L906" t="s">
        <v>166</v>
      </c>
      <c r="M906" t="s">
        <v>169</v>
      </c>
      <c r="N906" t="s">
        <v>172</v>
      </c>
      <c r="O906">
        <v>822</v>
      </c>
      <c r="P906" s="1">
        <v>43864</v>
      </c>
      <c r="Q906" s="1">
        <v>43923</v>
      </c>
      <c r="R906" t="b">
        <v>1</v>
      </c>
      <c r="S906">
        <v>59</v>
      </c>
      <c r="T906" s="1">
        <v>43929</v>
      </c>
      <c r="V906">
        <v>0</v>
      </c>
      <c r="W906">
        <f ca="1">IF(Bravo[[#This Row],[TerminationDate]]="",DATEDIF(Bravo[[#This Row],[HireDate]],TODAY(),"m"),DATEDIF(Bravo[[#This Row],[HireDate]],Bravo[[#This Row],[TerminationDate]],"m"))</f>
        <v>64</v>
      </c>
      <c r="X906">
        <v>1948</v>
      </c>
      <c r="Y906">
        <v>5.34</v>
      </c>
      <c r="Z906">
        <v>2.7</v>
      </c>
      <c r="AA906" t="s">
        <v>174</v>
      </c>
      <c r="AB906">
        <v>4</v>
      </c>
      <c r="AC906">
        <v>2</v>
      </c>
      <c r="AD906" t="s">
        <v>178</v>
      </c>
      <c r="AF906" t="s">
        <v>187</v>
      </c>
    </row>
    <row r="907" spans="1:32" x14ac:dyDescent="0.25">
      <c r="A907">
        <v>1006</v>
      </c>
      <c r="B907" t="s">
        <v>1001</v>
      </c>
      <c r="C907" t="s">
        <v>132</v>
      </c>
      <c r="D907">
        <v>45</v>
      </c>
      <c r="E907" s="1">
        <v>29149</v>
      </c>
      <c r="F907" t="s">
        <v>136</v>
      </c>
      <c r="G907" t="s">
        <v>139</v>
      </c>
      <c r="H907" t="s">
        <v>149</v>
      </c>
      <c r="I907" t="s">
        <v>150</v>
      </c>
      <c r="J907" t="s">
        <v>156</v>
      </c>
      <c r="K907" t="s">
        <v>161</v>
      </c>
      <c r="L907" t="s">
        <v>165</v>
      </c>
      <c r="M907" t="s">
        <v>167</v>
      </c>
      <c r="N907" t="s">
        <v>170</v>
      </c>
      <c r="O907">
        <v>902</v>
      </c>
      <c r="P907" s="1">
        <v>43334</v>
      </c>
      <c r="Q907" s="1">
        <v>43356</v>
      </c>
      <c r="R907" t="b">
        <v>1</v>
      </c>
      <c r="S907">
        <v>22</v>
      </c>
      <c r="T907" s="1">
        <v>43360</v>
      </c>
      <c r="V907">
        <v>0</v>
      </c>
      <c r="W907">
        <f ca="1">IF(Bravo[[#This Row],[TerminationDate]]="",DATEDIF(Bravo[[#This Row],[HireDate]],TODAY(),"m"),DATEDIF(Bravo[[#This Row],[HireDate]],Bravo[[#This Row],[TerminationDate]],"m"))</f>
        <v>82</v>
      </c>
      <c r="X907">
        <v>2517</v>
      </c>
      <c r="Y907">
        <v>6.9</v>
      </c>
      <c r="Z907">
        <v>2.5</v>
      </c>
      <c r="AA907" t="s">
        <v>174</v>
      </c>
      <c r="AB907">
        <v>3</v>
      </c>
      <c r="AC907">
        <v>2</v>
      </c>
      <c r="AD907" t="s">
        <v>178</v>
      </c>
      <c r="AF907" t="s">
        <v>187</v>
      </c>
    </row>
    <row r="908" spans="1:32" x14ac:dyDescent="0.25">
      <c r="A908">
        <v>1007</v>
      </c>
      <c r="B908" t="s">
        <v>1002</v>
      </c>
      <c r="C908" t="s">
        <v>131</v>
      </c>
      <c r="D908">
        <v>51</v>
      </c>
      <c r="E908" s="1">
        <v>27258</v>
      </c>
      <c r="F908" t="s">
        <v>137</v>
      </c>
      <c r="G908" t="s">
        <v>142</v>
      </c>
      <c r="H908" t="s">
        <v>148</v>
      </c>
      <c r="I908" t="s">
        <v>151</v>
      </c>
      <c r="J908" t="s">
        <v>155</v>
      </c>
      <c r="K908" t="s">
        <v>160</v>
      </c>
      <c r="L908" t="s">
        <v>165</v>
      </c>
      <c r="M908" t="s">
        <v>168</v>
      </c>
      <c r="N908" t="s">
        <v>173</v>
      </c>
      <c r="O908">
        <v>456</v>
      </c>
      <c r="P908" s="1">
        <v>43583</v>
      </c>
      <c r="Q908" s="1">
        <v>43618</v>
      </c>
      <c r="R908" t="b">
        <v>1</v>
      </c>
      <c r="S908">
        <v>35</v>
      </c>
      <c r="T908" s="1">
        <v>43619</v>
      </c>
      <c r="V908">
        <v>0</v>
      </c>
      <c r="W908">
        <f ca="1">IF(Bravo[[#This Row],[TerminationDate]]="",DATEDIF(Bravo[[#This Row],[HireDate]],TODAY(),"m"),DATEDIF(Bravo[[#This Row],[HireDate]],Bravo[[#This Row],[TerminationDate]],"m"))</f>
        <v>74</v>
      </c>
      <c r="X908">
        <v>2258</v>
      </c>
      <c r="Y908">
        <v>6.19</v>
      </c>
      <c r="Z908">
        <v>2.8</v>
      </c>
      <c r="AA908" t="s">
        <v>174</v>
      </c>
      <c r="AB908">
        <v>10</v>
      </c>
      <c r="AC908">
        <v>2</v>
      </c>
      <c r="AD908" t="s">
        <v>178</v>
      </c>
      <c r="AF908" t="s">
        <v>188</v>
      </c>
    </row>
    <row r="909" spans="1:32" x14ac:dyDescent="0.25">
      <c r="A909">
        <v>1008</v>
      </c>
      <c r="B909" t="s">
        <v>1003</v>
      </c>
      <c r="C909" t="s">
        <v>131</v>
      </c>
      <c r="D909">
        <v>51</v>
      </c>
      <c r="E909" s="1">
        <v>27234</v>
      </c>
      <c r="F909" t="s">
        <v>136</v>
      </c>
      <c r="G909" t="s">
        <v>143</v>
      </c>
      <c r="H909" t="s">
        <v>148</v>
      </c>
      <c r="I909" t="s">
        <v>151</v>
      </c>
      <c r="J909" t="s">
        <v>153</v>
      </c>
      <c r="K909" t="s">
        <v>162</v>
      </c>
      <c r="L909" t="s">
        <v>165</v>
      </c>
      <c r="M909" t="s">
        <v>169</v>
      </c>
      <c r="N909" t="s">
        <v>172</v>
      </c>
      <c r="O909">
        <v>668</v>
      </c>
      <c r="P909" s="1">
        <v>44261</v>
      </c>
      <c r="Q909" s="1">
        <v>44280</v>
      </c>
      <c r="R909" t="b">
        <v>0</v>
      </c>
      <c r="S909">
        <v>19</v>
      </c>
      <c r="V909">
        <v>0</v>
      </c>
      <c r="W909">
        <f ca="1">IF(Bravo[[#This Row],[TerminationDate]]="",DATEDIF(Bravo[[#This Row],[HireDate]],TODAY(),"m"),DATEDIF(Bravo[[#This Row],[HireDate]],Bravo[[#This Row],[TerminationDate]],"m"))</f>
        <v>1507</v>
      </c>
      <c r="Z909">
        <v>3.9</v>
      </c>
      <c r="AA909" t="s">
        <v>175</v>
      </c>
      <c r="AB909">
        <v>9</v>
      </c>
      <c r="AC909">
        <v>2</v>
      </c>
      <c r="AD909" t="s">
        <v>178</v>
      </c>
      <c r="AF909" t="s">
        <v>187</v>
      </c>
    </row>
    <row r="910" spans="1:32" x14ac:dyDescent="0.25">
      <c r="A910">
        <v>1009</v>
      </c>
      <c r="B910" t="s">
        <v>1004</v>
      </c>
      <c r="C910" t="s">
        <v>132</v>
      </c>
      <c r="D910">
        <v>52</v>
      </c>
      <c r="E910" s="1">
        <v>26564</v>
      </c>
      <c r="F910" t="s">
        <v>136</v>
      </c>
      <c r="G910" t="s">
        <v>144</v>
      </c>
      <c r="H910" t="s">
        <v>149</v>
      </c>
      <c r="I910" t="s">
        <v>151</v>
      </c>
      <c r="J910" t="s">
        <v>157</v>
      </c>
      <c r="K910" t="s">
        <v>162</v>
      </c>
      <c r="L910" t="s">
        <v>166</v>
      </c>
      <c r="M910" t="s">
        <v>169</v>
      </c>
      <c r="N910" t="s">
        <v>172</v>
      </c>
      <c r="O910">
        <v>427</v>
      </c>
      <c r="P910" s="1">
        <v>44337</v>
      </c>
      <c r="Q910" s="1">
        <v>44388</v>
      </c>
      <c r="R910" t="b">
        <v>1</v>
      </c>
      <c r="S910">
        <v>51</v>
      </c>
      <c r="T910" s="1">
        <v>44388</v>
      </c>
      <c r="U910" s="1">
        <v>45227</v>
      </c>
      <c r="V910">
        <v>1</v>
      </c>
      <c r="W910">
        <f ca="1">IF(Bravo[[#This Row],[TerminationDate]]="",DATEDIF(Bravo[[#This Row],[HireDate]],TODAY(),"m"),DATEDIF(Bravo[[#This Row],[HireDate]],Bravo[[#This Row],[TerminationDate]],"m"))</f>
        <v>27</v>
      </c>
      <c r="X910">
        <v>839</v>
      </c>
      <c r="Y910">
        <v>2.2999999999999998</v>
      </c>
      <c r="Z910">
        <v>4.5</v>
      </c>
      <c r="AA910" t="s">
        <v>176</v>
      </c>
      <c r="AB910">
        <v>7</v>
      </c>
      <c r="AC910">
        <v>4</v>
      </c>
      <c r="AD910" t="s">
        <v>179</v>
      </c>
      <c r="AE910" t="s">
        <v>183</v>
      </c>
      <c r="AF910" t="s">
        <v>189</v>
      </c>
    </row>
    <row r="911" spans="1:32" x14ac:dyDescent="0.25">
      <c r="A911">
        <v>1010</v>
      </c>
      <c r="B911" t="s">
        <v>1005</v>
      </c>
      <c r="C911" t="s">
        <v>132</v>
      </c>
      <c r="D911">
        <v>32</v>
      </c>
      <c r="E911" s="1">
        <v>34067</v>
      </c>
      <c r="F911" t="s">
        <v>136</v>
      </c>
      <c r="G911" t="s">
        <v>139</v>
      </c>
      <c r="H911" t="s">
        <v>149</v>
      </c>
      <c r="I911" t="s">
        <v>151</v>
      </c>
      <c r="J911" t="s">
        <v>158</v>
      </c>
      <c r="K911" t="s">
        <v>163</v>
      </c>
      <c r="L911" t="s">
        <v>166</v>
      </c>
      <c r="M911" t="s">
        <v>169</v>
      </c>
      <c r="N911" t="s">
        <v>173</v>
      </c>
      <c r="O911">
        <v>1215</v>
      </c>
      <c r="P911" s="1">
        <v>44653</v>
      </c>
      <c r="Q911" s="1">
        <v>44683</v>
      </c>
      <c r="R911" t="b">
        <v>1</v>
      </c>
      <c r="S911">
        <v>30</v>
      </c>
      <c r="T911" s="1">
        <v>44689</v>
      </c>
      <c r="U911" s="1">
        <v>45098</v>
      </c>
      <c r="V911">
        <v>1</v>
      </c>
      <c r="W911">
        <f ca="1">IF(Bravo[[#This Row],[TerminationDate]]="",DATEDIF(Bravo[[#This Row],[HireDate]],TODAY(),"m"),DATEDIF(Bravo[[#This Row],[HireDate]],Bravo[[#This Row],[TerminationDate]],"m"))</f>
        <v>13</v>
      </c>
      <c r="X911">
        <v>409</v>
      </c>
      <c r="Y911">
        <v>1.1200000000000001</v>
      </c>
      <c r="Z911">
        <v>4</v>
      </c>
      <c r="AA911" t="s">
        <v>175</v>
      </c>
      <c r="AB911">
        <v>6</v>
      </c>
      <c r="AC911">
        <v>0</v>
      </c>
      <c r="AD911" t="s">
        <v>180</v>
      </c>
      <c r="AE911" t="s">
        <v>184</v>
      </c>
      <c r="AF911" t="s">
        <v>185</v>
      </c>
    </row>
    <row r="912" spans="1:32" x14ac:dyDescent="0.25">
      <c r="A912">
        <v>1011</v>
      </c>
      <c r="B912" t="s">
        <v>1006</v>
      </c>
      <c r="C912" t="s">
        <v>132</v>
      </c>
      <c r="D912">
        <v>60</v>
      </c>
      <c r="E912" s="1">
        <v>23910</v>
      </c>
      <c r="F912" t="s">
        <v>137</v>
      </c>
      <c r="G912" t="s">
        <v>141</v>
      </c>
      <c r="H912" t="s">
        <v>148</v>
      </c>
      <c r="I912" t="s">
        <v>152</v>
      </c>
      <c r="J912" t="s">
        <v>156</v>
      </c>
      <c r="K912" t="s">
        <v>159</v>
      </c>
      <c r="L912" t="s">
        <v>165</v>
      </c>
      <c r="M912" t="s">
        <v>169</v>
      </c>
      <c r="N912" t="s">
        <v>171</v>
      </c>
      <c r="O912">
        <v>1429</v>
      </c>
      <c r="P912" s="1">
        <v>45150</v>
      </c>
      <c r="Q912" s="1">
        <v>45195</v>
      </c>
      <c r="R912" t="b">
        <v>1</v>
      </c>
      <c r="S912">
        <v>45</v>
      </c>
      <c r="T912" s="1">
        <v>45203</v>
      </c>
      <c r="V912">
        <v>0</v>
      </c>
      <c r="W912">
        <f ca="1">IF(Bravo[[#This Row],[TerminationDate]]="",DATEDIF(Bravo[[#This Row],[HireDate]],TODAY(),"m"),DATEDIF(Bravo[[#This Row],[HireDate]],Bravo[[#This Row],[TerminationDate]],"m"))</f>
        <v>22</v>
      </c>
      <c r="X912">
        <v>674</v>
      </c>
      <c r="Y912">
        <v>1.85</v>
      </c>
      <c r="Z912">
        <v>3</v>
      </c>
      <c r="AA912" t="s">
        <v>174</v>
      </c>
      <c r="AB912">
        <v>8</v>
      </c>
      <c r="AC912">
        <v>2</v>
      </c>
      <c r="AD912" t="s">
        <v>178</v>
      </c>
      <c r="AF912" t="s">
        <v>187</v>
      </c>
    </row>
    <row r="913" spans="1:32" x14ac:dyDescent="0.25">
      <c r="A913">
        <v>1012</v>
      </c>
      <c r="B913" t="s">
        <v>1007</v>
      </c>
      <c r="C913" t="s">
        <v>131</v>
      </c>
      <c r="D913">
        <v>45</v>
      </c>
      <c r="E913" s="1">
        <v>29160</v>
      </c>
      <c r="F913" t="s">
        <v>136</v>
      </c>
      <c r="G913" t="s">
        <v>145</v>
      </c>
      <c r="H913" t="s">
        <v>148</v>
      </c>
      <c r="I913" t="s">
        <v>150</v>
      </c>
      <c r="J913" t="s">
        <v>157</v>
      </c>
      <c r="K913" t="s">
        <v>162</v>
      </c>
      <c r="L913" t="s">
        <v>165</v>
      </c>
      <c r="M913" t="s">
        <v>168</v>
      </c>
      <c r="N913" t="s">
        <v>172</v>
      </c>
      <c r="O913">
        <v>680</v>
      </c>
      <c r="P913" s="1">
        <v>44929</v>
      </c>
      <c r="Q913" s="1">
        <v>44978</v>
      </c>
      <c r="R913" t="b">
        <v>0</v>
      </c>
      <c r="S913">
        <v>49</v>
      </c>
      <c r="V913">
        <v>0</v>
      </c>
      <c r="W913">
        <f ca="1">IF(Bravo[[#This Row],[TerminationDate]]="",DATEDIF(Bravo[[#This Row],[HireDate]],TODAY(),"m"),DATEDIF(Bravo[[#This Row],[HireDate]],Bravo[[#This Row],[TerminationDate]],"m"))</f>
        <v>1507</v>
      </c>
      <c r="Z913">
        <v>2.9</v>
      </c>
      <c r="AA913" t="s">
        <v>174</v>
      </c>
      <c r="AB913">
        <v>10</v>
      </c>
      <c r="AC913">
        <v>6</v>
      </c>
      <c r="AD913" t="s">
        <v>178</v>
      </c>
      <c r="AF913" t="s">
        <v>190</v>
      </c>
    </row>
    <row r="914" spans="1:32" x14ac:dyDescent="0.25">
      <c r="A914">
        <v>1013</v>
      </c>
      <c r="B914" t="s">
        <v>1008</v>
      </c>
      <c r="C914" t="s">
        <v>132</v>
      </c>
      <c r="D914">
        <v>41</v>
      </c>
      <c r="E914" s="1">
        <v>30568</v>
      </c>
      <c r="F914" t="s">
        <v>133</v>
      </c>
      <c r="G914" t="s">
        <v>145</v>
      </c>
      <c r="H914" t="s">
        <v>148</v>
      </c>
      <c r="I914" t="s">
        <v>150</v>
      </c>
      <c r="J914" t="s">
        <v>156</v>
      </c>
      <c r="K914" t="s">
        <v>164</v>
      </c>
      <c r="L914" t="s">
        <v>165</v>
      </c>
      <c r="M914" t="s">
        <v>167</v>
      </c>
      <c r="N914" t="s">
        <v>170</v>
      </c>
      <c r="O914">
        <v>496</v>
      </c>
      <c r="P914" s="1">
        <v>45849</v>
      </c>
      <c r="Q914" s="1">
        <v>45870</v>
      </c>
      <c r="R914" t="b">
        <v>1</v>
      </c>
      <c r="S914">
        <v>21</v>
      </c>
      <c r="T914" s="1">
        <v>45878</v>
      </c>
      <c r="V914">
        <v>0</v>
      </c>
      <c r="W914">
        <f ca="1">IF(Bravo[[#This Row],[TerminationDate]]="",DATEDIF(Bravo[[#This Row],[HireDate]],TODAY(),"m"),DATEDIF(Bravo[[#This Row],[HireDate]],Bravo[[#This Row],[TerminationDate]],"m"))</f>
        <v>0</v>
      </c>
      <c r="X914">
        <v>-1</v>
      </c>
      <c r="Y914">
        <v>0</v>
      </c>
      <c r="Z914">
        <v>4.2</v>
      </c>
      <c r="AA914" t="s">
        <v>175</v>
      </c>
      <c r="AB914">
        <v>8</v>
      </c>
      <c r="AC914">
        <v>2</v>
      </c>
      <c r="AD914" t="s">
        <v>178</v>
      </c>
      <c r="AF914" t="s">
        <v>190</v>
      </c>
    </row>
    <row r="915" spans="1:32" x14ac:dyDescent="0.25">
      <c r="A915">
        <v>1014</v>
      </c>
      <c r="B915" t="s">
        <v>1009</v>
      </c>
      <c r="C915" t="s">
        <v>132</v>
      </c>
      <c r="D915">
        <v>32</v>
      </c>
      <c r="E915" s="1">
        <v>33845</v>
      </c>
      <c r="F915" t="s">
        <v>137</v>
      </c>
      <c r="G915" t="s">
        <v>146</v>
      </c>
      <c r="H915" t="s">
        <v>148</v>
      </c>
      <c r="I915" t="s">
        <v>152</v>
      </c>
      <c r="J915" t="s">
        <v>153</v>
      </c>
      <c r="K915" t="s">
        <v>164</v>
      </c>
      <c r="L915" t="s">
        <v>165</v>
      </c>
      <c r="M915" t="s">
        <v>168</v>
      </c>
      <c r="N915" t="s">
        <v>170</v>
      </c>
      <c r="O915">
        <v>630</v>
      </c>
      <c r="P915" s="1">
        <v>44455</v>
      </c>
      <c r="Q915" s="1">
        <v>44472</v>
      </c>
      <c r="R915" t="b">
        <v>1</v>
      </c>
      <c r="S915">
        <v>17</v>
      </c>
      <c r="T915" s="1">
        <v>44477</v>
      </c>
      <c r="U915" s="1">
        <v>44949</v>
      </c>
      <c r="V915">
        <v>1</v>
      </c>
      <c r="W915">
        <f ca="1">IF(Bravo[[#This Row],[TerminationDate]]="",DATEDIF(Bravo[[#This Row],[HireDate]],TODAY(),"m"),DATEDIF(Bravo[[#This Row],[HireDate]],Bravo[[#This Row],[TerminationDate]],"m"))</f>
        <v>15</v>
      </c>
      <c r="X915">
        <v>472</v>
      </c>
      <c r="Y915">
        <v>1.29</v>
      </c>
      <c r="Z915">
        <v>3.9</v>
      </c>
      <c r="AA915" t="s">
        <v>175</v>
      </c>
      <c r="AB915">
        <v>11</v>
      </c>
      <c r="AC915">
        <v>1</v>
      </c>
      <c r="AD915" t="s">
        <v>180</v>
      </c>
      <c r="AE915" t="s">
        <v>184</v>
      </c>
      <c r="AF915" t="s">
        <v>186</v>
      </c>
    </row>
    <row r="916" spans="1:32" x14ac:dyDescent="0.25">
      <c r="A916">
        <v>1015</v>
      </c>
      <c r="B916" t="s">
        <v>1010</v>
      </c>
      <c r="C916" t="s">
        <v>132</v>
      </c>
      <c r="D916">
        <v>61</v>
      </c>
      <c r="E916" s="1">
        <v>23430</v>
      </c>
      <c r="F916" t="s">
        <v>136</v>
      </c>
      <c r="G916" t="s">
        <v>139</v>
      </c>
      <c r="H916" t="s">
        <v>148</v>
      </c>
      <c r="I916" t="s">
        <v>152</v>
      </c>
      <c r="J916" t="s">
        <v>157</v>
      </c>
      <c r="K916" t="s">
        <v>159</v>
      </c>
      <c r="L916" t="s">
        <v>165</v>
      </c>
      <c r="M916" t="s">
        <v>169</v>
      </c>
      <c r="N916" t="s">
        <v>173</v>
      </c>
      <c r="O916">
        <v>1336</v>
      </c>
      <c r="P916" s="1">
        <v>44321</v>
      </c>
      <c r="Q916" s="1">
        <v>44343</v>
      </c>
      <c r="R916" t="b">
        <v>1</v>
      </c>
      <c r="S916">
        <v>22</v>
      </c>
      <c r="T916" s="1">
        <v>44348</v>
      </c>
      <c r="U916" s="1">
        <v>45538</v>
      </c>
      <c r="V916">
        <v>1</v>
      </c>
      <c r="W916">
        <f ca="1">IF(Bravo[[#This Row],[TerminationDate]]="",DATEDIF(Bravo[[#This Row],[HireDate]],TODAY(),"m"),DATEDIF(Bravo[[#This Row],[HireDate]],Bravo[[#This Row],[TerminationDate]],"m"))</f>
        <v>39</v>
      </c>
      <c r="X916">
        <v>1190</v>
      </c>
      <c r="Y916">
        <v>3.26</v>
      </c>
      <c r="Z916">
        <v>3.3</v>
      </c>
      <c r="AA916" t="s">
        <v>174</v>
      </c>
      <c r="AB916">
        <v>3</v>
      </c>
      <c r="AC916">
        <v>2</v>
      </c>
      <c r="AD916" t="s">
        <v>179</v>
      </c>
      <c r="AE916" t="s">
        <v>183</v>
      </c>
      <c r="AF916" t="s">
        <v>186</v>
      </c>
    </row>
    <row r="917" spans="1:32" x14ac:dyDescent="0.25">
      <c r="A917">
        <v>1016</v>
      </c>
      <c r="B917" t="s">
        <v>1011</v>
      </c>
      <c r="C917" t="s">
        <v>131</v>
      </c>
      <c r="D917">
        <v>30</v>
      </c>
      <c r="E917" s="1">
        <v>34839</v>
      </c>
      <c r="F917" t="s">
        <v>136</v>
      </c>
      <c r="G917" t="s">
        <v>146</v>
      </c>
      <c r="H917" t="s">
        <v>148</v>
      </c>
      <c r="I917" t="s">
        <v>150</v>
      </c>
      <c r="J917" t="s">
        <v>155</v>
      </c>
      <c r="K917" t="s">
        <v>161</v>
      </c>
      <c r="L917" t="s">
        <v>165</v>
      </c>
      <c r="M917" t="s">
        <v>167</v>
      </c>
      <c r="N917" t="s">
        <v>170</v>
      </c>
      <c r="O917">
        <v>918</v>
      </c>
      <c r="P917" s="1">
        <v>43262</v>
      </c>
      <c r="Q917" s="1">
        <v>43278</v>
      </c>
      <c r="R917" t="b">
        <v>1</v>
      </c>
      <c r="S917">
        <v>16</v>
      </c>
      <c r="T917" s="1">
        <v>43278</v>
      </c>
      <c r="V917">
        <v>0</v>
      </c>
      <c r="W917">
        <f ca="1">IF(Bravo[[#This Row],[TerminationDate]]="",DATEDIF(Bravo[[#This Row],[HireDate]],TODAY(),"m"),DATEDIF(Bravo[[#This Row],[HireDate]],Bravo[[#This Row],[TerminationDate]],"m"))</f>
        <v>85</v>
      </c>
      <c r="X917">
        <v>2599</v>
      </c>
      <c r="Y917">
        <v>7.12</v>
      </c>
      <c r="Z917">
        <v>3.6</v>
      </c>
      <c r="AA917" t="s">
        <v>175</v>
      </c>
      <c r="AB917">
        <v>8</v>
      </c>
      <c r="AC917">
        <v>4</v>
      </c>
      <c r="AD917" t="s">
        <v>178</v>
      </c>
      <c r="AF917" t="s">
        <v>185</v>
      </c>
    </row>
    <row r="918" spans="1:32" x14ac:dyDescent="0.25">
      <c r="A918">
        <v>1017</v>
      </c>
      <c r="B918" t="s">
        <v>1012</v>
      </c>
      <c r="C918" t="s">
        <v>132</v>
      </c>
      <c r="D918">
        <v>39</v>
      </c>
      <c r="E918" s="1">
        <v>31629</v>
      </c>
      <c r="F918" t="s">
        <v>136</v>
      </c>
      <c r="G918" t="s">
        <v>141</v>
      </c>
      <c r="H918" t="s">
        <v>149</v>
      </c>
      <c r="I918" t="s">
        <v>151</v>
      </c>
      <c r="J918" t="s">
        <v>157</v>
      </c>
      <c r="K918" t="s">
        <v>164</v>
      </c>
      <c r="L918" t="s">
        <v>165</v>
      </c>
      <c r="M918" t="s">
        <v>169</v>
      </c>
      <c r="N918" t="s">
        <v>171</v>
      </c>
      <c r="O918">
        <v>653</v>
      </c>
      <c r="P918" s="1">
        <v>44366</v>
      </c>
      <c r="Q918" s="1">
        <v>44392</v>
      </c>
      <c r="R918" t="b">
        <v>1</v>
      </c>
      <c r="S918">
        <v>26</v>
      </c>
      <c r="T918" s="1">
        <v>44394</v>
      </c>
      <c r="U918" s="1">
        <v>44751</v>
      </c>
      <c r="V918">
        <v>1</v>
      </c>
      <c r="W918">
        <f ca="1">IF(Bravo[[#This Row],[TerminationDate]]="",DATEDIF(Bravo[[#This Row],[HireDate]],TODAY(),"m"),DATEDIF(Bravo[[#This Row],[HireDate]],Bravo[[#This Row],[TerminationDate]],"m"))</f>
        <v>11</v>
      </c>
      <c r="X918">
        <v>357</v>
      </c>
      <c r="Y918">
        <v>0.98</v>
      </c>
      <c r="Z918">
        <v>2.5</v>
      </c>
      <c r="AA918" t="s">
        <v>174</v>
      </c>
      <c r="AB918">
        <v>7</v>
      </c>
      <c r="AC918">
        <v>2</v>
      </c>
      <c r="AD918" t="s">
        <v>179</v>
      </c>
      <c r="AE918" t="s">
        <v>183</v>
      </c>
      <c r="AF918" t="s">
        <v>190</v>
      </c>
    </row>
    <row r="919" spans="1:32" x14ac:dyDescent="0.25">
      <c r="A919">
        <v>1018</v>
      </c>
      <c r="B919" t="s">
        <v>1013</v>
      </c>
      <c r="C919" t="s">
        <v>132</v>
      </c>
      <c r="D919">
        <v>54</v>
      </c>
      <c r="E919" s="1">
        <v>26147</v>
      </c>
      <c r="F919" t="s">
        <v>136</v>
      </c>
      <c r="G919" t="s">
        <v>142</v>
      </c>
      <c r="H919" t="s">
        <v>149</v>
      </c>
      <c r="I919" t="s">
        <v>150</v>
      </c>
      <c r="J919" t="s">
        <v>158</v>
      </c>
      <c r="K919" t="s">
        <v>163</v>
      </c>
      <c r="L919" t="s">
        <v>165</v>
      </c>
      <c r="M919" t="s">
        <v>169</v>
      </c>
      <c r="N919" t="s">
        <v>172</v>
      </c>
      <c r="O919">
        <v>1741</v>
      </c>
      <c r="P919" s="1">
        <v>44609</v>
      </c>
      <c r="Q919" s="1">
        <v>44650</v>
      </c>
      <c r="R919" t="b">
        <v>1</v>
      </c>
      <c r="S919">
        <v>41</v>
      </c>
      <c r="T919" s="1">
        <v>44652</v>
      </c>
      <c r="U919" s="1">
        <v>45244</v>
      </c>
      <c r="V919">
        <v>1</v>
      </c>
      <c r="W919">
        <f ca="1">IF(Bravo[[#This Row],[TerminationDate]]="",DATEDIF(Bravo[[#This Row],[HireDate]],TODAY(),"m"),DATEDIF(Bravo[[#This Row],[HireDate]],Bravo[[#This Row],[TerminationDate]],"m"))</f>
        <v>19</v>
      </c>
      <c r="X919">
        <v>592</v>
      </c>
      <c r="Y919">
        <v>1.62</v>
      </c>
      <c r="Z919">
        <v>3.5</v>
      </c>
      <c r="AA919" t="s">
        <v>175</v>
      </c>
      <c r="AB919">
        <v>11</v>
      </c>
      <c r="AC919">
        <v>0</v>
      </c>
      <c r="AD919" t="s">
        <v>180</v>
      </c>
      <c r="AE919" t="s">
        <v>184</v>
      </c>
      <c r="AF919" t="s">
        <v>187</v>
      </c>
    </row>
    <row r="920" spans="1:32" x14ac:dyDescent="0.25">
      <c r="A920">
        <v>1019</v>
      </c>
      <c r="B920" t="s">
        <v>1014</v>
      </c>
      <c r="C920" t="s">
        <v>132</v>
      </c>
      <c r="D920">
        <v>24</v>
      </c>
      <c r="E920" s="1">
        <v>37033</v>
      </c>
      <c r="F920" t="s">
        <v>136</v>
      </c>
      <c r="G920" t="s">
        <v>140</v>
      </c>
      <c r="H920" t="s">
        <v>149</v>
      </c>
      <c r="I920" t="s">
        <v>150</v>
      </c>
      <c r="J920" t="s">
        <v>153</v>
      </c>
      <c r="K920" t="s">
        <v>164</v>
      </c>
      <c r="L920" t="s">
        <v>165</v>
      </c>
      <c r="M920" t="s">
        <v>167</v>
      </c>
      <c r="N920" t="s">
        <v>173</v>
      </c>
      <c r="O920">
        <v>548</v>
      </c>
      <c r="P920" s="1">
        <v>43196</v>
      </c>
      <c r="Q920" s="1">
        <v>43245</v>
      </c>
      <c r="R920" t="b">
        <v>0</v>
      </c>
      <c r="S920">
        <v>49</v>
      </c>
      <c r="V920">
        <v>0</v>
      </c>
      <c r="W920">
        <f ca="1">IF(Bravo[[#This Row],[TerminationDate]]="",DATEDIF(Bravo[[#This Row],[HireDate]],TODAY(),"m"),DATEDIF(Bravo[[#This Row],[HireDate]],Bravo[[#This Row],[TerminationDate]],"m"))</f>
        <v>1507</v>
      </c>
      <c r="Z920">
        <v>2.1</v>
      </c>
      <c r="AA920" t="s">
        <v>177</v>
      </c>
      <c r="AB920">
        <v>8</v>
      </c>
      <c r="AC920">
        <v>3</v>
      </c>
      <c r="AD920" t="s">
        <v>178</v>
      </c>
      <c r="AF920" t="s">
        <v>189</v>
      </c>
    </row>
    <row r="921" spans="1:32" x14ac:dyDescent="0.25">
      <c r="A921">
        <v>1020</v>
      </c>
      <c r="B921" t="s">
        <v>1015</v>
      </c>
      <c r="C921" t="s">
        <v>132</v>
      </c>
      <c r="D921">
        <v>61</v>
      </c>
      <c r="E921" s="1">
        <v>23368</v>
      </c>
      <c r="F921" t="s">
        <v>136</v>
      </c>
      <c r="G921" t="s">
        <v>139</v>
      </c>
      <c r="H921" t="s">
        <v>149</v>
      </c>
      <c r="I921" t="s">
        <v>152</v>
      </c>
      <c r="J921" t="s">
        <v>156</v>
      </c>
      <c r="K921" t="s">
        <v>161</v>
      </c>
      <c r="L921" t="s">
        <v>165</v>
      </c>
      <c r="M921" t="s">
        <v>169</v>
      </c>
      <c r="N921" t="s">
        <v>173</v>
      </c>
      <c r="O921">
        <v>1014</v>
      </c>
      <c r="P921" s="1">
        <v>45225</v>
      </c>
      <c r="Q921" s="1">
        <v>45240</v>
      </c>
      <c r="R921" t="b">
        <v>1</v>
      </c>
      <c r="S921">
        <v>15</v>
      </c>
      <c r="T921" s="1">
        <v>45245</v>
      </c>
      <c r="V921">
        <v>0</v>
      </c>
      <c r="W921">
        <f ca="1">IF(Bravo[[#This Row],[TerminationDate]]="",DATEDIF(Bravo[[#This Row],[HireDate]],TODAY(),"m"),DATEDIF(Bravo[[#This Row],[HireDate]],Bravo[[#This Row],[TerminationDate]],"m"))</f>
        <v>20</v>
      </c>
      <c r="X921">
        <v>632</v>
      </c>
      <c r="Y921">
        <v>1.73</v>
      </c>
      <c r="Z921">
        <v>3.1</v>
      </c>
      <c r="AA921" t="s">
        <v>174</v>
      </c>
      <c r="AB921">
        <v>11</v>
      </c>
      <c r="AC921">
        <v>5</v>
      </c>
      <c r="AD921" t="s">
        <v>178</v>
      </c>
      <c r="AF921" t="s">
        <v>188</v>
      </c>
    </row>
    <row r="922" spans="1:32" x14ac:dyDescent="0.25">
      <c r="A922">
        <v>1021</v>
      </c>
      <c r="B922" t="s">
        <v>1016</v>
      </c>
      <c r="C922" t="s">
        <v>131</v>
      </c>
      <c r="D922">
        <v>63</v>
      </c>
      <c r="E922" s="1">
        <v>22679</v>
      </c>
      <c r="F922" t="s">
        <v>134</v>
      </c>
      <c r="G922" t="s">
        <v>143</v>
      </c>
      <c r="H922" t="s">
        <v>148</v>
      </c>
      <c r="I922" t="s">
        <v>151</v>
      </c>
      <c r="J922" t="s">
        <v>156</v>
      </c>
      <c r="K922" t="s">
        <v>163</v>
      </c>
      <c r="L922" t="s">
        <v>166</v>
      </c>
      <c r="M922" t="s">
        <v>169</v>
      </c>
      <c r="N922" t="s">
        <v>173</v>
      </c>
      <c r="O922">
        <v>1122</v>
      </c>
      <c r="P922" s="1">
        <v>45022</v>
      </c>
      <c r="Q922" s="1">
        <v>45074</v>
      </c>
      <c r="R922" t="b">
        <v>0</v>
      </c>
      <c r="S922">
        <v>52</v>
      </c>
      <c r="V922">
        <v>0</v>
      </c>
      <c r="W922">
        <f ca="1">IF(Bravo[[#This Row],[TerminationDate]]="",DATEDIF(Bravo[[#This Row],[HireDate]],TODAY(),"m"),DATEDIF(Bravo[[#This Row],[HireDate]],Bravo[[#This Row],[TerminationDate]],"m"))</f>
        <v>1507</v>
      </c>
      <c r="Z922">
        <v>4.3</v>
      </c>
      <c r="AA922" t="s">
        <v>175</v>
      </c>
      <c r="AB922">
        <v>10</v>
      </c>
      <c r="AC922">
        <v>1</v>
      </c>
      <c r="AD922" t="s">
        <v>178</v>
      </c>
      <c r="AF922" t="s">
        <v>186</v>
      </c>
    </row>
    <row r="923" spans="1:32" x14ac:dyDescent="0.25">
      <c r="A923">
        <v>1022</v>
      </c>
      <c r="B923" t="s">
        <v>1017</v>
      </c>
      <c r="C923" t="s">
        <v>131</v>
      </c>
      <c r="D923">
        <v>34</v>
      </c>
      <c r="E923" s="1">
        <v>33437</v>
      </c>
      <c r="F923" t="s">
        <v>136</v>
      </c>
      <c r="G923" t="s">
        <v>145</v>
      </c>
      <c r="H923" t="s">
        <v>148</v>
      </c>
      <c r="I923" t="s">
        <v>151</v>
      </c>
      <c r="J923" t="s">
        <v>156</v>
      </c>
      <c r="K923" t="s">
        <v>160</v>
      </c>
      <c r="L923" t="s">
        <v>165</v>
      </c>
      <c r="M923" t="s">
        <v>168</v>
      </c>
      <c r="N923" t="s">
        <v>171</v>
      </c>
      <c r="O923">
        <v>543</v>
      </c>
      <c r="P923" s="1">
        <v>44915</v>
      </c>
      <c r="Q923" s="1">
        <v>44932</v>
      </c>
      <c r="R923" t="b">
        <v>1</v>
      </c>
      <c r="S923">
        <v>17</v>
      </c>
      <c r="T923" s="1">
        <v>44940</v>
      </c>
      <c r="U923" s="1">
        <v>44988</v>
      </c>
      <c r="V923">
        <v>1</v>
      </c>
      <c r="W923">
        <f ca="1">IF(Bravo[[#This Row],[TerminationDate]]="",DATEDIF(Bravo[[#This Row],[HireDate]],TODAY(),"m"),DATEDIF(Bravo[[#This Row],[HireDate]],Bravo[[#This Row],[TerminationDate]],"m"))</f>
        <v>1</v>
      </c>
      <c r="X923">
        <v>48</v>
      </c>
      <c r="Y923">
        <v>0.13</v>
      </c>
      <c r="Z923">
        <v>3</v>
      </c>
      <c r="AA923" t="s">
        <v>174</v>
      </c>
      <c r="AB923">
        <v>4</v>
      </c>
      <c r="AC923">
        <v>4</v>
      </c>
      <c r="AD923" t="s">
        <v>180</v>
      </c>
      <c r="AE923" t="s">
        <v>184</v>
      </c>
      <c r="AF923" t="s">
        <v>188</v>
      </c>
    </row>
    <row r="924" spans="1:32" x14ac:dyDescent="0.25">
      <c r="A924">
        <v>1023</v>
      </c>
      <c r="B924" t="s">
        <v>1018</v>
      </c>
      <c r="C924" t="s">
        <v>131</v>
      </c>
      <c r="D924">
        <v>49</v>
      </c>
      <c r="E924" s="1">
        <v>27795</v>
      </c>
      <c r="F924" t="s">
        <v>137</v>
      </c>
      <c r="G924" t="s">
        <v>143</v>
      </c>
      <c r="H924" t="s">
        <v>148</v>
      </c>
      <c r="I924" t="s">
        <v>152</v>
      </c>
      <c r="J924" t="s">
        <v>156</v>
      </c>
      <c r="K924" t="s">
        <v>164</v>
      </c>
      <c r="L924" t="s">
        <v>165</v>
      </c>
      <c r="M924" t="s">
        <v>169</v>
      </c>
      <c r="N924" t="s">
        <v>170</v>
      </c>
      <c r="O924">
        <v>801</v>
      </c>
      <c r="P924" s="1">
        <v>44100</v>
      </c>
      <c r="Q924" s="1">
        <v>44159</v>
      </c>
      <c r="R924" t="b">
        <v>1</v>
      </c>
      <c r="S924">
        <v>59</v>
      </c>
      <c r="T924" s="1">
        <v>44164</v>
      </c>
      <c r="V924">
        <v>0</v>
      </c>
      <c r="W924">
        <f ca="1">IF(Bravo[[#This Row],[TerminationDate]]="",DATEDIF(Bravo[[#This Row],[HireDate]],TODAY(),"m"),DATEDIF(Bravo[[#This Row],[HireDate]],Bravo[[#This Row],[TerminationDate]],"m"))</f>
        <v>56</v>
      </c>
      <c r="X924">
        <v>1713</v>
      </c>
      <c r="Y924">
        <v>4.6900000000000004</v>
      </c>
      <c r="Z924">
        <v>3.9</v>
      </c>
      <c r="AA924" t="s">
        <v>175</v>
      </c>
      <c r="AB924">
        <v>9</v>
      </c>
      <c r="AC924">
        <v>1</v>
      </c>
      <c r="AD924" t="s">
        <v>178</v>
      </c>
      <c r="AF924" t="s">
        <v>189</v>
      </c>
    </row>
    <row r="925" spans="1:32" x14ac:dyDescent="0.25">
      <c r="A925">
        <v>1024</v>
      </c>
      <c r="B925" t="s">
        <v>1019</v>
      </c>
      <c r="C925" t="s">
        <v>131</v>
      </c>
      <c r="D925">
        <v>62</v>
      </c>
      <c r="E925" s="1">
        <v>23146</v>
      </c>
      <c r="F925" t="s">
        <v>135</v>
      </c>
      <c r="G925" t="s">
        <v>138</v>
      </c>
      <c r="H925" t="s">
        <v>148</v>
      </c>
      <c r="I925" t="s">
        <v>150</v>
      </c>
      <c r="J925" t="s">
        <v>156</v>
      </c>
      <c r="K925" t="s">
        <v>164</v>
      </c>
      <c r="L925" t="s">
        <v>166</v>
      </c>
      <c r="M925" t="s">
        <v>169</v>
      </c>
      <c r="N925" t="s">
        <v>170</v>
      </c>
      <c r="O925">
        <v>350</v>
      </c>
      <c r="P925" s="1">
        <v>44255</v>
      </c>
      <c r="Q925" s="1">
        <v>44295</v>
      </c>
      <c r="R925" t="b">
        <v>1</v>
      </c>
      <c r="S925">
        <v>40</v>
      </c>
      <c r="T925" s="1">
        <v>44298</v>
      </c>
      <c r="V925">
        <v>0</v>
      </c>
      <c r="W925">
        <f ca="1">IF(Bravo[[#This Row],[TerminationDate]]="",DATEDIF(Bravo[[#This Row],[HireDate]],TODAY(),"m"),DATEDIF(Bravo[[#This Row],[HireDate]],Bravo[[#This Row],[TerminationDate]],"m"))</f>
        <v>51</v>
      </c>
      <c r="X925">
        <v>1579</v>
      </c>
      <c r="Y925">
        <v>4.33</v>
      </c>
      <c r="Z925">
        <v>4.0999999999999996</v>
      </c>
      <c r="AA925" t="s">
        <v>175</v>
      </c>
      <c r="AB925">
        <v>7</v>
      </c>
      <c r="AC925">
        <v>3</v>
      </c>
      <c r="AD925" t="s">
        <v>178</v>
      </c>
      <c r="AF925" t="s">
        <v>188</v>
      </c>
    </row>
    <row r="926" spans="1:32" x14ac:dyDescent="0.25">
      <c r="A926">
        <v>1025</v>
      </c>
      <c r="B926" t="s">
        <v>1020</v>
      </c>
      <c r="C926" t="s">
        <v>131</v>
      </c>
      <c r="D926">
        <v>56</v>
      </c>
      <c r="E926" s="1">
        <v>25428</v>
      </c>
      <c r="F926" t="s">
        <v>136</v>
      </c>
      <c r="G926" t="s">
        <v>140</v>
      </c>
      <c r="H926" t="s">
        <v>148</v>
      </c>
      <c r="I926" t="s">
        <v>150</v>
      </c>
      <c r="J926" t="s">
        <v>155</v>
      </c>
      <c r="K926" t="s">
        <v>162</v>
      </c>
      <c r="L926" t="s">
        <v>165</v>
      </c>
      <c r="M926" t="s">
        <v>168</v>
      </c>
      <c r="N926" t="s">
        <v>171</v>
      </c>
      <c r="O926">
        <v>630</v>
      </c>
      <c r="P926" s="1">
        <v>44977</v>
      </c>
      <c r="Q926" s="1">
        <v>45006</v>
      </c>
      <c r="R926" t="b">
        <v>1</v>
      </c>
      <c r="S926">
        <v>29</v>
      </c>
      <c r="T926" s="1">
        <v>45008</v>
      </c>
      <c r="V926">
        <v>0</v>
      </c>
      <c r="W926">
        <f ca="1">IF(Bravo[[#This Row],[TerminationDate]]="",DATEDIF(Bravo[[#This Row],[HireDate]],TODAY(),"m"),DATEDIF(Bravo[[#This Row],[HireDate]],Bravo[[#This Row],[TerminationDate]],"m"))</f>
        <v>28</v>
      </c>
      <c r="X926">
        <v>869</v>
      </c>
      <c r="Y926">
        <v>2.38</v>
      </c>
      <c r="Z926">
        <v>3.1</v>
      </c>
      <c r="AA926" t="s">
        <v>174</v>
      </c>
      <c r="AB926">
        <v>12</v>
      </c>
      <c r="AC926">
        <v>1</v>
      </c>
      <c r="AD926" t="s">
        <v>178</v>
      </c>
      <c r="AF926" t="s">
        <v>186</v>
      </c>
    </row>
    <row r="927" spans="1:32" x14ac:dyDescent="0.25">
      <c r="A927">
        <v>1026</v>
      </c>
      <c r="B927" t="s">
        <v>1021</v>
      </c>
      <c r="C927" t="s">
        <v>132</v>
      </c>
      <c r="D927">
        <v>25</v>
      </c>
      <c r="E927" s="1">
        <v>36723</v>
      </c>
      <c r="F927" t="s">
        <v>136</v>
      </c>
      <c r="G927" t="s">
        <v>142</v>
      </c>
      <c r="H927" t="s">
        <v>148</v>
      </c>
      <c r="I927" t="s">
        <v>150</v>
      </c>
      <c r="J927" t="s">
        <v>158</v>
      </c>
      <c r="K927" t="s">
        <v>160</v>
      </c>
      <c r="L927" t="s">
        <v>165</v>
      </c>
      <c r="M927" t="s">
        <v>169</v>
      </c>
      <c r="N927" t="s">
        <v>170</v>
      </c>
      <c r="O927">
        <v>405</v>
      </c>
      <c r="P927" s="1">
        <v>45350</v>
      </c>
      <c r="Q927" s="1">
        <v>45410</v>
      </c>
      <c r="R927" t="b">
        <v>1</v>
      </c>
      <c r="S927">
        <v>60</v>
      </c>
      <c r="T927" s="1">
        <v>45410</v>
      </c>
      <c r="V927">
        <v>0</v>
      </c>
      <c r="W927">
        <f ca="1">IF(Bravo[[#This Row],[TerminationDate]]="",DATEDIF(Bravo[[#This Row],[HireDate]],TODAY(),"m"),DATEDIF(Bravo[[#This Row],[HireDate]],Bravo[[#This Row],[TerminationDate]],"m"))</f>
        <v>15</v>
      </c>
      <c r="X927">
        <v>467</v>
      </c>
      <c r="Y927">
        <v>1.28</v>
      </c>
      <c r="Z927">
        <v>2.9</v>
      </c>
      <c r="AA927" t="s">
        <v>174</v>
      </c>
      <c r="AB927">
        <v>12</v>
      </c>
      <c r="AC927">
        <v>4</v>
      </c>
      <c r="AD927" t="s">
        <v>178</v>
      </c>
      <c r="AF927" t="s">
        <v>189</v>
      </c>
    </row>
    <row r="928" spans="1:32" x14ac:dyDescent="0.25">
      <c r="A928">
        <v>1027</v>
      </c>
      <c r="B928" t="s">
        <v>1022</v>
      </c>
      <c r="C928" t="s">
        <v>132</v>
      </c>
      <c r="D928">
        <v>52</v>
      </c>
      <c r="E928" s="1">
        <v>26587</v>
      </c>
      <c r="F928" t="s">
        <v>134</v>
      </c>
      <c r="G928" t="s">
        <v>146</v>
      </c>
      <c r="H928" t="s">
        <v>148</v>
      </c>
      <c r="I928" t="s">
        <v>151</v>
      </c>
      <c r="J928" t="s">
        <v>155</v>
      </c>
      <c r="K928" t="s">
        <v>159</v>
      </c>
      <c r="L928" t="s">
        <v>165</v>
      </c>
      <c r="M928" t="s">
        <v>168</v>
      </c>
      <c r="N928" t="s">
        <v>172</v>
      </c>
      <c r="O928">
        <v>1244</v>
      </c>
      <c r="P928" s="1">
        <v>45279</v>
      </c>
      <c r="Q928" s="1">
        <v>45302</v>
      </c>
      <c r="R928" t="b">
        <v>1</v>
      </c>
      <c r="S928">
        <v>23</v>
      </c>
      <c r="T928" s="1">
        <v>45308</v>
      </c>
      <c r="V928">
        <v>0</v>
      </c>
      <c r="W928">
        <f ca="1">IF(Bravo[[#This Row],[TerminationDate]]="",DATEDIF(Bravo[[#This Row],[HireDate]],TODAY(),"m"),DATEDIF(Bravo[[#This Row],[HireDate]],Bravo[[#This Row],[TerminationDate]],"m"))</f>
        <v>18</v>
      </c>
      <c r="X928">
        <v>569</v>
      </c>
      <c r="Y928">
        <v>1.56</v>
      </c>
      <c r="Z928">
        <v>3.3</v>
      </c>
      <c r="AA928" t="s">
        <v>174</v>
      </c>
      <c r="AB928">
        <v>12</v>
      </c>
      <c r="AC928">
        <v>1</v>
      </c>
      <c r="AD928" t="s">
        <v>178</v>
      </c>
      <c r="AF928" t="s">
        <v>189</v>
      </c>
    </row>
    <row r="929" spans="1:32" x14ac:dyDescent="0.25">
      <c r="A929">
        <v>1028</v>
      </c>
      <c r="B929" t="s">
        <v>1023</v>
      </c>
      <c r="C929" t="s">
        <v>132</v>
      </c>
      <c r="D929">
        <v>41</v>
      </c>
      <c r="E929" s="1">
        <v>30589</v>
      </c>
      <c r="F929" t="s">
        <v>136</v>
      </c>
      <c r="G929" t="s">
        <v>145</v>
      </c>
      <c r="H929" t="s">
        <v>148</v>
      </c>
      <c r="I929" t="s">
        <v>152</v>
      </c>
      <c r="J929" t="s">
        <v>157</v>
      </c>
      <c r="K929" t="s">
        <v>159</v>
      </c>
      <c r="L929" t="s">
        <v>166</v>
      </c>
      <c r="M929" t="s">
        <v>168</v>
      </c>
      <c r="N929" t="s">
        <v>171</v>
      </c>
      <c r="O929">
        <v>838</v>
      </c>
      <c r="P929" s="1">
        <v>43179</v>
      </c>
      <c r="Q929" s="1">
        <v>43184</v>
      </c>
      <c r="R929" t="b">
        <v>1</v>
      </c>
      <c r="S929">
        <v>5</v>
      </c>
      <c r="T929" s="1">
        <v>43185</v>
      </c>
      <c r="U929" s="1">
        <v>44311</v>
      </c>
      <c r="V929">
        <v>1</v>
      </c>
      <c r="W929">
        <f ca="1">IF(Bravo[[#This Row],[TerminationDate]]="",DATEDIF(Bravo[[#This Row],[HireDate]],TODAY(),"m"),DATEDIF(Bravo[[#This Row],[HireDate]],Bravo[[#This Row],[TerminationDate]],"m"))</f>
        <v>36</v>
      </c>
      <c r="X929">
        <v>1126</v>
      </c>
      <c r="Y929">
        <v>3.08</v>
      </c>
      <c r="Z929">
        <v>4</v>
      </c>
      <c r="AA929" t="s">
        <v>175</v>
      </c>
      <c r="AB929">
        <v>3</v>
      </c>
      <c r="AC929">
        <v>3</v>
      </c>
      <c r="AD929" t="s">
        <v>181</v>
      </c>
      <c r="AE929" t="s">
        <v>184</v>
      </c>
      <c r="AF929" t="s">
        <v>188</v>
      </c>
    </row>
    <row r="930" spans="1:32" x14ac:dyDescent="0.25">
      <c r="A930">
        <v>1029</v>
      </c>
      <c r="B930" t="s">
        <v>1024</v>
      </c>
      <c r="C930" t="s">
        <v>132</v>
      </c>
      <c r="D930">
        <v>58</v>
      </c>
      <c r="E930" s="1">
        <v>24479</v>
      </c>
      <c r="F930" t="s">
        <v>133</v>
      </c>
      <c r="G930" t="s">
        <v>139</v>
      </c>
      <c r="H930" t="s">
        <v>148</v>
      </c>
      <c r="I930" t="s">
        <v>151</v>
      </c>
      <c r="J930" t="s">
        <v>158</v>
      </c>
      <c r="K930" t="s">
        <v>163</v>
      </c>
      <c r="L930" t="s">
        <v>165</v>
      </c>
      <c r="M930" t="s">
        <v>168</v>
      </c>
      <c r="N930" t="s">
        <v>173</v>
      </c>
      <c r="O930">
        <v>1810</v>
      </c>
      <c r="P930" s="1">
        <v>43557</v>
      </c>
      <c r="Q930" s="1">
        <v>43575</v>
      </c>
      <c r="R930" t="b">
        <v>1</v>
      </c>
      <c r="S930">
        <v>18</v>
      </c>
      <c r="T930" s="1">
        <v>43584</v>
      </c>
      <c r="V930">
        <v>0</v>
      </c>
      <c r="W930">
        <f ca="1">IF(Bravo[[#This Row],[TerminationDate]]="",DATEDIF(Bravo[[#This Row],[HireDate]],TODAY(),"m"),DATEDIF(Bravo[[#This Row],[HireDate]],Bravo[[#This Row],[TerminationDate]],"m"))</f>
        <v>75</v>
      </c>
      <c r="X930">
        <v>2293</v>
      </c>
      <c r="Y930">
        <v>6.28</v>
      </c>
      <c r="Z930">
        <v>3.3</v>
      </c>
      <c r="AA930" t="s">
        <v>174</v>
      </c>
      <c r="AB930">
        <v>6</v>
      </c>
      <c r="AC930">
        <v>2</v>
      </c>
      <c r="AD930" t="s">
        <v>178</v>
      </c>
      <c r="AF930" t="s">
        <v>188</v>
      </c>
    </row>
    <row r="931" spans="1:32" x14ac:dyDescent="0.25">
      <c r="A931">
        <v>1030</v>
      </c>
      <c r="B931" t="s">
        <v>1025</v>
      </c>
      <c r="C931" t="s">
        <v>131</v>
      </c>
      <c r="D931">
        <v>43</v>
      </c>
      <c r="E931" s="1">
        <v>30125</v>
      </c>
      <c r="F931" t="s">
        <v>136</v>
      </c>
      <c r="G931" t="s">
        <v>138</v>
      </c>
      <c r="H931" t="s">
        <v>148</v>
      </c>
      <c r="I931" t="s">
        <v>151</v>
      </c>
      <c r="J931" t="s">
        <v>155</v>
      </c>
      <c r="K931" t="s">
        <v>164</v>
      </c>
      <c r="L931" t="s">
        <v>165</v>
      </c>
      <c r="M931" t="s">
        <v>167</v>
      </c>
      <c r="N931" t="s">
        <v>171</v>
      </c>
      <c r="O931">
        <v>725</v>
      </c>
      <c r="P931" s="1">
        <v>43537</v>
      </c>
      <c r="Q931" s="1">
        <v>43543</v>
      </c>
      <c r="R931" t="b">
        <v>1</v>
      </c>
      <c r="S931">
        <v>6</v>
      </c>
      <c r="T931" s="1">
        <v>43549</v>
      </c>
      <c r="V931">
        <v>0</v>
      </c>
      <c r="W931">
        <f ca="1">IF(Bravo[[#This Row],[TerminationDate]]="",DATEDIF(Bravo[[#This Row],[HireDate]],TODAY(),"m"),DATEDIF(Bravo[[#This Row],[HireDate]],Bravo[[#This Row],[TerminationDate]],"m"))</f>
        <v>76</v>
      </c>
      <c r="X931">
        <v>2328</v>
      </c>
      <c r="Y931">
        <v>6.38</v>
      </c>
      <c r="Z931">
        <v>3.4</v>
      </c>
      <c r="AA931" t="s">
        <v>174</v>
      </c>
      <c r="AB931">
        <v>6</v>
      </c>
      <c r="AC931">
        <v>1</v>
      </c>
      <c r="AD931" t="s">
        <v>178</v>
      </c>
      <c r="AF931" t="s">
        <v>186</v>
      </c>
    </row>
    <row r="932" spans="1:32" x14ac:dyDescent="0.25">
      <c r="A932">
        <v>1031</v>
      </c>
      <c r="B932" t="s">
        <v>1026</v>
      </c>
      <c r="C932" t="s">
        <v>132</v>
      </c>
      <c r="D932">
        <v>28</v>
      </c>
      <c r="E932" s="1">
        <v>35316</v>
      </c>
      <c r="F932" t="s">
        <v>136</v>
      </c>
      <c r="G932" t="s">
        <v>146</v>
      </c>
      <c r="H932" t="s">
        <v>148</v>
      </c>
      <c r="I932" t="s">
        <v>151</v>
      </c>
      <c r="J932" t="s">
        <v>153</v>
      </c>
      <c r="K932" t="s">
        <v>164</v>
      </c>
      <c r="L932" t="s">
        <v>165</v>
      </c>
      <c r="M932" t="s">
        <v>169</v>
      </c>
      <c r="N932" t="s">
        <v>172</v>
      </c>
      <c r="O932">
        <v>741</v>
      </c>
      <c r="P932" s="1">
        <v>44140</v>
      </c>
      <c r="Q932" s="1">
        <v>44149</v>
      </c>
      <c r="R932" t="b">
        <v>1</v>
      </c>
      <c r="S932">
        <v>9</v>
      </c>
      <c r="T932" s="1">
        <v>44150</v>
      </c>
      <c r="V932">
        <v>0</v>
      </c>
      <c r="W932">
        <f ca="1">IF(Bravo[[#This Row],[TerminationDate]]="",DATEDIF(Bravo[[#This Row],[HireDate]],TODAY(),"m"),DATEDIF(Bravo[[#This Row],[HireDate]],Bravo[[#This Row],[TerminationDate]],"m"))</f>
        <v>56</v>
      </c>
      <c r="X932">
        <v>1727</v>
      </c>
      <c r="Y932">
        <v>4.7300000000000004</v>
      </c>
      <c r="Z932">
        <v>5</v>
      </c>
      <c r="AA932" t="s">
        <v>176</v>
      </c>
      <c r="AB932">
        <v>10</v>
      </c>
      <c r="AC932">
        <v>1</v>
      </c>
      <c r="AD932" t="s">
        <v>178</v>
      </c>
      <c r="AF932" t="s">
        <v>186</v>
      </c>
    </row>
    <row r="933" spans="1:32" x14ac:dyDescent="0.25">
      <c r="A933">
        <v>1032</v>
      </c>
      <c r="B933" t="s">
        <v>1027</v>
      </c>
      <c r="C933" t="s">
        <v>132</v>
      </c>
      <c r="D933">
        <v>29</v>
      </c>
      <c r="E933" s="1">
        <v>34954</v>
      </c>
      <c r="F933" t="s">
        <v>136</v>
      </c>
      <c r="G933" t="s">
        <v>142</v>
      </c>
      <c r="H933" t="s">
        <v>148</v>
      </c>
      <c r="I933" t="s">
        <v>152</v>
      </c>
      <c r="J933" t="s">
        <v>156</v>
      </c>
      <c r="K933" t="s">
        <v>161</v>
      </c>
      <c r="L933" t="s">
        <v>165</v>
      </c>
      <c r="M933" t="s">
        <v>168</v>
      </c>
      <c r="N933" t="s">
        <v>173</v>
      </c>
      <c r="O933">
        <v>1193</v>
      </c>
      <c r="P933" s="1">
        <v>44320</v>
      </c>
      <c r="Q933" s="1">
        <v>44373</v>
      </c>
      <c r="R933" t="b">
        <v>1</v>
      </c>
      <c r="S933">
        <v>53</v>
      </c>
      <c r="T933" s="1">
        <v>44373</v>
      </c>
      <c r="V933">
        <v>0</v>
      </c>
      <c r="W933">
        <f ca="1">IF(Bravo[[#This Row],[TerminationDate]]="",DATEDIF(Bravo[[#This Row],[HireDate]],TODAY(),"m"),DATEDIF(Bravo[[#This Row],[HireDate]],Bravo[[#This Row],[TerminationDate]],"m"))</f>
        <v>49</v>
      </c>
      <c r="X933">
        <v>1504</v>
      </c>
      <c r="Y933">
        <v>4.12</v>
      </c>
      <c r="Z933">
        <v>3.5</v>
      </c>
      <c r="AA933" t="s">
        <v>175</v>
      </c>
      <c r="AB933">
        <v>5</v>
      </c>
      <c r="AC933">
        <v>1</v>
      </c>
      <c r="AD933" t="s">
        <v>178</v>
      </c>
      <c r="AF933" t="s">
        <v>185</v>
      </c>
    </row>
    <row r="934" spans="1:32" x14ac:dyDescent="0.25">
      <c r="A934">
        <v>1033</v>
      </c>
      <c r="B934" t="s">
        <v>1028</v>
      </c>
      <c r="C934" t="s">
        <v>132</v>
      </c>
      <c r="D934">
        <v>56</v>
      </c>
      <c r="E934" s="1">
        <v>25203</v>
      </c>
      <c r="F934" t="s">
        <v>136</v>
      </c>
      <c r="G934" t="s">
        <v>145</v>
      </c>
      <c r="H934" t="s">
        <v>148</v>
      </c>
      <c r="I934" t="s">
        <v>151</v>
      </c>
      <c r="J934" t="s">
        <v>153</v>
      </c>
      <c r="K934" t="s">
        <v>164</v>
      </c>
      <c r="L934" t="s">
        <v>165</v>
      </c>
      <c r="M934" t="s">
        <v>168</v>
      </c>
      <c r="N934" t="s">
        <v>173</v>
      </c>
      <c r="O934">
        <v>546</v>
      </c>
      <c r="P934" s="1">
        <v>44056</v>
      </c>
      <c r="Q934" s="1">
        <v>44067</v>
      </c>
      <c r="R934" t="b">
        <v>1</v>
      </c>
      <c r="S934">
        <v>11</v>
      </c>
      <c r="T934" s="1">
        <v>44072</v>
      </c>
      <c r="V934">
        <v>0</v>
      </c>
      <c r="W934">
        <f ca="1">IF(Bravo[[#This Row],[TerminationDate]]="",DATEDIF(Bravo[[#This Row],[HireDate]],TODAY(),"m"),DATEDIF(Bravo[[#This Row],[HireDate]],Bravo[[#This Row],[TerminationDate]],"m"))</f>
        <v>59</v>
      </c>
      <c r="X934">
        <v>1805</v>
      </c>
      <c r="Y934">
        <v>4.95</v>
      </c>
      <c r="Z934">
        <v>3.8</v>
      </c>
      <c r="AA934" t="s">
        <v>175</v>
      </c>
      <c r="AB934">
        <v>9</v>
      </c>
      <c r="AC934">
        <v>4</v>
      </c>
      <c r="AD934" t="s">
        <v>178</v>
      </c>
      <c r="AF934" t="s">
        <v>187</v>
      </c>
    </row>
    <row r="935" spans="1:32" x14ac:dyDescent="0.25">
      <c r="A935">
        <v>1034</v>
      </c>
      <c r="B935" t="s">
        <v>1029</v>
      </c>
      <c r="C935" t="s">
        <v>132</v>
      </c>
      <c r="D935">
        <v>31</v>
      </c>
      <c r="E935" s="1">
        <v>34401</v>
      </c>
      <c r="F935" t="s">
        <v>135</v>
      </c>
      <c r="G935" t="s">
        <v>145</v>
      </c>
      <c r="H935" t="s">
        <v>149</v>
      </c>
      <c r="I935" t="s">
        <v>150</v>
      </c>
      <c r="J935" t="s">
        <v>158</v>
      </c>
      <c r="K935" t="s">
        <v>162</v>
      </c>
      <c r="L935" t="s">
        <v>165</v>
      </c>
      <c r="M935" t="s">
        <v>168</v>
      </c>
      <c r="N935" t="s">
        <v>170</v>
      </c>
      <c r="O935">
        <v>571</v>
      </c>
      <c r="P935" s="1">
        <v>44259</v>
      </c>
      <c r="Q935" s="1">
        <v>44290</v>
      </c>
      <c r="R935" t="b">
        <v>1</v>
      </c>
      <c r="S935">
        <v>31</v>
      </c>
      <c r="T935" s="1">
        <v>44297</v>
      </c>
      <c r="V935">
        <v>0</v>
      </c>
      <c r="W935">
        <f ca="1">IF(Bravo[[#This Row],[TerminationDate]]="",DATEDIF(Bravo[[#This Row],[HireDate]],TODAY(),"m"),DATEDIF(Bravo[[#This Row],[HireDate]],Bravo[[#This Row],[TerminationDate]],"m"))</f>
        <v>51</v>
      </c>
      <c r="X935">
        <v>1580</v>
      </c>
      <c r="Y935">
        <v>4.33</v>
      </c>
      <c r="Z935">
        <v>3.3</v>
      </c>
      <c r="AA935" t="s">
        <v>174</v>
      </c>
      <c r="AB935">
        <v>5</v>
      </c>
      <c r="AC935">
        <v>2</v>
      </c>
      <c r="AD935" t="s">
        <v>178</v>
      </c>
      <c r="AF935" t="s">
        <v>188</v>
      </c>
    </row>
    <row r="936" spans="1:32" x14ac:dyDescent="0.25">
      <c r="A936">
        <v>1035</v>
      </c>
      <c r="B936" t="s">
        <v>1030</v>
      </c>
      <c r="C936" t="s">
        <v>132</v>
      </c>
      <c r="D936">
        <v>35</v>
      </c>
      <c r="E936" s="1">
        <v>32765</v>
      </c>
      <c r="F936" t="s">
        <v>133</v>
      </c>
      <c r="G936" t="s">
        <v>143</v>
      </c>
      <c r="H936" t="s">
        <v>148</v>
      </c>
      <c r="I936" t="s">
        <v>151</v>
      </c>
      <c r="J936" t="s">
        <v>158</v>
      </c>
      <c r="K936" t="s">
        <v>159</v>
      </c>
      <c r="L936" t="s">
        <v>165</v>
      </c>
      <c r="M936" t="s">
        <v>167</v>
      </c>
      <c r="N936" t="s">
        <v>170</v>
      </c>
      <c r="O936">
        <v>1082</v>
      </c>
      <c r="P936" s="1">
        <v>44564</v>
      </c>
      <c r="Q936" s="1">
        <v>44599</v>
      </c>
      <c r="R936" t="b">
        <v>1</v>
      </c>
      <c r="S936">
        <v>35</v>
      </c>
      <c r="T936" s="1">
        <v>44600</v>
      </c>
      <c r="U936" s="1">
        <v>45434</v>
      </c>
      <c r="V936">
        <v>1</v>
      </c>
      <c r="W936">
        <f ca="1">IF(Bravo[[#This Row],[TerminationDate]]="",DATEDIF(Bravo[[#This Row],[HireDate]],TODAY(),"m"),DATEDIF(Bravo[[#This Row],[HireDate]],Bravo[[#This Row],[TerminationDate]],"m"))</f>
        <v>27</v>
      </c>
      <c r="X936">
        <v>834</v>
      </c>
      <c r="Y936">
        <v>2.2799999999999998</v>
      </c>
      <c r="Z936">
        <v>3.7</v>
      </c>
      <c r="AA936" t="s">
        <v>175</v>
      </c>
      <c r="AB936">
        <v>10</v>
      </c>
      <c r="AC936">
        <v>3</v>
      </c>
      <c r="AD936" t="s">
        <v>182</v>
      </c>
      <c r="AE936" t="s">
        <v>184</v>
      </c>
      <c r="AF936" t="s">
        <v>187</v>
      </c>
    </row>
    <row r="937" spans="1:32" x14ac:dyDescent="0.25">
      <c r="A937">
        <v>1036</v>
      </c>
      <c r="B937" t="s">
        <v>1031</v>
      </c>
      <c r="C937" t="s">
        <v>132</v>
      </c>
      <c r="D937">
        <v>36</v>
      </c>
      <c r="E937" s="1">
        <v>32718</v>
      </c>
      <c r="F937" t="s">
        <v>134</v>
      </c>
      <c r="G937" t="s">
        <v>144</v>
      </c>
      <c r="H937" t="s">
        <v>148</v>
      </c>
      <c r="I937" t="s">
        <v>150</v>
      </c>
      <c r="J937" t="s">
        <v>154</v>
      </c>
      <c r="K937" t="s">
        <v>164</v>
      </c>
      <c r="L937" t="s">
        <v>165</v>
      </c>
      <c r="M937" t="s">
        <v>169</v>
      </c>
      <c r="N937" t="s">
        <v>170</v>
      </c>
      <c r="O937">
        <v>642</v>
      </c>
      <c r="P937" s="1">
        <v>43662</v>
      </c>
      <c r="Q937" s="1">
        <v>43707</v>
      </c>
      <c r="R937" t="b">
        <v>1</v>
      </c>
      <c r="S937">
        <v>45</v>
      </c>
      <c r="T937" s="1">
        <v>43707</v>
      </c>
      <c r="U937" s="1">
        <v>44515</v>
      </c>
      <c r="V937">
        <v>1</v>
      </c>
      <c r="W937">
        <f ca="1">IF(Bravo[[#This Row],[TerminationDate]]="",DATEDIF(Bravo[[#This Row],[HireDate]],TODAY(),"m"),DATEDIF(Bravo[[#This Row],[HireDate]],Bravo[[#This Row],[TerminationDate]],"m"))</f>
        <v>26</v>
      </c>
      <c r="X937">
        <v>808</v>
      </c>
      <c r="Y937">
        <v>2.21</v>
      </c>
      <c r="Z937">
        <v>3.7</v>
      </c>
      <c r="AA937" t="s">
        <v>175</v>
      </c>
      <c r="AB937">
        <v>16</v>
      </c>
      <c r="AC937">
        <v>4</v>
      </c>
      <c r="AD937" t="s">
        <v>180</v>
      </c>
      <c r="AE937" t="s">
        <v>184</v>
      </c>
      <c r="AF937" t="s">
        <v>188</v>
      </c>
    </row>
    <row r="938" spans="1:32" x14ac:dyDescent="0.25">
      <c r="A938">
        <v>1037</v>
      </c>
      <c r="B938" t="s">
        <v>1032</v>
      </c>
      <c r="C938" t="s">
        <v>132</v>
      </c>
      <c r="D938">
        <v>33</v>
      </c>
      <c r="E938" s="1">
        <v>33537</v>
      </c>
      <c r="F938" t="s">
        <v>136</v>
      </c>
      <c r="G938" t="s">
        <v>145</v>
      </c>
      <c r="H938" t="s">
        <v>148</v>
      </c>
      <c r="I938" t="s">
        <v>150</v>
      </c>
      <c r="J938" t="s">
        <v>156</v>
      </c>
      <c r="K938" t="s">
        <v>160</v>
      </c>
      <c r="L938" t="s">
        <v>165</v>
      </c>
      <c r="M938" t="s">
        <v>169</v>
      </c>
      <c r="N938" t="s">
        <v>170</v>
      </c>
      <c r="O938">
        <v>465</v>
      </c>
      <c r="P938" s="1">
        <v>44608</v>
      </c>
      <c r="Q938" s="1">
        <v>44628</v>
      </c>
      <c r="R938" t="b">
        <v>1</v>
      </c>
      <c r="S938">
        <v>20</v>
      </c>
      <c r="T938" s="1">
        <v>44629</v>
      </c>
      <c r="V938">
        <v>0</v>
      </c>
      <c r="W938">
        <f ca="1">IF(Bravo[[#This Row],[TerminationDate]]="",DATEDIF(Bravo[[#This Row],[HireDate]],TODAY(),"m"),DATEDIF(Bravo[[#This Row],[HireDate]],Bravo[[#This Row],[TerminationDate]],"m"))</f>
        <v>41</v>
      </c>
      <c r="X938">
        <v>1248</v>
      </c>
      <c r="Y938">
        <v>3.42</v>
      </c>
      <c r="Z938">
        <v>4.2</v>
      </c>
      <c r="AA938" t="s">
        <v>175</v>
      </c>
      <c r="AB938">
        <v>6</v>
      </c>
      <c r="AC938">
        <v>6</v>
      </c>
      <c r="AD938" t="s">
        <v>178</v>
      </c>
      <c r="AF938" t="s">
        <v>189</v>
      </c>
    </row>
    <row r="939" spans="1:32" x14ac:dyDescent="0.25">
      <c r="A939">
        <v>1038</v>
      </c>
      <c r="B939" t="s">
        <v>1033</v>
      </c>
      <c r="C939" t="s">
        <v>131</v>
      </c>
      <c r="D939">
        <v>28</v>
      </c>
      <c r="E939" s="1">
        <v>35358</v>
      </c>
      <c r="F939" t="s">
        <v>137</v>
      </c>
      <c r="G939" t="s">
        <v>141</v>
      </c>
      <c r="H939" t="s">
        <v>148</v>
      </c>
      <c r="I939" t="s">
        <v>151</v>
      </c>
      <c r="J939" t="s">
        <v>156</v>
      </c>
      <c r="K939" t="s">
        <v>159</v>
      </c>
      <c r="L939" t="s">
        <v>166</v>
      </c>
      <c r="M939" t="s">
        <v>169</v>
      </c>
      <c r="N939" t="s">
        <v>172</v>
      </c>
      <c r="O939">
        <v>620</v>
      </c>
      <c r="P939" s="1">
        <v>44154</v>
      </c>
      <c r="Q939" s="1">
        <v>44182</v>
      </c>
      <c r="R939" t="b">
        <v>1</v>
      </c>
      <c r="S939">
        <v>28</v>
      </c>
      <c r="T939" s="1">
        <v>44192</v>
      </c>
      <c r="V939">
        <v>0</v>
      </c>
      <c r="W939">
        <f ca="1">IF(Bravo[[#This Row],[TerminationDate]]="",DATEDIF(Bravo[[#This Row],[HireDate]],TODAY(),"m"),DATEDIF(Bravo[[#This Row],[HireDate]],Bravo[[#This Row],[TerminationDate]],"m"))</f>
        <v>55</v>
      </c>
      <c r="X939">
        <v>1685</v>
      </c>
      <c r="Y939">
        <v>4.62</v>
      </c>
      <c r="Z939">
        <v>3.5</v>
      </c>
      <c r="AA939" t="s">
        <v>175</v>
      </c>
      <c r="AB939">
        <v>4</v>
      </c>
      <c r="AC939">
        <v>2</v>
      </c>
      <c r="AD939" t="s">
        <v>178</v>
      </c>
      <c r="AF939" t="s">
        <v>185</v>
      </c>
    </row>
    <row r="940" spans="1:32" x14ac:dyDescent="0.25">
      <c r="A940">
        <v>1039</v>
      </c>
      <c r="B940" t="s">
        <v>1034</v>
      </c>
      <c r="C940" t="s">
        <v>131</v>
      </c>
      <c r="D940">
        <v>47</v>
      </c>
      <c r="E940" s="1">
        <v>28718</v>
      </c>
      <c r="F940" t="s">
        <v>136</v>
      </c>
      <c r="G940" t="s">
        <v>138</v>
      </c>
      <c r="H940" t="s">
        <v>149</v>
      </c>
      <c r="I940" t="s">
        <v>150</v>
      </c>
      <c r="J940" t="s">
        <v>158</v>
      </c>
      <c r="K940" t="s">
        <v>161</v>
      </c>
      <c r="L940" t="s">
        <v>165</v>
      </c>
      <c r="M940" t="s">
        <v>168</v>
      </c>
      <c r="N940" t="s">
        <v>172</v>
      </c>
      <c r="O940">
        <v>918</v>
      </c>
      <c r="P940" s="1">
        <v>43139</v>
      </c>
      <c r="Q940" s="1">
        <v>43189</v>
      </c>
      <c r="R940" t="b">
        <v>1</v>
      </c>
      <c r="S940">
        <v>50</v>
      </c>
      <c r="T940" s="1">
        <v>43191</v>
      </c>
      <c r="V940">
        <v>0</v>
      </c>
      <c r="W940">
        <f ca="1">IF(Bravo[[#This Row],[TerminationDate]]="",DATEDIF(Bravo[[#This Row],[HireDate]],TODAY(),"m"),DATEDIF(Bravo[[#This Row],[HireDate]],Bravo[[#This Row],[TerminationDate]],"m"))</f>
        <v>88</v>
      </c>
      <c r="X940">
        <v>2686</v>
      </c>
      <c r="Y940">
        <v>7.36</v>
      </c>
      <c r="Z940">
        <v>2.9</v>
      </c>
      <c r="AA940" t="s">
        <v>174</v>
      </c>
      <c r="AB940">
        <v>5</v>
      </c>
      <c r="AC940">
        <v>4</v>
      </c>
      <c r="AD940" t="s">
        <v>178</v>
      </c>
      <c r="AF940" t="s">
        <v>186</v>
      </c>
    </row>
    <row r="941" spans="1:32" x14ac:dyDescent="0.25">
      <c r="A941">
        <v>1040</v>
      </c>
      <c r="B941" t="s">
        <v>1035</v>
      </c>
      <c r="C941" t="s">
        <v>132</v>
      </c>
      <c r="D941">
        <v>26</v>
      </c>
      <c r="E941" s="1">
        <v>36042</v>
      </c>
      <c r="F941" t="s">
        <v>136</v>
      </c>
      <c r="G941" t="s">
        <v>147</v>
      </c>
      <c r="H941" t="s">
        <v>148</v>
      </c>
      <c r="I941" t="s">
        <v>151</v>
      </c>
      <c r="J941" t="s">
        <v>154</v>
      </c>
      <c r="K941" t="s">
        <v>161</v>
      </c>
      <c r="L941" t="s">
        <v>165</v>
      </c>
      <c r="M941" t="s">
        <v>169</v>
      </c>
      <c r="N941" t="s">
        <v>172</v>
      </c>
      <c r="O941">
        <v>909</v>
      </c>
      <c r="P941" s="1">
        <v>45786</v>
      </c>
      <c r="Q941" s="1">
        <v>45823</v>
      </c>
      <c r="R941" t="b">
        <v>1</v>
      </c>
      <c r="S941">
        <v>37</v>
      </c>
      <c r="T941" s="1">
        <v>45825</v>
      </c>
      <c r="U941" s="1">
        <v>45846</v>
      </c>
      <c r="V941">
        <v>1</v>
      </c>
      <c r="W941">
        <f ca="1">IF(Bravo[[#This Row],[TerminationDate]]="",DATEDIF(Bravo[[#This Row],[HireDate]],TODAY(),"m"),DATEDIF(Bravo[[#This Row],[HireDate]],Bravo[[#This Row],[TerminationDate]],"m"))</f>
        <v>0</v>
      </c>
      <c r="X941">
        <v>21</v>
      </c>
      <c r="Y941">
        <v>0.06</v>
      </c>
      <c r="Z941">
        <v>2.8</v>
      </c>
      <c r="AA941" t="s">
        <v>174</v>
      </c>
      <c r="AB941">
        <v>8</v>
      </c>
      <c r="AC941">
        <v>2</v>
      </c>
      <c r="AD941" t="s">
        <v>180</v>
      </c>
      <c r="AE941" t="s">
        <v>184</v>
      </c>
      <c r="AF941" t="s">
        <v>186</v>
      </c>
    </row>
    <row r="942" spans="1:32" x14ac:dyDescent="0.25">
      <c r="A942">
        <v>1041</v>
      </c>
      <c r="B942" t="s">
        <v>1036</v>
      </c>
      <c r="C942" t="s">
        <v>131</v>
      </c>
      <c r="D942">
        <v>41</v>
      </c>
      <c r="E942" s="1">
        <v>30665</v>
      </c>
      <c r="F942" t="s">
        <v>136</v>
      </c>
      <c r="G942" t="s">
        <v>139</v>
      </c>
      <c r="H942" t="s">
        <v>148</v>
      </c>
      <c r="I942" t="s">
        <v>151</v>
      </c>
      <c r="J942" t="s">
        <v>156</v>
      </c>
      <c r="K942" t="s">
        <v>160</v>
      </c>
      <c r="L942" t="s">
        <v>165</v>
      </c>
      <c r="M942" t="s">
        <v>168</v>
      </c>
      <c r="N942" t="s">
        <v>170</v>
      </c>
      <c r="O942">
        <v>509</v>
      </c>
      <c r="P942" s="1">
        <v>44791</v>
      </c>
      <c r="Q942" s="1">
        <v>44829</v>
      </c>
      <c r="R942" t="b">
        <v>1</v>
      </c>
      <c r="S942">
        <v>38</v>
      </c>
      <c r="T942" s="1">
        <v>44829</v>
      </c>
      <c r="V942">
        <v>0</v>
      </c>
      <c r="W942">
        <f ca="1">IF(Bravo[[#This Row],[TerminationDate]]="",DATEDIF(Bravo[[#This Row],[HireDate]],TODAY(),"m"),DATEDIF(Bravo[[#This Row],[HireDate]],Bravo[[#This Row],[TerminationDate]],"m"))</f>
        <v>34</v>
      </c>
      <c r="X942">
        <v>1048</v>
      </c>
      <c r="Y942">
        <v>2.87</v>
      </c>
      <c r="Z942">
        <v>3.4</v>
      </c>
      <c r="AA942" t="s">
        <v>174</v>
      </c>
      <c r="AB942">
        <v>6</v>
      </c>
      <c r="AC942">
        <v>5</v>
      </c>
      <c r="AD942" t="s">
        <v>178</v>
      </c>
      <c r="AF942" t="s">
        <v>189</v>
      </c>
    </row>
    <row r="943" spans="1:32" x14ac:dyDescent="0.25">
      <c r="A943">
        <v>1042</v>
      </c>
      <c r="B943" t="s">
        <v>1037</v>
      </c>
      <c r="C943" t="s">
        <v>132</v>
      </c>
      <c r="D943">
        <v>43</v>
      </c>
      <c r="E943" s="1">
        <v>30037</v>
      </c>
      <c r="F943" t="s">
        <v>134</v>
      </c>
      <c r="G943" t="s">
        <v>139</v>
      </c>
      <c r="H943" t="s">
        <v>149</v>
      </c>
      <c r="I943" t="s">
        <v>150</v>
      </c>
      <c r="J943" t="s">
        <v>156</v>
      </c>
      <c r="K943" t="s">
        <v>160</v>
      </c>
      <c r="L943" t="s">
        <v>166</v>
      </c>
      <c r="M943" t="s">
        <v>169</v>
      </c>
      <c r="N943" t="s">
        <v>170</v>
      </c>
      <c r="O943">
        <v>350</v>
      </c>
      <c r="P943" s="1">
        <v>43981</v>
      </c>
      <c r="Q943" s="1">
        <v>43991</v>
      </c>
      <c r="R943" t="b">
        <v>1</v>
      </c>
      <c r="S943">
        <v>10</v>
      </c>
      <c r="T943" s="1">
        <v>43995</v>
      </c>
      <c r="U943" s="1">
        <v>45073</v>
      </c>
      <c r="V943">
        <v>1</v>
      </c>
      <c r="W943">
        <f ca="1">IF(Bravo[[#This Row],[TerminationDate]]="",DATEDIF(Bravo[[#This Row],[HireDate]],TODAY(),"m"),DATEDIF(Bravo[[#This Row],[HireDate]],Bravo[[#This Row],[TerminationDate]],"m"))</f>
        <v>35</v>
      </c>
      <c r="X943">
        <v>1078</v>
      </c>
      <c r="Y943">
        <v>2.95</v>
      </c>
      <c r="Z943">
        <v>3.1</v>
      </c>
      <c r="AA943" t="s">
        <v>174</v>
      </c>
      <c r="AB943">
        <v>8</v>
      </c>
      <c r="AC943">
        <v>2</v>
      </c>
      <c r="AD943" t="s">
        <v>179</v>
      </c>
      <c r="AE943" t="s">
        <v>183</v>
      </c>
      <c r="AF943" t="s">
        <v>185</v>
      </c>
    </row>
    <row r="944" spans="1:32" x14ac:dyDescent="0.25">
      <c r="A944">
        <v>1043</v>
      </c>
      <c r="B944" t="s">
        <v>1038</v>
      </c>
      <c r="C944" t="s">
        <v>132</v>
      </c>
      <c r="D944">
        <v>40</v>
      </c>
      <c r="E944" s="1">
        <v>31039</v>
      </c>
      <c r="F944" t="s">
        <v>133</v>
      </c>
      <c r="G944" t="s">
        <v>138</v>
      </c>
      <c r="H944" t="s">
        <v>149</v>
      </c>
      <c r="I944" t="s">
        <v>152</v>
      </c>
      <c r="J944" t="s">
        <v>153</v>
      </c>
      <c r="K944" t="s">
        <v>161</v>
      </c>
      <c r="L944" t="s">
        <v>165</v>
      </c>
      <c r="M944" t="s">
        <v>169</v>
      </c>
      <c r="N944" t="s">
        <v>170</v>
      </c>
      <c r="O944">
        <v>1044</v>
      </c>
      <c r="P944" s="1">
        <v>43446</v>
      </c>
      <c r="Q944" s="1">
        <v>43504</v>
      </c>
      <c r="R944" t="b">
        <v>0</v>
      </c>
      <c r="S944">
        <v>58</v>
      </c>
      <c r="V944">
        <v>0</v>
      </c>
      <c r="W944">
        <f ca="1">IF(Bravo[[#This Row],[TerminationDate]]="",DATEDIF(Bravo[[#This Row],[HireDate]],TODAY(),"m"),DATEDIF(Bravo[[#This Row],[HireDate]],Bravo[[#This Row],[TerminationDate]],"m"))</f>
        <v>1507</v>
      </c>
      <c r="Z944">
        <v>3.6</v>
      </c>
      <c r="AA944" t="s">
        <v>175</v>
      </c>
      <c r="AB944">
        <v>11</v>
      </c>
      <c r="AC944">
        <v>1</v>
      </c>
      <c r="AD944" t="s">
        <v>178</v>
      </c>
      <c r="AF944" t="s">
        <v>189</v>
      </c>
    </row>
    <row r="945" spans="1:32" x14ac:dyDescent="0.25">
      <c r="A945">
        <v>1044</v>
      </c>
      <c r="B945" t="s">
        <v>1039</v>
      </c>
      <c r="C945" t="s">
        <v>132</v>
      </c>
      <c r="D945">
        <v>50</v>
      </c>
      <c r="E945" s="1">
        <v>27566</v>
      </c>
      <c r="F945" t="s">
        <v>137</v>
      </c>
      <c r="G945" t="s">
        <v>138</v>
      </c>
      <c r="H945" t="s">
        <v>148</v>
      </c>
      <c r="I945" t="s">
        <v>150</v>
      </c>
      <c r="J945" t="s">
        <v>155</v>
      </c>
      <c r="K945" t="s">
        <v>163</v>
      </c>
      <c r="L945" t="s">
        <v>165</v>
      </c>
      <c r="M945" t="s">
        <v>169</v>
      </c>
      <c r="N945" t="s">
        <v>173</v>
      </c>
      <c r="O945">
        <v>1819</v>
      </c>
      <c r="P945" s="1">
        <v>43439</v>
      </c>
      <c r="Q945" s="1">
        <v>43446</v>
      </c>
      <c r="R945" t="b">
        <v>1</v>
      </c>
      <c r="S945">
        <v>7</v>
      </c>
      <c r="T945" s="1">
        <v>43452</v>
      </c>
      <c r="V945">
        <v>0</v>
      </c>
      <c r="W945">
        <f ca="1">IF(Bravo[[#This Row],[TerminationDate]]="",DATEDIF(Bravo[[#This Row],[HireDate]],TODAY(),"m"),DATEDIF(Bravo[[#This Row],[HireDate]],Bravo[[#This Row],[TerminationDate]],"m"))</f>
        <v>79</v>
      </c>
      <c r="X945">
        <v>2425</v>
      </c>
      <c r="Y945">
        <v>6.64</v>
      </c>
      <c r="Z945">
        <v>4.0999999999999996</v>
      </c>
      <c r="AA945" t="s">
        <v>175</v>
      </c>
      <c r="AB945">
        <v>5</v>
      </c>
      <c r="AC945">
        <v>2</v>
      </c>
      <c r="AD945" t="s">
        <v>178</v>
      </c>
      <c r="AF945" t="s">
        <v>187</v>
      </c>
    </row>
    <row r="946" spans="1:32" x14ac:dyDescent="0.25">
      <c r="A946">
        <v>1045</v>
      </c>
      <c r="B946" t="s">
        <v>1040</v>
      </c>
      <c r="C946" t="s">
        <v>131</v>
      </c>
      <c r="D946">
        <v>36</v>
      </c>
      <c r="E946" s="1">
        <v>32631</v>
      </c>
      <c r="F946" t="s">
        <v>136</v>
      </c>
      <c r="G946" t="s">
        <v>142</v>
      </c>
      <c r="H946" t="s">
        <v>149</v>
      </c>
      <c r="I946" t="s">
        <v>151</v>
      </c>
      <c r="J946" t="s">
        <v>154</v>
      </c>
      <c r="K946" t="s">
        <v>163</v>
      </c>
      <c r="L946" t="s">
        <v>165</v>
      </c>
      <c r="M946" t="s">
        <v>167</v>
      </c>
      <c r="N946" t="s">
        <v>173</v>
      </c>
      <c r="O946">
        <v>2113</v>
      </c>
      <c r="P946" s="1">
        <v>43626</v>
      </c>
      <c r="Q946" s="1">
        <v>43664</v>
      </c>
      <c r="R946" t="b">
        <v>0</v>
      </c>
      <c r="S946">
        <v>38</v>
      </c>
      <c r="V946">
        <v>0</v>
      </c>
      <c r="W946">
        <f ca="1">IF(Bravo[[#This Row],[TerminationDate]]="",DATEDIF(Bravo[[#This Row],[HireDate]],TODAY(),"m"),DATEDIF(Bravo[[#This Row],[HireDate]],Bravo[[#This Row],[TerminationDate]],"m"))</f>
        <v>1507</v>
      </c>
      <c r="Z946">
        <v>3.6</v>
      </c>
      <c r="AA946" t="s">
        <v>175</v>
      </c>
      <c r="AB946">
        <v>7</v>
      </c>
      <c r="AC946">
        <v>5</v>
      </c>
      <c r="AD946" t="s">
        <v>178</v>
      </c>
      <c r="AF946" t="s">
        <v>186</v>
      </c>
    </row>
    <row r="947" spans="1:32" x14ac:dyDescent="0.25">
      <c r="A947">
        <v>1046</v>
      </c>
      <c r="B947" t="s">
        <v>1041</v>
      </c>
      <c r="C947" t="s">
        <v>132</v>
      </c>
      <c r="D947">
        <v>41</v>
      </c>
      <c r="E947" s="1">
        <v>30794</v>
      </c>
      <c r="F947" t="s">
        <v>134</v>
      </c>
      <c r="G947" t="s">
        <v>140</v>
      </c>
      <c r="H947" t="s">
        <v>148</v>
      </c>
      <c r="I947" t="s">
        <v>150</v>
      </c>
      <c r="J947" t="s">
        <v>157</v>
      </c>
      <c r="K947" t="s">
        <v>162</v>
      </c>
      <c r="L947" t="s">
        <v>165</v>
      </c>
      <c r="M947" t="s">
        <v>167</v>
      </c>
      <c r="N947" t="s">
        <v>171</v>
      </c>
      <c r="O947">
        <v>670</v>
      </c>
      <c r="P947" s="1">
        <v>45587</v>
      </c>
      <c r="Q947" s="1">
        <v>45602</v>
      </c>
      <c r="R947" t="b">
        <v>1</v>
      </c>
      <c r="S947">
        <v>15</v>
      </c>
      <c r="T947" s="1">
        <v>45611</v>
      </c>
      <c r="V947">
        <v>0</v>
      </c>
      <c r="W947">
        <f ca="1">IF(Bravo[[#This Row],[TerminationDate]]="",DATEDIF(Bravo[[#This Row],[HireDate]],TODAY(),"m"),DATEDIF(Bravo[[#This Row],[HireDate]],Bravo[[#This Row],[TerminationDate]],"m"))</f>
        <v>8</v>
      </c>
      <c r="X947">
        <v>266</v>
      </c>
      <c r="Y947">
        <v>0.73</v>
      </c>
      <c r="Z947">
        <v>3</v>
      </c>
      <c r="AA947" t="s">
        <v>174</v>
      </c>
      <c r="AB947">
        <v>14</v>
      </c>
      <c r="AC947">
        <v>4</v>
      </c>
      <c r="AD947" t="s">
        <v>178</v>
      </c>
      <c r="AF947" t="s">
        <v>185</v>
      </c>
    </row>
    <row r="948" spans="1:32" x14ac:dyDescent="0.25">
      <c r="A948">
        <v>1047</v>
      </c>
      <c r="B948" t="s">
        <v>1042</v>
      </c>
      <c r="C948" t="s">
        <v>132</v>
      </c>
      <c r="D948">
        <v>32</v>
      </c>
      <c r="E948" s="1">
        <v>34130</v>
      </c>
      <c r="F948" t="s">
        <v>136</v>
      </c>
      <c r="G948" t="s">
        <v>142</v>
      </c>
      <c r="H948" t="s">
        <v>149</v>
      </c>
      <c r="I948" t="s">
        <v>151</v>
      </c>
      <c r="J948" t="s">
        <v>158</v>
      </c>
      <c r="K948" t="s">
        <v>162</v>
      </c>
      <c r="L948" t="s">
        <v>165</v>
      </c>
      <c r="M948" t="s">
        <v>169</v>
      </c>
      <c r="N948" t="s">
        <v>170</v>
      </c>
      <c r="O948">
        <v>743</v>
      </c>
      <c r="P948" s="1">
        <v>45008</v>
      </c>
      <c r="Q948" s="1">
        <v>45033</v>
      </c>
      <c r="R948" t="b">
        <v>1</v>
      </c>
      <c r="S948">
        <v>25</v>
      </c>
      <c r="T948" s="1">
        <v>45040</v>
      </c>
      <c r="U948" s="1">
        <v>45157</v>
      </c>
      <c r="V948">
        <v>1</v>
      </c>
      <c r="W948">
        <f ca="1">IF(Bravo[[#This Row],[TerminationDate]]="",DATEDIF(Bravo[[#This Row],[HireDate]],TODAY(),"m"),DATEDIF(Bravo[[#This Row],[HireDate]],Bravo[[#This Row],[TerminationDate]],"m"))</f>
        <v>3</v>
      </c>
      <c r="X948">
        <v>117</v>
      </c>
      <c r="Y948">
        <v>0.32</v>
      </c>
      <c r="Z948">
        <v>2.6</v>
      </c>
      <c r="AA948" t="s">
        <v>174</v>
      </c>
      <c r="AB948">
        <v>12</v>
      </c>
      <c r="AC948">
        <v>1</v>
      </c>
      <c r="AD948" t="s">
        <v>179</v>
      </c>
      <c r="AE948" t="s">
        <v>183</v>
      </c>
      <c r="AF948" t="s">
        <v>186</v>
      </c>
    </row>
    <row r="949" spans="1:32" x14ac:dyDescent="0.25">
      <c r="A949">
        <v>1048</v>
      </c>
      <c r="B949" t="s">
        <v>1043</v>
      </c>
      <c r="C949" t="s">
        <v>131</v>
      </c>
      <c r="D949">
        <v>36</v>
      </c>
      <c r="E949" s="1">
        <v>32659</v>
      </c>
      <c r="F949" t="s">
        <v>134</v>
      </c>
      <c r="G949" t="s">
        <v>142</v>
      </c>
      <c r="H949" t="s">
        <v>148</v>
      </c>
      <c r="I949" t="s">
        <v>150</v>
      </c>
      <c r="J949" t="s">
        <v>155</v>
      </c>
      <c r="K949" t="s">
        <v>161</v>
      </c>
      <c r="L949" t="s">
        <v>165</v>
      </c>
      <c r="M949" t="s">
        <v>169</v>
      </c>
      <c r="N949" t="s">
        <v>171</v>
      </c>
      <c r="O949">
        <v>986</v>
      </c>
      <c r="P949" s="1">
        <v>43414</v>
      </c>
      <c r="Q949" s="1">
        <v>43457</v>
      </c>
      <c r="R949" t="b">
        <v>1</v>
      </c>
      <c r="S949">
        <v>43</v>
      </c>
      <c r="T949" s="1">
        <v>43461</v>
      </c>
      <c r="U949" s="1">
        <v>44548</v>
      </c>
      <c r="V949">
        <v>1</v>
      </c>
      <c r="W949">
        <f ca="1">IF(Bravo[[#This Row],[TerminationDate]]="",DATEDIF(Bravo[[#This Row],[HireDate]],TODAY(),"m"),DATEDIF(Bravo[[#This Row],[HireDate]],Bravo[[#This Row],[TerminationDate]],"m"))</f>
        <v>35</v>
      </c>
      <c r="X949">
        <v>1087</v>
      </c>
      <c r="Y949">
        <v>2.98</v>
      </c>
      <c r="Z949">
        <v>3.8</v>
      </c>
      <c r="AA949" t="s">
        <v>175</v>
      </c>
      <c r="AB949">
        <v>7</v>
      </c>
      <c r="AC949">
        <v>5</v>
      </c>
      <c r="AD949" t="s">
        <v>180</v>
      </c>
      <c r="AE949" t="s">
        <v>184</v>
      </c>
      <c r="AF949" t="s">
        <v>189</v>
      </c>
    </row>
    <row r="950" spans="1:32" x14ac:dyDescent="0.25">
      <c r="A950">
        <v>1049</v>
      </c>
      <c r="B950" t="s">
        <v>1044</v>
      </c>
      <c r="C950" t="s">
        <v>132</v>
      </c>
      <c r="D950">
        <v>54</v>
      </c>
      <c r="E950" s="1">
        <v>26085</v>
      </c>
      <c r="F950" t="s">
        <v>135</v>
      </c>
      <c r="G950" t="s">
        <v>147</v>
      </c>
      <c r="H950" t="s">
        <v>148</v>
      </c>
      <c r="I950" t="s">
        <v>150</v>
      </c>
      <c r="J950" t="s">
        <v>153</v>
      </c>
      <c r="K950" t="s">
        <v>162</v>
      </c>
      <c r="L950" t="s">
        <v>166</v>
      </c>
      <c r="M950" t="s">
        <v>169</v>
      </c>
      <c r="N950" t="s">
        <v>170</v>
      </c>
      <c r="O950">
        <v>369</v>
      </c>
      <c r="P950" s="1">
        <v>43643</v>
      </c>
      <c r="Q950" s="1">
        <v>43689</v>
      </c>
      <c r="R950" t="b">
        <v>1</v>
      </c>
      <c r="S950">
        <v>46</v>
      </c>
      <c r="T950" s="1">
        <v>43696</v>
      </c>
      <c r="U950" s="1">
        <v>43885</v>
      </c>
      <c r="V950">
        <v>1</v>
      </c>
      <c r="W950">
        <f ca="1">IF(Bravo[[#This Row],[TerminationDate]]="",DATEDIF(Bravo[[#This Row],[HireDate]],TODAY(),"m"),DATEDIF(Bravo[[#This Row],[HireDate]],Bravo[[#This Row],[TerminationDate]],"m"))</f>
        <v>6</v>
      </c>
      <c r="X950">
        <v>189</v>
      </c>
      <c r="Y950">
        <v>0.52</v>
      </c>
      <c r="Z950">
        <v>2.1</v>
      </c>
      <c r="AA950" t="s">
        <v>177</v>
      </c>
      <c r="AB950">
        <v>14</v>
      </c>
      <c r="AC950">
        <v>5</v>
      </c>
      <c r="AD950" t="s">
        <v>181</v>
      </c>
      <c r="AE950" t="s">
        <v>184</v>
      </c>
      <c r="AF950" t="s">
        <v>185</v>
      </c>
    </row>
    <row r="951" spans="1:32" x14ac:dyDescent="0.25">
      <c r="A951">
        <v>1050</v>
      </c>
      <c r="B951" t="s">
        <v>1045</v>
      </c>
      <c r="C951" t="s">
        <v>131</v>
      </c>
      <c r="D951">
        <v>23</v>
      </c>
      <c r="E951" s="1">
        <v>37229</v>
      </c>
      <c r="F951" t="s">
        <v>136</v>
      </c>
      <c r="G951" t="s">
        <v>147</v>
      </c>
      <c r="H951" t="s">
        <v>149</v>
      </c>
      <c r="I951" t="s">
        <v>151</v>
      </c>
      <c r="J951" t="s">
        <v>158</v>
      </c>
      <c r="K951" t="s">
        <v>163</v>
      </c>
      <c r="L951" t="s">
        <v>166</v>
      </c>
      <c r="M951" t="s">
        <v>169</v>
      </c>
      <c r="N951" t="s">
        <v>170</v>
      </c>
      <c r="O951">
        <v>962</v>
      </c>
      <c r="P951" s="1">
        <v>44771</v>
      </c>
      <c r="Q951" s="1">
        <v>44799</v>
      </c>
      <c r="R951" t="b">
        <v>1</v>
      </c>
      <c r="S951">
        <v>28</v>
      </c>
      <c r="T951" s="1">
        <v>44799</v>
      </c>
      <c r="V951">
        <v>0</v>
      </c>
      <c r="W951">
        <f ca="1">IF(Bravo[[#This Row],[TerminationDate]]="",DATEDIF(Bravo[[#This Row],[HireDate]],TODAY(),"m"),DATEDIF(Bravo[[#This Row],[HireDate]],Bravo[[#This Row],[TerminationDate]],"m"))</f>
        <v>35</v>
      </c>
      <c r="X951">
        <v>1078</v>
      </c>
      <c r="Y951">
        <v>2.95</v>
      </c>
      <c r="Z951">
        <v>2.7</v>
      </c>
      <c r="AA951" t="s">
        <v>174</v>
      </c>
      <c r="AB951">
        <v>5</v>
      </c>
      <c r="AC951">
        <v>4</v>
      </c>
      <c r="AD951" t="s">
        <v>178</v>
      </c>
      <c r="AF951" t="s">
        <v>188</v>
      </c>
    </row>
    <row r="952" spans="1:32" x14ac:dyDescent="0.25">
      <c r="A952">
        <v>1051</v>
      </c>
      <c r="B952" t="s">
        <v>1046</v>
      </c>
      <c r="C952" t="s">
        <v>132</v>
      </c>
      <c r="D952">
        <v>58</v>
      </c>
      <c r="E952" s="1">
        <v>24538</v>
      </c>
      <c r="F952" t="s">
        <v>136</v>
      </c>
      <c r="G952" t="s">
        <v>141</v>
      </c>
      <c r="H952" t="s">
        <v>148</v>
      </c>
      <c r="I952" t="s">
        <v>151</v>
      </c>
      <c r="J952" t="s">
        <v>158</v>
      </c>
      <c r="K952" t="s">
        <v>164</v>
      </c>
      <c r="L952" t="s">
        <v>165</v>
      </c>
      <c r="M952" t="s">
        <v>168</v>
      </c>
      <c r="N952" t="s">
        <v>173</v>
      </c>
      <c r="O952">
        <v>698</v>
      </c>
      <c r="P952" s="1">
        <v>44379</v>
      </c>
      <c r="Q952" s="1">
        <v>44430</v>
      </c>
      <c r="R952" t="b">
        <v>1</v>
      </c>
      <c r="S952">
        <v>51</v>
      </c>
      <c r="T952" s="1">
        <v>44434</v>
      </c>
      <c r="V952">
        <v>0</v>
      </c>
      <c r="W952">
        <f ca="1">IF(Bravo[[#This Row],[TerminationDate]]="",DATEDIF(Bravo[[#This Row],[HireDate]],TODAY(),"m"),DATEDIF(Bravo[[#This Row],[HireDate]],Bravo[[#This Row],[TerminationDate]],"m"))</f>
        <v>47</v>
      </c>
      <c r="X952">
        <v>1443</v>
      </c>
      <c r="Y952">
        <v>3.95</v>
      </c>
      <c r="Z952">
        <v>3.7</v>
      </c>
      <c r="AA952" t="s">
        <v>175</v>
      </c>
      <c r="AB952">
        <v>8</v>
      </c>
      <c r="AC952">
        <v>2</v>
      </c>
      <c r="AD952" t="s">
        <v>178</v>
      </c>
      <c r="AF952" t="s">
        <v>187</v>
      </c>
    </row>
    <row r="953" spans="1:32" x14ac:dyDescent="0.25">
      <c r="A953">
        <v>1052</v>
      </c>
      <c r="B953" t="s">
        <v>1047</v>
      </c>
      <c r="C953" t="s">
        <v>131</v>
      </c>
      <c r="D953">
        <v>60</v>
      </c>
      <c r="E953" s="1">
        <v>23647</v>
      </c>
      <c r="F953" t="s">
        <v>137</v>
      </c>
      <c r="G953" t="s">
        <v>140</v>
      </c>
      <c r="H953" t="s">
        <v>149</v>
      </c>
      <c r="I953" t="s">
        <v>151</v>
      </c>
      <c r="J953" t="s">
        <v>153</v>
      </c>
      <c r="K953" t="s">
        <v>159</v>
      </c>
      <c r="L953" t="s">
        <v>165</v>
      </c>
      <c r="M953" t="s">
        <v>167</v>
      </c>
      <c r="N953" t="s">
        <v>172</v>
      </c>
      <c r="O953">
        <v>1259</v>
      </c>
      <c r="P953" s="1">
        <v>44709</v>
      </c>
      <c r="Q953" s="1">
        <v>44715</v>
      </c>
      <c r="R953" t="b">
        <v>1</v>
      </c>
      <c r="S953">
        <v>6</v>
      </c>
      <c r="T953" s="1">
        <v>44720</v>
      </c>
      <c r="V953">
        <v>0</v>
      </c>
      <c r="W953">
        <f ca="1">IF(Bravo[[#This Row],[TerminationDate]]="",DATEDIF(Bravo[[#This Row],[HireDate]],TODAY(),"m"),DATEDIF(Bravo[[#This Row],[HireDate]],Bravo[[#This Row],[TerminationDate]],"m"))</f>
        <v>38</v>
      </c>
      <c r="X953">
        <v>1157</v>
      </c>
      <c r="Y953">
        <v>3.17</v>
      </c>
      <c r="Z953">
        <v>3.5</v>
      </c>
      <c r="AA953" t="s">
        <v>175</v>
      </c>
      <c r="AB953">
        <v>7</v>
      </c>
      <c r="AC953">
        <v>1</v>
      </c>
      <c r="AD953" t="s">
        <v>178</v>
      </c>
      <c r="AF953" t="s">
        <v>188</v>
      </c>
    </row>
    <row r="954" spans="1:32" x14ac:dyDescent="0.25">
      <c r="A954">
        <v>1053</v>
      </c>
      <c r="B954" t="s">
        <v>1048</v>
      </c>
      <c r="C954" t="s">
        <v>131</v>
      </c>
      <c r="D954">
        <v>61</v>
      </c>
      <c r="E954" s="1">
        <v>23591</v>
      </c>
      <c r="F954" t="s">
        <v>134</v>
      </c>
      <c r="G954" t="s">
        <v>146</v>
      </c>
      <c r="H954" t="s">
        <v>148</v>
      </c>
      <c r="I954" t="s">
        <v>150</v>
      </c>
      <c r="J954" t="s">
        <v>157</v>
      </c>
      <c r="K954" t="s">
        <v>159</v>
      </c>
      <c r="L954" t="s">
        <v>165</v>
      </c>
      <c r="M954" t="s">
        <v>169</v>
      </c>
      <c r="N954" t="s">
        <v>172</v>
      </c>
      <c r="O954">
        <v>1060</v>
      </c>
      <c r="P954" s="1">
        <v>43736</v>
      </c>
      <c r="Q954" s="1">
        <v>43795</v>
      </c>
      <c r="R954" t="b">
        <v>1</v>
      </c>
      <c r="S954">
        <v>59</v>
      </c>
      <c r="T954" s="1">
        <v>43803</v>
      </c>
      <c r="U954" s="1">
        <v>45597</v>
      </c>
      <c r="V954">
        <v>1</v>
      </c>
      <c r="W954">
        <f ca="1">IF(Bravo[[#This Row],[TerminationDate]]="",DATEDIF(Bravo[[#This Row],[HireDate]],TODAY(),"m"),DATEDIF(Bravo[[#This Row],[HireDate]],Bravo[[#This Row],[TerminationDate]],"m"))</f>
        <v>58</v>
      </c>
      <c r="X954">
        <v>1794</v>
      </c>
      <c r="Y954">
        <v>4.92</v>
      </c>
      <c r="Z954">
        <v>4.0999999999999996</v>
      </c>
      <c r="AA954" t="s">
        <v>175</v>
      </c>
      <c r="AB954">
        <v>3</v>
      </c>
      <c r="AC954">
        <v>6</v>
      </c>
      <c r="AD954" t="s">
        <v>180</v>
      </c>
      <c r="AE954" t="s">
        <v>184</v>
      </c>
      <c r="AF954" t="s">
        <v>185</v>
      </c>
    </row>
    <row r="955" spans="1:32" x14ac:dyDescent="0.25">
      <c r="A955">
        <v>1054</v>
      </c>
      <c r="B955" t="s">
        <v>1049</v>
      </c>
      <c r="C955" t="s">
        <v>132</v>
      </c>
      <c r="D955">
        <v>50</v>
      </c>
      <c r="E955" s="1">
        <v>27446</v>
      </c>
      <c r="F955" t="s">
        <v>137</v>
      </c>
      <c r="G955" t="s">
        <v>140</v>
      </c>
      <c r="H955" t="s">
        <v>148</v>
      </c>
      <c r="I955" t="s">
        <v>150</v>
      </c>
      <c r="J955" t="s">
        <v>157</v>
      </c>
      <c r="K955" t="s">
        <v>163</v>
      </c>
      <c r="L955" t="s">
        <v>165</v>
      </c>
      <c r="M955" t="s">
        <v>167</v>
      </c>
      <c r="N955" t="s">
        <v>173</v>
      </c>
      <c r="O955">
        <v>1756</v>
      </c>
      <c r="P955" s="1">
        <v>44250</v>
      </c>
      <c r="Q955" s="1">
        <v>44290</v>
      </c>
      <c r="R955" t="b">
        <v>1</v>
      </c>
      <c r="S955">
        <v>40</v>
      </c>
      <c r="T955" s="1">
        <v>44297</v>
      </c>
      <c r="U955" s="1">
        <v>45171</v>
      </c>
      <c r="V955">
        <v>1</v>
      </c>
      <c r="W955">
        <f ca="1">IF(Bravo[[#This Row],[TerminationDate]]="",DATEDIF(Bravo[[#This Row],[HireDate]],TODAY(),"m"),DATEDIF(Bravo[[#This Row],[HireDate]],Bravo[[#This Row],[TerminationDate]],"m"))</f>
        <v>28</v>
      </c>
      <c r="X955">
        <v>874</v>
      </c>
      <c r="Y955">
        <v>2.39</v>
      </c>
      <c r="Z955">
        <v>3.9</v>
      </c>
      <c r="AA955" t="s">
        <v>175</v>
      </c>
      <c r="AB955">
        <v>12</v>
      </c>
      <c r="AC955">
        <v>3</v>
      </c>
      <c r="AD955" t="s">
        <v>180</v>
      </c>
      <c r="AE955" t="s">
        <v>184</v>
      </c>
      <c r="AF955" t="s">
        <v>189</v>
      </c>
    </row>
    <row r="956" spans="1:32" x14ac:dyDescent="0.25">
      <c r="A956">
        <v>1055</v>
      </c>
      <c r="B956" t="s">
        <v>1050</v>
      </c>
      <c r="C956" t="s">
        <v>132</v>
      </c>
      <c r="D956">
        <v>37</v>
      </c>
      <c r="E956" s="1">
        <v>32248</v>
      </c>
      <c r="F956" t="s">
        <v>135</v>
      </c>
      <c r="G956" t="s">
        <v>138</v>
      </c>
      <c r="H956" t="s">
        <v>148</v>
      </c>
      <c r="I956" t="s">
        <v>151</v>
      </c>
      <c r="J956" t="s">
        <v>156</v>
      </c>
      <c r="K956" t="s">
        <v>162</v>
      </c>
      <c r="L956" t="s">
        <v>165</v>
      </c>
      <c r="M956" t="s">
        <v>168</v>
      </c>
      <c r="N956" t="s">
        <v>171</v>
      </c>
      <c r="O956">
        <v>563</v>
      </c>
      <c r="P956" s="1">
        <v>44579</v>
      </c>
      <c r="Q956" s="1">
        <v>44613</v>
      </c>
      <c r="R956" t="b">
        <v>1</v>
      </c>
      <c r="S956">
        <v>34</v>
      </c>
      <c r="T956" s="1">
        <v>44616</v>
      </c>
      <c r="V956">
        <v>0</v>
      </c>
      <c r="W956">
        <f ca="1">IF(Bravo[[#This Row],[TerminationDate]]="",DATEDIF(Bravo[[#This Row],[HireDate]],TODAY(),"m"),DATEDIF(Bravo[[#This Row],[HireDate]],Bravo[[#This Row],[TerminationDate]],"m"))</f>
        <v>41</v>
      </c>
      <c r="X956">
        <v>1261</v>
      </c>
      <c r="Y956">
        <v>3.45</v>
      </c>
      <c r="Z956">
        <v>2.9</v>
      </c>
      <c r="AA956" t="s">
        <v>174</v>
      </c>
      <c r="AB956">
        <v>2</v>
      </c>
      <c r="AC956">
        <v>1</v>
      </c>
      <c r="AD956" t="s">
        <v>178</v>
      </c>
      <c r="AF956" t="s">
        <v>186</v>
      </c>
    </row>
    <row r="957" spans="1:32" x14ac:dyDescent="0.25">
      <c r="A957">
        <v>1056</v>
      </c>
      <c r="B957" t="s">
        <v>1051</v>
      </c>
      <c r="C957" t="s">
        <v>132</v>
      </c>
      <c r="D957">
        <v>36</v>
      </c>
      <c r="E957" s="1">
        <v>32615</v>
      </c>
      <c r="F957" t="s">
        <v>136</v>
      </c>
      <c r="G957" t="s">
        <v>140</v>
      </c>
      <c r="H957" t="s">
        <v>149</v>
      </c>
      <c r="I957" t="s">
        <v>150</v>
      </c>
      <c r="J957" t="s">
        <v>157</v>
      </c>
      <c r="K957" t="s">
        <v>162</v>
      </c>
      <c r="L957" t="s">
        <v>165</v>
      </c>
      <c r="M957" t="s">
        <v>167</v>
      </c>
      <c r="N957" t="s">
        <v>173</v>
      </c>
      <c r="O957">
        <v>602</v>
      </c>
      <c r="P957" s="1">
        <v>45217</v>
      </c>
      <c r="Q957" s="1">
        <v>45248</v>
      </c>
      <c r="R957" t="b">
        <v>1</v>
      </c>
      <c r="S957">
        <v>31</v>
      </c>
      <c r="T957" s="1">
        <v>45257</v>
      </c>
      <c r="U957" s="1">
        <v>45755</v>
      </c>
      <c r="V957">
        <v>1</v>
      </c>
      <c r="W957">
        <f ca="1">IF(Bravo[[#This Row],[TerminationDate]]="",DATEDIF(Bravo[[#This Row],[HireDate]],TODAY(),"m"),DATEDIF(Bravo[[#This Row],[HireDate]],Bravo[[#This Row],[TerminationDate]],"m"))</f>
        <v>16</v>
      </c>
      <c r="X957">
        <v>498</v>
      </c>
      <c r="Y957">
        <v>1.36</v>
      </c>
      <c r="Z957">
        <v>4</v>
      </c>
      <c r="AA957" t="s">
        <v>175</v>
      </c>
      <c r="AB957">
        <v>7</v>
      </c>
      <c r="AC957">
        <v>0</v>
      </c>
      <c r="AD957" t="s">
        <v>180</v>
      </c>
      <c r="AE957" t="s">
        <v>184</v>
      </c>
      <c r="AF957" t="s">
        <v>189</v>
      </c>
    </row>
    <row r="958" spans="1:32" x14ac:dyDescent="0.25">
      <c r="A958">
        <v>1057</v>
      </c>
      <c r="B958" t="s">
        <v>1052</v>
      </c>
      <c r="C958" t="s">
        <v>132</v>
      </c>
      <c r="D958">
        <v>32</v>
      </c>
      <c r="E958" s="1">
        <v>34086</v>
      </c>
      <c r="F958" t="s">
        <v>136</v>
      </c>
      <c r="G958" t="s">
        <v>144</v>
      </c>
      <c r="H958" t="s">
        <v>148</v>
      </c>
      <c r="I958" t="s">
        <v>152</v>
      </c>
      <c r="J958" t="s">
        <v>156</v>
      </c>
      <c r="K958" t="s">
        <v>161</v>
      </c>
      <c r="L958" t="s">
        <v>166</v>
      </c>
      <c r="M958" t="s">
        <v>169</v>
      </c>
      <c r="N958" t="s">
        <v>171</v>
      </c>
      <c r="O958">
        <v>645</v>
      </c>
      <c r="P958" s="1">
        <v>44850</v>
      </c>
      <c r="Q958" s="1">
        <v>44861</v>
      </c>
      <c r="R958" t="b">
        <v>1</v>
      </c>
      <c r="S958">
        <v>11</v>
      </c>
      <c r="T958" s="1">
        <v>44871</v>
      </c>
      <c r="V958">
        <v>0</v>
      </c>
      <c r="W958">
        <f ca="1">IF(Bravo[[#This Row],[TerminationDate]]="",DATEDIF(Bravo[[#This Row],[HireDate]],TODAY(),"m"),DATEDIF(Bravo[[#This Row],[HireDate]],Bravo[[#This Row],[TerminationDate]],"m"))</f>
        <v>33</v>
      </c>
      <c r="X958">
        <v>1006</v>
      </c>
      <c r="Y958">
        <v>2.76</v>
      </c>
      <c r="Z958">
        <v>2.8</v>
      </c>
      <c r="AA958" t="s">
        <v>174</v>
      </c>
      <c r="AB958">
        <v>8</v>
      </c>
      <c r="AC958">
        <v>5</v>
      </c>
      <c r="AD958" t="s">
        <v>178</v>
      </c>
      <c r="AF958" t="s">
        <v>185</v>
      </c>
    </row>
    <row r="959" spans="1:32" x14ac:dyDescent="0.25">
      <c r="A959">
        <v>1058</v>
      </c>
      <c r="B959" t="s">
        <v>1053</v>
      </c>
      <c r="C959" t="s">
        <v>131</v>
      </c>
      <c r="D959">
        <v>57</v>
      </c>
      <c r="E959" s="1">
        <v>24863</v>
      </c>
      <c r="F959" t="s">
        <v>135</v>
      </c>
      <c r="G959" t="s">
        <v>147</v>
      </c>
      <c r="H959" t="s">
        <v>148</v>
      </c>
      <c r="I959" t="s">
        <v>150</v>
      </c>
      <c r="J959" t="s">
        <v>155</v>
      </c>
      <c r="K959" t="s">
        <v>159</v>
      </c>
      <c r="L959" t="s">
        <v>165</v>
      </c>
      <c r="M959" t="s">
        <v>169</v>
      </c>
      <c r="N959" t="s">
        <v>170</v>
      </c>
      <c r="O959">
        <v>1049</v>
      </c>
      <c r="P959" s="1">
        <v>44990</v>
      </c>
      <c r="Q959" s="1">
        <v>44995</v>
      </c>
      <c r="R959" t="b">
        <v>1</v>
      </c>
      <c r="S959">
        <v>5</v>
      </c>
      <c r="T959" s="1">
        <v>45003</v>
      </c>
      <c r="V959">
        <v>0</v>
      </c>
      <c r="W959">
        <f ca="1">IF(Bravo[[#This Row],[TerminationDate]]="",DATEDIF(Bravo[[#This Row],[HireDate]],TODAY(),"m"),DATEDIF(Bravo[[#This Row],[HireDate]],Bravo[[#This Row],[TerminationDate]],"m"))</f>
        <v>28</v>
      </c>
      <c r="X959">
        <v>874</v>
      </c>
      <c r="Y959">
        <v>2.39</v>
      </c>
      <c r="Z959">
        <v>2.8</v>
      </c>
      <c r="AA959" t="s">
        <v>174</v>
      </c>
      <c r="AB959">
        <v>12</v>
      </c>
      <c r="AC959">
        <v>3</v>
      </c>
      <c r="AD959" t="s">
        <v>178</v>
      </c>
      <c r="AF959" t="s">
        <v>188</v>
      </c>
    </row>
    <row r="960" spans="1:32" x14ac:dyDescent="0.25">
      <c r="A960">
        <v>1059</v>
      </c>
      <c r="B960" t="s">
        <v>1054</v>
      </c>
      <c r="C960" t="s">
        <v>131</v>
      </c>
      <c r="D960">
        <v>47</v>
      </c>
      <c r="E960" s="1">
        <v>28617</v>
      </c>
      <c r="F960" t="s">
        <v>136</v>
      </c>
      <c r="G960" t="s">
        <v>140</v>
      </c>
      <c r="H960" t="s">
        <v>148</v>
      </c>
      <c r="I960" t="s">
        <v>151</v>
      </c>
      <c r="J960" t="s">
        <v>157</v>
      </c>
      <c r="K960" t="s">
        <v>164</v>
      </c>
      <c r="L960" t="s">
        <v>165</v>
      </c>
      <c r="M960" t="s">
        <v>168</v>
      </c>
      <c r="N960" t="s">
        <v>170</v>
      </c>
      <c r="O960">
        <v>586</v>
      </c>
      <c r="P960" s="1">
        <v>44332</v>
      </c>
      <c r="Q960" s="1">
        <v>44376</v>
      </c>
      <c r="R960" t="b">
        <v>1</v>
      </c>
      <c r="S960">
        <v>44</v>
      </c>
      <c r="T960" s="1">
        <v>44385</v>
      </c>
      <c r="V960">
        <v>0</v>
      </c>
      <c r="W960">
        <f ca="1">IF(Bravo[[#This Row],[TerminationDate]]="",DATEDIF(Bravo[[#This Row],[HireDate]],TODAY(),"m"),DATEDIF(Bravo[[#This Row],[HireDate]],Bravo[[#This Row],[TerminationDate]],"m"))</f>
        <v>49</v>
      </c>
      <c r="X960">
        <v>1492</v>
      </c>
      <c r="Y960">
        <v>4.09</v>
      </c>
      <c r="Z960">
        <v>2.9</v>
      </c>
      <c r="AA960" t="s">
        <v>174</v>
      </c>
      <c r="AB960">
        <v>9</v>
      </c>
      <c r="AC960">
        <v>6</v>
      </c>
      <c r="AD960" t="s">
        <v>178</v>
      </c>
      <c r="AF960" t="s">
        <v>185</v>
      </c>
    </row>
    <row r="961" spans="1:32" x14ac:dyDescent="0.25">
      <c r="A961">
        <v>1060</v>
      </c>
      <c r="B961" t="s">
        <v>1055</v>
      </c>
      <c r="C961" t="s">
        <v>132</v>
      </c>
      <c r="D961">
        <v>24</v>
      </c>
      <c r="E961" s="1">
        <v>36886</v>
      </c>
      <c r="F961" t="s">
        <v>136</v>
      </c>
      <c r="G961" t="s">
        <v>146</v>
      </c>
      <c r="H961" t="s">
        <v>148</v>
      </c>
      <c r="I961" t="s">
        <v>152</v>
      </c>
      <c r="J961" t="s">
        <v>154</v>
      </c>
      <c r="K961" t="s">
        <v>164</v>
      </c>
      <c r="L961" t="s">
        <v>165</v>
      </c>
      <c r="M961" t="s">
        <v>169</v>
      </c>
      <c r="N961" t="s">
        <v>170</v>
      </c>
      <c r="O961">
        <v>717</v>
      </c>
      <c r="P961" s="1">
        <v>43306</v>
      </c>
      <c r="Q961" s="1">
        <v>43333</v>
      </c>
      <c r="R961" t="b">
        <v>1</v>
      </c>
      <c r="S961">
        <v>27</v>
      </c>
      <c r="T961" s="1">
        <v>43338</v>
      </c>
      <c r="V961">
        <v>0</v>
      </c>
      <c r="W961">
        <f ca="1">IF(Bravo[[#This Row],[TerminationDate]]="",DATEDIF(Bravo[[#This Row],[HireDate]],TODAY(),"m"),DATEDIF(Bravo[[#This Row],[HireDate]],Bravo[[#This Row],[TerminationDate]],"m"))</f>
        <v>83</v>
      </c>
      <c r="X961">
        <v>2539</v>
      </c>
      <c r="Y961">
        <v>6.96</v>
      </c>
      <c r="Z961">
        <v>2.9</v>
      </c>
      <c r="AA961" t="s">
        <v>174</v>
      </c>
      <c r="AB961">
        <v>6</v>
      </c>
      <c r="AC961">
        <v>2</v>
      </c>
      <c r="AD961" t="s">
        <v>178</v>
      </c>
      <c r="AF961" t="s">
        <v>188</v>
      </c>
    </row>
    <row r="962" spans="1:32" x14ac:dyDescent="0.25">
      <c r="A962">
        <v>1061</v>
      </c>
      <c r="B962" t="s">
        <v>1056</v>
      </c>
      <c r="C962" t="s">
        <v>131</v>
      </c>
      <c r="D962">
        <v>53</v>
      </c>
      <c r="E962" s="1">
        <v>26454</v>
      </c>
      <c r="F962" t="s">
        <v>136</v>
      </c>
      <c r="G962" t="s">
        <v>138</v>
      </c>
      <c r="H962" t="s">
        <v>149</v>
      </c>
      <c r="I962" t="s">
        <v>152</v>
      </c>
      <c r="J962" t="s">
        <v>156</v>
      </c>
      <c r="K962" t="s">
        <v>161</v>
      </c>
      <c r="L962" t="s">
        <v>165</v>
      </c>
      <c r="M962" t="s">
        <v>169</v>
      </c>
      <c r="N962" t="s">
        <v>173</v>
      </c>
      <c r="O962">
        <v>1171</v>
      </c>
      <c r="P962" s="1">
        <v>45592</v>
      </c>
      <c r="Q962" s="1">
        <v>45603</v>
      </c>
      <c r="R962" t="b">
        <v>1</v>
      </c>
      <c r="S962">
        <v>11</v>
      </c>
      <c r="T962" s="1">
        <v>45603</v>
      </c>
      <c r="V962">
        <v>0</v>
      </c>
      <c r="W962">
        <f ca="1">IF(Bravo[[#This Row],[TerminationDate]]="",DATEDIF(Bravo[[#This Row],[HireDate]],TODAY(),"m"),DATEDIF(Bravo[[#This Row],[HireDate]],Bravo[[#This Row],[TerminationDate]],"m"))</f>
        <v>9</v>
      </c>
      <c r="X962">
        <v>274</v>
      </c>
      <c r="Y962">
        <v>0.75</v>
      </c>
      <c r="Z962">
        <v>3.6</v>
      </c>
      <c r="AA962" t="s">
        <v>175</v>
      </c>
      <c r="AB962">
        <v>7</v>
      </c>
      <c r="AC962">
        <v>2</v>
      </c>
      <c r="AD962" t="s">
        <v>178</v>
      </c>
      <c r="AF962" t="s">
        <v>189</v>
      </c>
    </row>
    <row r="963" spans="1:32" x14ac:dyDescent="0.25">
      <c r="A963">
        <v>1062</v>
      </c>
      <c r="B963" t="s">
        <v>1057</v>
      </c>
      <c r="C963" t="s">
        <v>131</v>
      </c>
      <c r="D963">
        <v>23</v>
      </c>
      <c r="E963" s="1">
        <v>37463</v>
      </c>
      <c r="F963" t="s">
        <v>136</v>
      </c>
      <c r="G963" t="s">
        <v>145</v>
      </c>
      <c r="H963" t="s">
        <v>148</v>
      </c>
      <c r="I963" t="s">
        <v>150</v>
      </c>
      <c r="J963" t="s">
        <v>154</v>
      </c>
      <c r="K963" t="s">
        <v>164</v>
      </c>
      <c r="L963" t="s">
        <v>165</v>
      </c>
      <c r="M963" t="s">
        <v>169</v>
      </c>
      <c r="N963" t="s">
        <v>172</v>
      </c>
      <c r="O963">
        <v>597</v>
      </c>
      <c r="P963" s="1">
        <v>45666</v>
      </c>
      <c r="Q963" s="1">
        <v>45687</v>
      </c>
      <c r="R963" t="b">
        <v>1</v>
      </c>
      <c r="S963">
        <v>21</v>
      </c>
      <c r="T963" s="1">
        <v>45693</v>
      </c>
      <c r="V963">
        <v>0</v>
      </c>
      <c r="W963">
        <f ca="1">IF(Bravo[[#This Row],[TerminationDate]]="",DATEDIF(Bravo[[#This Row],[HireDate]],TODAY(),"m"),DATEDIF(Bravo[[#This Row],[HireDate]],Bravo[[#This Row],[TerminationDate]],"m"))</f>
        <v>6</v>
      </c>
      <c r="X963">
        <v>184</v>
      </c>
      <c r="Y963">
        <v>0.5</v>
      </c>
      <c r="Z963">
        <v>4.3</v>
      </c>
      <c r="AA963" t="s">
        <v>175</v>
      </c>
      <c r="AB963">
        <v>6</v>
      </c>
      <c r="AC963">
        <v>4</v>
      </c>
      <c r="AD963" t="s">
        <v>178</v>
      </c>
      <c r="AF963" t="s">
        <v>187</v>
      </c>
    </row>
    <row r="964" spans="1:32" x14ac:dyDescent="0.25">
      <c r="A964">
        <v>1063</v>
      </c>
      <c r="B964" t="s">
        <v>1058</v>
      </c>
      <c r="C964" t="s">
        <v>131</v>
      </c>
      <c r="D964">
        <v>42</v>
      </c>
      <c r="E964" s="1">
        <v>30515</v>
      </c>
      <c r="F964" t="s">
        <v>134</v>
      </c>
      <c r="G964" t="s">
        <v>139</v>
      </c>
      <c r="H964" t="s">
        <v>148</v>
      </c>
      <c r="I964" t="s">
        <v>150</v>
      </c>
      <c r="J964" t="s">
        <v>158</v>
      </c>
      <c r="K964" t="s">
        <v>160</v>
      </c>
      <c r="L964" t="s">
        <v>166</v>
      </c>
      <c r="M964" t="s">
        <v>169</v>
      </c>
      <c r="N964" t="s">
        <v>172</v>
      </c>
      <c r="O964">
        <v>350</v>
      </c>
      <c r="P964" s="1">
        <v>44553</v>
      </c>
      <c r="Q964" s="1">
        <v>44585</v>
      </c>
      <c r="R964" t="b">
        <v>1</v>
      </c>
      <c r="S964">
        <v>32</v>
      </c>
      <c r="T964" s="1">
        <v>44595</v>
      </c>
      <c r="V964">
        <v>0</v>
      </c>
      <c r="W964">
        <f ca="1">IF(Bravo[[#This Row],[TerminationDate]]="",DATEDIF(Bravo[[#This Row],[HireDate]],TODAY(),"m"),DATEDIF(Bravo[[#This Row],[HireDate]],Bravo[[#This Row],[TerminationDate]],"m"))</f>
        <v>42</v>
      </c>
      <c r="X964">
        <v>1282</v>
      </c>
      <c r="Y964">
        <v>3.51</v>
      </c>
      <c r="Z964">
        <v>3.2</v>
      </c>
      <c r="AA964" t="s">
        <v>174</v>
      </c>
      <c r="AB964">
        <v>4</v>
      </c>
      <c r="AC964">
        <v>2</v>
      </c>
      <c r="AD964" t="s">
        <v>178</v>
      </c>
      <c r="AF964" t="s">
        <v>187</v>
      </c>
    </row>
    <row r="965" spans="1:32" x14ac:dyDescent="0.25">
      <c r="A965">
        <v>1064</v>
      </c>
      <c r="B965" t="s">
        <v>1059</v>
      </c>
      <c r="C965" t="s">
        <v>131</v>
      </c>
      <c r="D965">
        <v>42</v>
      </c>
      <c r="E965" s="1">
        <v>30389</v>
      </c>
      <c r="F965" t="s">
        <v>136</v>
      </c>
      <c r="G965" t="s">
        <v>147</v>
      </c>
      <c r="H965" t="s">
        <v>148</v>
      </c>
      <c r="I965" t="s">
        <v>152</v>
      </c>
      <c r="J965" t="s">
        <v>153</v>
      </c>
      <c r="K965" t="s">
        <v>163</v>
      </c>
      <c r="L965" t="s">
        <v>166</v>
      </c>
      <c r="M965" t="s">
        <v>169</v>
      </c>
      <c r="N965" t="s">
        <v>172</v>
      </c>
      <c r="O965">
        <v>1372</v>
      </c>
      <c r="P965" s="1">
        <v>43475</v>
      </c>
      <c r="Q965" s="1">
        <v>43499</v>
      </c>
      <c r="R965" t="b">
        <v>1</v>
      </c>
      <c r="S965">
        <v>24</v>
      </c>
      <c r="T965" s="1">
        <v>43507</v>
      </c>
      <c r="V965">
        <v>0</v>
      </c>
      <c r="W965">
        <f ca="1">IF(Bravo[[#This Row],[TerminationDate]]="",DATEDIF(Bravo[[#This Row],[HireDate]],TODAY(),"m"),DATEDIF(Bravo[[#This Row],[HireDate]],Bravo[[#This Row],[TerminationDate]],"m"))</f>
        <v>77</v>
      </c>
      <c r="X965">
        <v>2370</v>
      </c>
      <c r="Y965">
        <v>6.49</v>
      </c>
      <c r="Z965">
        <v>2.2000000000000002</v>
      </c>
      <c r="AA965" t="s">
        <v>177</v>
      </c>
      <c r="AB965">
        <v>11</v>
      </c>
      <c r="AC965">
        <v>2</v>
      </c>
      <c r="AD965" t="s">
        <v>178</v>
      </c>
      <c r="AF965" t="s">
        <v>190</v>
      </c>
    </row>
    <row r="966" spans="1:32" x14ac:dyDescent="0.25">
      <c r="A966">
        <v>1065</v>
      </c>
      <c r="B966" t="s">
        <v>1060</v>
      </c>
      <c r="C966" t="s">
        <v>131</v>
      </c>
      <c r="D966">
        <v>57</v>
      </c>
      <c r="E966" s="1">
        <v>24759</v>
      </c>
      <c r="F966" t="s">
        <v>133</v>
      </c>
      <c r="G966" t="s">
        <v>140</v>
      </c>
      <c r="H966" t="s">
        <v>148</v>
      </c>
      <c r="I966" t="s">
        <v>152</v>
      </c>
      <c r="J966" t="s">
        <v>155</v>
      </c>
      <c r="K966" t="s">
        <v>159</v>
      </c>
      <c r="L966" t="s">
        <v>165</v>
      </c>
      <c r="M966" t="s">
        <v>167</v>
      </c>
      <c r="N966" t="s">
        <v>173</v>
      </c>
      <c r="O966">
        <v>1370</v>
      </c>
      <c r="P966" s="1">
        <v>43713</v>
      </c>
      <c r="Q966" s="1">
        <v>43748</v>
      </c>
      <c r="R966" t="b">
        <v>1</v>
      </c>
      <c r="S966">
        <v>35</v>
      </c>
      <c r="T966" s="1">
        <v>43754</v>
      </c>
      <c r="V966">
        <v>0</v>
      </c>
      <c r="W966">
        <f ca="1">IF(Bravo[[#This Row],[TerminationDate]]="",DATEDIF(Bravo[[#This Row],[HireDate]],TODAY(),"m"),DATEDIF(Bravo[[#This Row],[HireDate]],Bravo[[#This Row],[TerminationDate]],"m"))</f>
        <v>69</v>
      </c>
      <c r="X966">
        <v>2123</v>
      </c>
      <c r="Y966">
        <v>5.82</v>
      </c>
      <c r="Z966">
        <v>3.6</v>
      </c>
      <c r="AA966" t="s">
        <v>175</v>
      </c>
      <c r="AB966">
        <v>6</v>
      </c>
      <c r="AC966">
        <v>2</v>
      </c>
      <c r="AD966" t="s">
        <v>178</v>
      </c>
      <c r="AF966" t="s">
        <v>190</v>
      </c>
    </row>
    <row r="967" spans="1:32" x14ac:dyDescent="0.25">
      <c r="A967">
        <v>1066</v>
      </c>
      <c r="B967" t="s">
        <v>1061</v>
      </c>
      <c r="C967" t="s">
        <v>132</v>
      </c>
      <c r="D967">
        <v>64</v>
      </c>
      <c r="E967" s="1">
        <v>22357</v>
      </c>
      <c r="F967" t="s">
        <v>137</v>
      </c>
      <c r="G967" t="s">
        <v>141</v>
      </c>
      <c r="H967" t="s">
        <v>148</v>
      </c>
      <c r="I967" t="s">
        <v>152</v>
      </c>
      <c r="J967" t="s">
        <v>156</v>
      </c>
      <c r="K967" t="s">
        <v>160</v>
      </c>
      <c r="L967" t="s">
        <v>165</v>
      </c>
      <c r="M967" t="s">
        <v>168</v>
      </c>
      <c r="N967" t="s">
        <v>173</v>
      </c>
      <c r="O967">
        <v>656</v>
      </c>
      <c r="P967" s="1">
        <v>43987</v>
      </c>
      <c r="Q967" s="1">
        <v>44023</v>
      </c>
      <c r="R967" t="b">
        <v>1</v>
      </c>
      <c r="S967">
        <v>36</v>
      </c>
      <c r="T967" s="1">
        <v>44033</v>
      </c>
      <c r="V967">
        <v>0</v>
      </c>
      <c r="W967">
        <f ca="1">IF(Bravo[[#This Row],[TerminationDate]]="",DATEDIF(Bravo[[#This Row],[HireDate]],TODAY(),"m"),DATEDIF(Bravo[[#This Row],[HireDate]],Bravo[[#This Row],[TerminationDate]],"m"))</f>
        <v>60</v>
      </c>
      <c r="X967">
        <v>1844</v>
      </c>
      <c r="Y967">
        <v>5.05</v>
      </c>
      <c r="Z967">
        <v>3.1</v>
      </c>
      <c r="AA967" t="s">
        <v>174</v>
      </c>
      <c r="AB967">
        <v>9</v>
      </c>
      <c r="AC967">
        <v>3</v>
      </c>
      <c r="AD967" t="s">
        <v>178</v>
      </c>
      <c r="AF967" t="s">
        <v>188</v>
      </c>
    </row>
    <row r="968" spans="1:32" x14ac:dyDescent="0.25">
      <c r="A968">
        <v>1067</v>
      </c>
      <c r="B968" t="s">
        <v>1062</v>
      </c>
      <c r="C968" t="s">
        <v>131</v>
      </c>
      <c r="D968">
        <v>52</v>
      </c>
      <c r="E968" s="1">
        <v>26634</v>
      </c>
      <c r="F968" t="s">
        <v>134</v>
      </c>
      <c r="G968" t="s">
        <v>138</v>
      </c>
      <c r="H968" t="s">
        <v>148</v>
      </c>
      <c r="I968" t="s">
        <v>151</v>
      </c>
      <c r="J968" t="s">
        <v>155</v>
      </c>
      <c r="K968" t="s">
        <v>162</v>
      </c>
      <c r="L968" t="s">
        <v>165</v>
      </c>
      <c r="M968" t="s">
        <v>167</v>
      </c>
      <c r="N968" t="s">
        <v>173</v>
      </c>
      <c r="O968">
        <v>824</v>
      </c>
      <c r="P968" s="1">
        <v>44933</v>
      </c>
      <c r="Q968" s="1">
        <v>44975</v>
      </c>
      <c r="R968" t="b">
        <v>1</v>
      </c>
      <c r="S968">
        <v>42</v>
      </c>
      <c r="T968" s="1">
        <v>44983</v>
      </c>
      <c r="V968">
        <v>0</v>
      </c>
      <c r="W968">
        <f ca="1">IF(Bravo[[#This Row],[TerminationDate]]="",DATEDIF(Bravo[[#This Row],[HireDate]],TODAY(),"m"),DATEDIF(Bravo[[#This Row],[HireDate]],Bravo[[#This Row],[TerminationDate]],"m"))</f>
        <v>29</v>
      </c>
      <c r="X968">
        <v>894</v>
      </c>
      <c r="Y968">
        <v>2.4500000000000002</v>
      </c>
      <c r="Z968">
        <v>3.5</v>
      </c>
      <c r="AA968" t="s">
        <v>175</v>
      </c>
      <c r="AB968">
        <v>9</v>
      </c>
      <c r="AC968">
        <v>5</v>
      </c>
      <c r="AD968" t="s">
        <v>178</v>
      </c>
      <c r="AF968" t="s">
        <v>186</v>
      </c>
    </row>
    <row r="969" spans="1:32" x14ac:dyDescent="0.25">
      <c r="A969">
        <v>1068</v>
      </c>
      <c r="B969" t="s">
        <v>1063</v>
      </c>
      <c r="C969" t="s">
        <v>132</v>
      </c>
      <c r="D969">
        <v>33</v>
      </c>
      <c r="E969" s="1">
        <v>33687</v>
      </c>
      <c r="F969" t="s">
        <v>134</v>
      </c>
      <c r="G969" t="s">
        <v>147</v>
      </c>
      <c r="H969" t="s">
        <v>149</v>
      </c>
      <c r="I969" t="s">
        <v>151</v>
      </c>
      <c r="J969" t="s">
        <v>154</v>
      </c>
      <c r="K969" t="s">
        <v>163</v>
      </c>
      <c r="L969" t="s">
        <v>165</v>
      </c>
      <c r="M969" t="s">
        <v>169</v>
      </c>
      <c r="N969" t="s">
        <v>173</v>
      </c>
      <c r="O969">
        <v>1773</v>
      </c>
      <c r="P969" s="1">
        <v>44382</v>
      </c>
      <c r="Q969" s="1">
        <v>44389</v>
      </c>
      <c r="R969" t="b">
        <v>1</v>
      </c>
      <c r="S969">
        <v>7</v>
      </c>
      <c r="T969" s="1">
        <v>44399</v>
      </c>
      <c r="U969" s="1">
        <v>45578</v>
      </c>
      <c r="V969">
        <v>1</v>
      </c>
      <c r="W969">
        <f ca="1">IF(Bravo[[#This Row],[TerminationDate]]="",DATEDIF(Bravo[[#This Row],[HireDate]],TODAY(),"m"),DATEDIF(Bravo[[#This Row],[HireDate]],Bravo[[#This Row],[TerminationDate]],"m"))</f>
        <v>38</v>
      </c>
      <c r="X969">
        <v>1179</v>
      </c>
      <c r="Y969">
        <v>3.23</v>
      </c>
      <c r="Z969">
        <v>2.8</v>
      </c>
      <c r="AA969" t="s">
        <v>174</v>
      </c>
      <c r="AB969">
        <v>8</v>
      </c>
      <c r="AC969">
        <v>1</v>
      </c>
      <c r="AD969" t="s">
        <v>180</v>
      </c>
      <c r="AE969" t="s">
        <v>184</v>
      </c>
      <c r="AF969" t="s">
        <v>186</v>
      </c>
    </row>
    <row r="970" spans="1:32" x14ac:dyDescent="0.25">
      <c r="A970">
        <v>1069</v>
      </c>
      <c r="B970" t="s">
        <v>1064</v>
      </c>
      <c r="C970" t="s">
        <v>132</v>
      </c>
      <c r="D970">
        <v>53</v>
      </c>
      <c r="E970" s="1">
        <v>26271</v>
      </c>
      <c r="F970" t="s">
        <v>137</v>
      </c>
      <c r="G970" t="s">
        <v>141</v>
      </c>
      <c r="H970" t="s">
        <v>148</v>
      </c>
      <c r="I970" t="s">
        <v>150</v>
      </c>
      <c r="J970" t="s">
        <v>157</v>
      </c>
      <c r="K970" t="s">
        <v>163</v>
      </c>
      <c r="L970" t="s">
        <v>166</v>
      </c>
      <c r="M970" t="s">
        <v>168</v>
      </c>
      <c r="N970" t="s">
        <v>172</v>
      </c>
      <c r="O970">
        <v>1006</v>
      </c>
      <c r="P970" s="1">
        <v>43988</v>
      </c>
      <c r="Q970" s="1">
        <v>44009</v>
      </c>
      <c r="R970" t="b">
        <v>1</v>
      </c>
      <c r="S970">
        <v>21</v>
      </c>
      <c r="T970" s="1">
        <v>44019</v>
      </c>
      <c r="V970">
        <v>0</v>
      </c>
      <c r="W970">
        <f ca="1">IF(Bravo[[#This Row],[TerminationDate]]="",DATEDIF(Bravo[[#This Row],[HireDate]],TODAY(),"m"),DATEDIF(Bravo[[#This Row],[HireDate]],Bravo[[#This Row],[TerminationDate]],"m"))</f>
        <v>61</v>
      </c>
      <c r="X970">
        <v>1858</v>
      </c>
      <c r="Y970">
        <v>5.09</v>
      </c>
      <c r="Z970">
        <v>3.7</v>
      </c>
      <c r="AA970" t="s">
        <v>175</v>
      </c>
      <c r="AB970">
        <v>5</v>
      </c>
      <c r="AC970">
        <v>4</v>
      </c>
      <c r="AD970" t="s">
        <v>178</v>
      </c>
      <c r="AF970" t="s">
        <v>186</v>
      </c>
    </row>
    <row r="971" spans="1:32" x14ac:dyDescent="0.25">
      <c r="A971">
        <v>1070</v>
      </c>
      <c r="B971" t="s">
        <v>1065</v>
      </c>
      <c r="C971" t="s">
        <v>131</v>
      </c>
      <c r="D971">
        <v>49</v>
      </c>
      <c r="E971" s="1">
        <v>27647</v>
      </c>
      <c r="F971" t="s">
        <v>136</v>
      </c>
      <c r="G971" t="s">
        <v>138</v>
      </c>
      <c r="H971" t="s">
        <v>148</v>
      </c>
      <c r="I971" t="s">
        <v>151</v>
      </c>
      <c r="J971" t="s">
        <v>157</v>
      </c>
      <c r="K971" t="s">
        <v>164</v>
      </c>
      <c r="L971" t="s">
        <v>166</v>
      </c>
      <c r="M971" t="s">
        <v>168</v>
      </c>
      <c r="N971" t="s">
        <v>172</v>
      </c>
      <c r="O971">
        <v>401</v>
      </c>
      <c r="P971" s="1">
        <v>43671</v>
      </c>
      <c r="Q971" s="1">
        <v>43718</v>
      </c>
      <c r="R971" t="b">
        <v>1</v>
      </c>
      <c r="S971">
        <v>47</v>
      </c>
      <c r="T971" s="1">
        <v>43727</v>
      </c>
      <c r="V971">
        <v>0</v>
      </c>
      <c r="W971">
        <f ca="1">IF(Bravo[[#This Row],[TerminationDate]]="",DATEDIF(Bravo[[#This Row],[HireDate]],TODAY(),"m"),DATEDIF(Bravo[[#This Row],[HireDate]],Bravo[[#This Row],[TerminationDate]],"m"))</f>
        <v>70</v>
      </c>
      <c r="X971">
        <v>2150</v>
      </c>
      <c r="Y971">
        <v>5.89</v>
      </c>
      <c r="Z971">
        <v>3.5</v>
      </c>
      <c r="AA971" t="s">
        <v>175</v>
      </c>
      <c r="AB971">
        <v>8</v>
      </c>
      <c r="AC971">
        <v>2</v>
      </c>
      <c r="AD971" t="s">
        <v>178</v>
      </c>
      <c r="AF971" t="s">
        <v>186</v>
      </c>
    </row>
    <row r="972" spans="1:32" x14ac:dyDescent="0.25">
      <c r="A972">
        <v>1071</v>
      </c>
      <c r="B972" t="s">
        <v>1066</v>
      </c>
      <c r="C972" t="s">
        <v>132</v>
      </c>
      <c r="D972">
        <v>35</v>
      </c>
      <c r="E972" s="1">
        <v>32874</v>
      </c>
      <c r="F972" t="s">
        <v>136</v>
      </c>
      <c r="G972" t="s">
        <v>141</v>
      </c>
      <c r="H972" t="s">
        <v>149</v>
      </c>
      <c r="I972" t="s">
        <v>152</v>
      </c>
      <c r="J972" t="s">
        <v>153</v>
      </c>
      <c r="K972" t="s">
        <v>162</v>
      </c>
      <c r="L972" t="s">
        <v>165</v>
      </c>
      <c r="M972" t="s">
        <v>167</v>
      </c>
      <c r="N972" t="s">
        <v>172</v>
      </c>
      <c r="O972">
        <v>780</v>
      </c>
      <c r="P972" s="1">
        <v>43912</v>
      </c>
      <c r="Q972" s="1">
        <v>43936</v>
      </c>
      <c r="R972" t="b">
        <v>1</v>
      </c>
      <c r="S972">
        <v>24</v>
      </c>
      <c r="T972" s="1">
        <v>43943</v>
      </c>
      <c r="V972">
        <v>0</v>
      </c>
      <c r="W972">
        <f ca="1">IF(Bravo[[#This Row],[TerminationDate]]="",DATEDIF(Bravo[[#This Row],[HireDate]],TODAY(),"m"),DATEDIF(Bravo[[#This Row],[HireDate]],Bravo[[#This Row],[TerminationDate]],"m"))</f>
        <v>63</v>
      </c>
      <c r="X972">
        <v>1934</v>
      </c>
      <c r="Y972">
        <v>5.3</v>
      </c>
      <c r="Z972">
        <v>3.3</v>
      </c>
      <c r="AA972" t="s">
        <v>174</v>
      </c>
      <c r="AB972">
        <v>9</v>
      </c>
      <c r="AC972">
        <v>1</v>
      </c>
      <c r="AD972" t="s">
        <v>178</v>
      </c>
      <c r="AF972" t="s">
        <v>190</v>
      </c>
    </row>
    <row r="973" spans="1:32" x14ac:dyDescent="0.25">
      <c r="A973">
        <v>1072</v>
      </c>
      <c r="B973" t="s">
        <v>1067</v>
      </c>
      <c r="C973" t="s">
        <v>131</v>
      </c>
      <c r="D973">
        <v>50</v>
      </c>
      <c r="E973" s="1">
        <v>27377</v>
      </c>
      <c r="F973" t="s">
        <v>136</v>
      </c>
      <c r="G973" t="s">
        <v>146</v>
      </c>
      <c r="H973" t="s">
        <v>148</v>
      </c>
      <c r="I973" t="s">
        <v>150</v>
      </c>
      <c r="J973" t="s">
        <v>154</v>
      </c>
      <c r="K973" t="s">
        <v>160</v>
      </c>
      <c r="L973" t="s">
        <v>166</v>
      </c>
      <c r="M973" t="s">
        <v>168</v>
      </c>
      <c r="N973" t="s">
        <v>171</v>
      </c>
      <c r="O973">
        <v>350</v>
      </c>
      <c r="P973" s="1">
        <v>43398</v>
      </c>
      <c r="Q973" s="1">
        <v>43433</v>
      </c>
      <c r="R973" t="b">
        <v>1</v>
      </c>
      <c r="S973">
        <v>35</v>
      </c>
      <c r="T973" s="1">
        <v>43441</v>
      </c>
      <c r="V973">
        <v>0</v>
      </c>
      <c r="W973">
        <f ca="1">IF(Bravo[[#This Row],[TerminationDate]]="",DATEDIF(Bravo[[#This Row],[HireDate]],TODAY(),"m"),DATEDIF(Bravo[[#This Row],[HireDate]],Bravo[[#This Row],[TerminationDate]],"m"))</f>
        <v>80</v>
      </c>
      <c r="X973">
        <v>2436</v>
      </c>
      <c r="Y973">
        <v>6.67</v>
      </c>
      <c r="Z973">
        <v>2.5</v>
      </c>
      <c r="AA973" t="s">
        <v>174</v>
      </c>
      <c r="AB973">
        <v>7</v>
      </c>
      <c r="AC973">
        <v>1</v>
      </c>
      <c r="AD973" t="s">
        <v>178</v>
      </c>
      <c r="AF973" t="s">
        <v>187</v>
      </c>
    </row>
    <row r="974" spans="1:32" x14ac:dyDescent="0.25">
      <c r="A974">
        <v>1073</v>
      </c>
      <c r="B974" t="s">
        <v>1068</v>
      </c>
      <c r="C974" t="s">
        <v>131</v>
      </c>
      <c r="D974">
        <v>34</v>
      </c>
      <c r="E974" s="1">
        <v>33111</v>
      </c>
      <c r="F974" t="s">
        <v>134</v>
      </c>
      <c r="G974" t="s">
        <v>143</v>
      </c>
      <c r="H974" t="s">
        <v>149</v>
      </c>
      <c r="I974" t="s">
        <v>152</v>
      </c>
      <c r="J974" t="s">
        <v>155</v>
      </c>
      <c r="K974" t="s">
        <v>159</v>
      </c>
      <c r="L974" t="s">
        <v>165</v>
      </c>
      <c r="M974" t="s">
        <v>167</v>
      </c>
      <c r="N974" t="s">
        <v>170</v>
      </c>
      <c r="O974">
        <v>1353</v>
      </c>
      <c r="P974" s="1">
        <v>43590</v>
      </c>
      <c r="Q974" s="1">
        <v>43603</v>
      </c>
      <c r="R974" t="b">
        <v>1</v>
      </c>
      <c r="S974">
        <v>13</v>
      </c>
      <c r="T974" s="1">
        <v>43613</v>
      </c>
      <c r="V974">
        <v>0</v>
      </c>
      <c r="W974">
        <f ca="1">IF(Bravo[[#This Row],[TerminationDate]]="",DATEDIF(Bravo[[#This Row],[HireDate]],TODAY(),"m"),DATEDIF(Bravo[[#This Row],[HireDate]],Bravo[[#This Row],[TerminationDate]],"m"))</f>
        <v>74</v>
      </c>
      <c r="X974">
        <v>2264</v>
      </c>
      <c r="Y974">
        <v>6.2</v>
      </c>
      <c r="Z974">
        <v>2.6</v>
      </c>
      <c r="AA974" t="s">
        <v>174</v>
      </c>
      <c r="AB974">
        <v>10</v>
      </c>
      <c r="AC974">
        <v>3</v>
      </c>
      <c r="AD974" t="s">
        <v>178</v>
      </c>
      <c r="AF974" t="s">
        <v>188</v>
      </c>
    </row>
    <row r="975" spans="1:32" x14ac:dyDescent="0.25">
      <c r="A975">
        <v>1074</v>
      </c>
      <c r="B975" t="s">
        <v>1069</v>
      </c>
      <c r="C975" t="s">
        <v>131</v>
      </c>
      <c r="D975">
        <v>55</v>
      </c>
      <c r="E975" s="1">
        <v>25490</v>
      </c>
      <c r="F975" t="s">
        <v>137</v>
      </c>
      <c r="G975" t="s">
        <v>141</v>
      </c>
      <c r="H975" t="s">
        <v>148</v>
      </c>
      <c r="I975" t="s">
        <v>151</v>
      </c>
      <c r="J975" t="s">
        <v>158</v>
      </c>
      <c r="K975" t="s">
        <v>163</v>
      </c>
      <c r="L975" t="s">
        <v>165</v>
      </c>
      <c r="M975" t="s">
        <v>169</v>
      </c>
      <c r="N975" t="s">
        <v>173</v>
      </c>
      <c r="O975">
        <v>2011</v>
      </c>
      <c r="P975" s="1">
        <v>43865</v>
      </c>
      <c r="Q975" s="1">
        <v>43892</v>
      </c>
      <c r="R975" t="b">
        <v>1</v>
      </c>
      <c r="S975">
        <v>27</v>
      </c>
      <c r="T975" s="1">
        <v>43898</v>
      </c>
      <c r="V975">
        <v>0</v>
      </c>
      <c r="W975">
        <f ca="1">IF(Bravo[[#This Row],[TerminationDate]]="",DATEDIF(Bravo[[#This Row],[HireDate]],TODAY(),"m"),DATEDIF(Bravo[[#This Row],[HireDate]],Bravo[[#This Row],[TerminationDate]],"m"))</f>
        <v>65</v>
      </c>
      <c r="X975">
        <v>1979</v>
      </c>
      <c r="Y975">
        <v>5.42</v>
      </c>
      <c r="Z975">
        <v>3.5</v>
      </c>
      <c r="AA975" t="s">
        <v>175</v>
      </c>
      <c r="AB975">
        <v>5</v>
      </c>
      <c r="AC975">
        <v>1</v>
      </c>
      <c r="AD975" t="s">
        <v>178</v>
      </c>
      <c r="AF975" t="s">
        <v>186</v>
      </c>
    </row>
    <row r="976" spans="1:32" x14ac:dyDescent="0.25">
      <c r="A976">
        <v>1075</v>
      </c>
      <c r="B976" t="s">
        <v>1070</v>
      </c>
      <c r="C976" t="s">
        <v>132</v>
      </c>
      <c r="D976">
        <v>36</v>
      </c>
      <c r="E976" s="1">
        <v>32588</v>
      </c>
      <c r="F976" t="s">
        <v>137</v>
      </c>
      <c r="G976" t="s">
        <v>143</v>
      </c>
      <c r="H976" t="s">
        <v>149</v>
      </c>
      <c r="I976" t="s">
        <v>151</v>
      </c>
      <c r="J976" t="s">
        <v>157</v>
      </c>
      <c r="K976" t="s">
        <v>160</v>
      </c>
      <c r="L976" t="s">
        <v>165</v>
      </c>
      <c r="M976" t="s">
        <v>167</v>
      </c>
      <c r="N976" t="s">
        <v>172</v>
      </c>
      <c r="O976">
        <v>509</v>
      </c>
      <c r="P976" s="1">
        <v>45359</v>
      </c>
      <c r="Q976" s="1">
        <v>45395</v>
      </c>
      <c r="R976" t="b">
        <v>1</v>
      </c>
      <c r="S976">
        <v>36</v>
      </c>
      <c r="T976" s="1">
        <v>45400</v>
      </c>
      <c r="V976">
        <v>0</v>
      </c>
      <c r="W976">
        <f ca="1">IF(Bravo[[#This Row],[TerminationDate]]="",DATEDIF(Bravo[[#This Row],[HireDate]],TODAY(),"m"),DATEDIF(Bravo[[#This Row],[HireDate]],Bravo[[#This Row],[TerminationDate]],"m"))</f>
        <v>15</v>
      </c>
      <c r="X976">
        <v>477</v>
      </c>
      <c r="Y976">
        <v>1.31</v>
      </c>
      <c r="Z976">
        <v>4</v>
      </c>
      <c r="AA976" t="s">
        <v>175</v>
      </c>
      <c r="AB976">
        <v>5</v>
      </c>
      <c r="AC976">
        <v>3</v>
      </c>
      <c r="AD976" t="s">
        <v>178</v>
      </c>
      <c r="AF976" t="s">
        <v>188</v>
      </c>
    </row>
    <row r="977" spans="1:32" x14ac:dyDescent="0.25">
      <c r="A977">
        <v>1076</v>
      </c>
      <c r="B977" t="s">
        <v>1071</v>
      </c>
      <c r="C977" t="s">
        <v>131</v>
      </c>
      <c r="D977">
        <v>39</v>
      </c>
      <c r="E977" s="1">
        <v>31444</v>
      </c>
      <c r="F977" t="s">
        <v>136</v>
      </c>
      <c r="G977" t="s">
        <v>141</v>
      </c>
      <c r="H977" t="s">
        <v>148</v>
      </c>
      <c r="I977" t="s">
        <v>151</v>
      </c>
      <c r="J977" t="s">
        <v>158</v>
      </c>
      <c r="K977" t="s">
        <v>164</v>
      </c>
      <c r="L977" t="s">
        <v>166</v>
      </c>
      <c r="M977" t="s">
        <v>167</v>
      </c>
      <c r="N977" t="s">
        <v>171</v>
      </c>
      <c r="O977">
        <v>388</v>
      </c>
      <c r="P977" s="1">
        <v>45320</v>
      </c>
      <c r="Q977" s="1">
        <v>45348</v>
      </c>
      <c r="R977" t="b">
        <v>0</v>
      </c>
      <c r="S977">
        <v>28</v>
      </c>
      <c r="V977">
        <v>0</v>
      </c>
      <c r="W977">
        <f ca="1">IF(Bravo[[#This Row],[TerminationDate]]="",DATEDIF(Bravo[[#This Row],[HireDate]],TODAY(),"m"),DATEDIF(Bravo[[#This Row],[HireDate]],Bravo[[#This Row],[TerminationDate]],"m"))</f>
        <v>1507</v>
      </c>
      <c r="Z977">
        <v>4.9000000000000004</v>
      </c>
      <c r="AA977" t="s">
        <v>176</v>
      </c>
      <c r="AB977">
        <v>5</v>
      </c>
      <c r="AC977">
        <v>1</v>
      </c>
      <c r="AD977" t="s">
        <v>178</v>
      </c>
      <c r="AF977" t="s">
        <v>190</v>
      </c>
    </row>
    <row r="978" spans="1:32" x14ac:dyDescent="0.25">
      <c r="A978">
        <v>1077</v>
      </c>
      <c r="B978" t="s">
        <v>1072</v>
      </c>
      <c r="C978" t="s">
        <v>131</v>
      </c>
      <c r="D978">
        <v>23</v>
      </c>
      <c r="E978" s="1">
        <v>37235</v>
      </c>
      <c r="F978" t="s">
        <v>136</v>
      </c>
      <c r="G978" t="s">
        <v>145</v>
      </c>
      <c r="H978" t="s">
        <v>148</v>
      </c>
      <c r="I978" t="s">
        <v>152</v>
      </c>
      <c r="J978" t="s">
        <v>154</v>
      </c>
      <c r="K978" t="s">
        <v>162</v>
      </c>
      <c r="L978" t="s">
        <v>166</v>
      </c>
      <c r="M978" t="s">
        <v>167</v>
      </c>
      <c r="N978" t="s">
        <v>170</v>
      </c>
      <c r="O978">
        <v>477</v>
      </c>
      <c r="P978" s="1">
        <v>44333</v>
      </c>
      <c r="Q978" s="1">
        <v>44346</v>
      </c>
      <c r="R978" t="b">
        <v>1</v>
      </c>
      <c r="S978">
        <v>13</v>
      </c>
      <c r="T978" s="1">
        <v>44354</v>
      </c>
      <c r="U978" s="1">
        <v>45451</v>
      </c>
      <c r="V978">
        <v>1</v>
      </c>
      <c r="W978">
        <f ca="1">IF(Bravo[[#This Row],[TerminationDate]]="",DATEDIF(Bravo[[#This Row],[HireDate]],TODAY(),"m"),DATEDIF(Bravo[[#This Row],[HireDate]],Bravo[[#This Row],[TerminationDate]],"m"))</f>
        <v>36</v>
      </c>
      <c r="X978">
        <v>1097</v>
      </c>
      <c r="Y978">
        <v>3.01</v>
      </c>
      <c r="Z978">
        <v>2.6</v>
      </c>
      <c r="AA978" t="s">
        <v>174</v>
      </c>
      <c r="AB978">
        <v>7</v>
      </c>
      <c r="AC978">
        <v>3</v>
      </c>
      <c r="AD978" t="s">
        <v>180</v>
      </c>
      <c r="AE978" t="s">
        <v>184</v>
      </c>
      <c r="AF978" t="s">
        <v>187</v>
      </c>
    </row>
    <row r="979" spans="1:32" x14ac:dyDescent="0.25">
      <c r="A979">
        <v>1078</v>
      </c>
      <c r="B979" t="s">
        <v>1073</v>
      </c>
      <c r="C979" t="s">
        <v>132</v>
      </c>
      <c r="D979">
        <v>40</v>
      </c>
      <c r="E979" s="1">
        <v>30963</v>
      </c>
      <c r="F979" t="s">
        <v>133</v>
      </c>
      <c r="G979" t="s">
        <v>139</v>
      </c>
      <c r="H979" t="s">
        <v>148</v>
      </c>
      <c r="I979" t="s">
        <v>151</v>
      </c>
      <c r="J979" t="s">
        <v>153</v>
      </c>
      <c r="K979" t="s">
        <v>163</v>
      </c>
      <c r="L979" t="s">
        <v>165</v>
      </c>
      <c r="M979" t="s">
        <v>169</v>
      </c>
      <c r="N979" t="s">
        <v>170</v>
      </c>
      <c r="O979">
        <v>1686</v>
      </c>
      <c r="P979" s="1">
        <v>44957</v>
      </c>
      <c r="Q979" s="1">
        <v>44991</v>
      </c>
      <c r="R979" t="b">
        <v>1</v>
      </c>
      <c r="S979">
        <v>34</v>
      </c>
      <c r="T979" s="1">
        <v>44991</v>
      </c>
      <c r="V979">
        <v>0</v>
      </c>
      <c r="W979">
        <f ca="1">IF(Bravo[[#This Row],[TerminationDate]]="",DATEDIF(Bravo[[#This Row],[HireDate]],TODAY(),"m"),DATEDIF(Bravo[[#This Row],[HireDate]],Bravo[[#This Row],[TerminationDate]],"m"))</f>
        <v>29</v>
      </c>
      <c r="X979">
        <v>886</v>
      </c>
      <c r="Y979">
        <v>2.4300000000000002</v>
      </c>
      <c r="Z979">
        <v>2</v>
      </c>
      <c r="AA979" t="s">
        <v>177</v>
      </c>
      <c r="AB979">
        <v>7</v>
      </c>
      <c r="AC979">
        <v>1</v>
      </c>
      <c r="AD979" t="s">
        <v>178</v>
      </c>
      <c r="AF979" t="s">
        <v>187</v>
      </c>
    </row>
    <row r="980" spans="1:32" x14ac:dyDescent="0.25">
      <c r="A980">
        <v>1079</v>
      </c>
      <c r="B980" t="s">
        <v>1074</v>
      </c>
      <c r="C980" t="s">
        <v>132</v>
      </c>
      <c r="D980">
        <v>63</v>
      </c>
      <c r="E980" s="1">
        <v>22528</v>
      </c>
      <c r="F980" t="s">
        <v>136</v>
      </c>
      <c r="G980" t="s">
        <v>147</v>
      </c>
      <c r="H980" t="s">
        <v>148</v>
      </c>
      <c r="I980" t="s">
        <v>152</v>
      </c>
      <c r="J980" t="s">
        <v>154</v>
      </c>
      <c r="K980" t="s">
        <v>160</v>
      </c>
      <c r="L980" t="s">
        <v>165</v>
      </c>
      <c r="M980" t="s">
        <v>167</v>
      </c>
      <c r="N980" t="s">
        <v>173</v>
      </c>
      <c r="O980">
        <v>577</v>
      </c>
      <c r="P980" s="1">
        <v>43104</v>
      </c>
      <c r="Q980" s="1">
        <v>43129</v>
      </c>
      <c r="R980" t="b">
        <v>1</v>
      </c>
      <c r="S980">
        <v>25</v>
      </c>
      <c r="T980" s="1">
        <v>43139</v>
      </c>
      <c r="U980" s="1">
        <v>45144</v>
      </c>
      <c r="V980">
        <v>1</v>
      </c>
      <c r="W980">
        <f ca="1">IF(Bravo[[#This Row],[TerminationDate]]="",DATEDIF(Bravo[[#This Row],[HireDate]],TODAY(),"m"),DATEDIF(Bravo[[#This Row],[HireDate]],Bravo[[#This Row],[TerminationDate]],"m"))</f>
        <v>65</v>
      </c>
      <c r="X980">
        <v>2005</v>
      </c>
      <c r="Y980">
        <v>5.49</v>
      </c>
      <c r="Z980">
        <v>2.9</v>
      </c>
      <c r="AA980" t="s">
        <v>174</v>
      </c>
      <c r="AB980">
        <v>11</v>
      </c>
      <c r="AC980">
        <v>3</v>
      </c>
      <c r="AD980" t="s">
        <v>181</v>
      </c>
      <c r="AE980" t="s">
        <v>184</v>
      </c>
      <c r="AF980" t="s">
        <v>187</v>
      </c>
    </row>
    <row r="981" spans="1:32" x14ac:dyDescent="0.25">
      <c r="A981">
        <v>1080</v>
      </c>
      <c r="B981" t="s">
        <v>1075</v>
      </c>
      <c r="C981" t="s">
        <v>131</v>
      </c>
      <c r="D981">
        <v>46</v>
      </c>
      <c r="E981" s="1">
        <v>28960</v>
      </c>
      <c r="F981" t="s">
        <v>136</v>
      </c>
      <c r="G981" t="s">
        <v>141</v>
      </c>
      <c r="H981" t="s">
        <v>148</v>
      </c>
      <c r="I981" t="s">
        <v>152</v>
      </c>
      <c r="J981" t="s">
        <v>156</v>
      </c>
      <c r="K981" t="s">
        <v>161</v>
      </c>
      <c r="L981" t="s">
        <v>165</v>
      </c>
      <c r="M981" t="s">
        <v>168</v>
      </c>
      <c r="N981" t="s">
        <v>170</v>
      </c>
      <c r="O981">
        <v>1103</v>
      </c>
      <c r="P981" s="1">
        <v>44887</v>
      </c>
      <c r="Q981" s="1">
        <v>44943</v>
      </c>
      <c r="R981" t="b">
        <v>1</v>
      </c>
      <c r="S981">
        <v>56</v>
      </c>
      <c r="T981" s="1">
        <v>44945</v>
      </c>
      <c r="U981" s="1">
        <v>45784</v>
      </c>
      <c r="V981">
        <v>1</v>
      </c>
      <c r="W981">
        <f ca="1">IF(Bravo[[#This Row],[TerminationDate]]="",DATEDIF(Bravo[[#This Row],[HireDate]],TODAY(),"m"),DATEDIF(Bravo[[#This Row],[HireDate]],Bravo[[#This Row],[TerminationDate]],"m"))</f>
        <v>27</v>
      </c>
      <c r="X981">
        <v>839</v>
      </c>
      <c r="Y981">
        <v>2.2999999999999998</v>
      </c>
      <c r="Z981">
        <v>4.3</v>
      </c>
      <c r="AA981" t="s">
        <v>175</v>
      </c>
      <c r="AB981">
        <v>7</v>
      </c>
      <c r="AC981">
        <v>2</v>
      </c>
      <c r="AD981" t="s">
        <v>180</v>
      </c>
      <c r="AE981" t="s">
        <v>184</v>
      </c>
      <c r="AF981" t="s">
        <v>188</v>
      </c>
    </row>
    <row r="982" spans="1:32" x14ac:dyDescent="0.25">
      <c r="A982">
        <v>1081</v>
      </c>
      <c r="B982" t="s">
        <v>1076</v>
      </c>
      <c r="C982" t="s">
        <v>132</v>
      </c>
      <c r="D982">
        <v>53</v>
      </c>
      <c r="E982" s="1">
        <v>26337</v>
      </c>
      <c r="F982" t="s">
        <v>136</v>
      </c>
      <c r="G982" t="s">
        <v>143</v>
      </c>
      <c r="H982" t="s">
        <v>149</v>
      </c>
      <c r="I982" t="s">
        <v>152</v>
      </c>
      <c r="J982" t="s">
        <v>153</v>
      </c>
      <c r="K982" t="s">
        <v>163</v>
      </c>
      <c r="L982" t="s">
        <v>165</v>
      </c>
      <c r="M982" t="s">
        <v>167</v>
      </c>
      <c r="N982" t="s">
        <v>172</v>
      </c>
      <c r="O982">
        <v>1784</v>
      </c>
      <c r="P982" s="1">
        <v>43777</v>
      </c>
      <c r="Q982" s="1">
        <v>43804</v>
      </c>
      <c r="R982" t="b">
        <v>1</v>
      </c>
      <c r="S982">
        <v>27</v>
      </c>
      <c r="T982" s="1">
        <v>43805</v>
      </c>
      <c r="V982">
        <v>0</v>
      </c>
      <c r="W982">
        <f ca="1">IF(Bravo[[#This Row],[TerminationDate]]="",DATEDIF(Bravo[[#This Row],[HireDate]],TODAY(),"m"),DATEDIF(Bravo[[#This Row],[HireDate]],Bravo[[#This Row],[TerminationDate]],"m"))</f>
        <v>68</v>
      </c>
      <c r="X982">
        <v>2072</v>
      </c>
      <c r="Y982">
        <v>5.68</v>
      </c>
      <c r="Z982">
        <v>3.1</v>
      </c>
      <c r="AA982" t="s">
        <v>174</v>
      </c>
      <c r="AB982">
        <v>11</v>
      </c>
      <c r="AC982">
        <v>2</v>
      </c>
      <c r="AD982" t="s">
        <v>178</v>
      </c>
      <c r="AF982" t="s">
        <v>190</v>
      </c>
    </row>
    <row r="983" spans="1:32" x14ac:dyDescent="0.25">
      <c r="A983">
        <v>1082</v>
      </c>
      <c r="B983" t="s">
        <v>1077</v>
      </c>
      <c r="C983" t="s">
        <v>131</v>
      </c>
      <c r="D983">
        <v>45</v>
      </c>
      <c r="E983" s="1">
        <v>29196</v>
      </c>
      <c r="F983" t="s">
        <v>136</v>
      </c>
      <c r="G983" t="s">
        <v>140</v>
      </c>
      <c r="H983" t="s">
        <v>148</v>
      </c>
      <c r="I983" t="s">
        <v>151</v>
      </c>
      <c r="J983" t="s">
        <v>153</v>
      </c>
      <c r="K983" t="s">
        <v>163</v>
      </c>
      <c r="L983" t="s">
        <v>165</v>
      </c>
      <c r="M983" t="s">
        <v>168</v>
      </c>
      <c r="N983" t="s">
        <v>173</v>
      </c>
      <c r="O983">
        <v>1743</v>
      </c>
      <c r="P983" s="1">
        <v>43786</v>
      </c>
      <c r="Q983" s="1">
        <v>43818</v>
      </c>
      <c r="R983" t="b">
        <v>1</v>
      </c>
      <c r="S983">
        <v>32</v>
      </c>
      <c r="T983" s="1">
        <v>43825</v>
      </c>
      <c r="V983">
        <v>0</v>
      </c>
      <c r="W983">
        <f ca="1">IF(Bravo[[#This Row],[TerminationDate]]="",DATEDIF(Bravo[[#This Row],[HireDate]],TODAY(),"m"),DATEDIF(Bravo[[#This Row],[HireDate]],Bravo[[#This Row],[TerminationDate]],"m"))</f>
        <v>67</v>
      </c>
      <c r="X983">
        <v>2052</v>
      </c>
      <c r="Y983">
        <v>5.62</v>
      </c>
      <c r="Z983">
        <v>3.5</v>
      </c>
      <c r="AA983" t="s">
        <v>175</v>
      </c>
      <c r="AB983">
        <v>7</v>
      </c>
      <c r="AC983">
        <v>4</v>
      </c>
      <c r="AD983" t="s">
        <v>178</v>
      </c>
      <c r="AF983" t="s">
        <v>188</v>
      </c>
    </row>
    <row r="984" spans="1:32" x14ac:dyDescent="0.25">
      <c r="A984">
        <v>1083</v>
      </c>
      <c r="B984" t="s">
        <v>1078</v>
      </c>
      <c r="C984" t="s">
        <v>131</v>
      </c>
      <c r="D984">
        <v>36</v>
      </c>
      <c r="E984" s="1">
        <v>32468</v>
      </c>
      <c r="F984" t="s">
        <v>136</v>
      </c>
      <c r="G984" t="s">
        <v>141</v>
      </c>
      <c r="H984" t="s">
        <v>148</v>
      </c>
      <c r="I984" t="s">
        <v>151</v>
      </c>
      <c r="J984" t="s">
        <v>154</v>
      </c>
      <c r="K984" t="s">
        <v>163</v>
      </c>
      <c r="L984" t="s">
        <v>165</v>
      </c>
      <c r="M984" t="s">
        <v>168</v>
      </c>
      <c r="N984" t="s">
        <v>170</v>
      </c>
      <c r="O984">
        <v>1733</v>
      </c>
      <c r="P984" s="1">
        <v>43770</v>
      </c>
      <c r="Q984" s="1">
        <v>43820</v>
      </c>
      <c r="R984" t="b">
        <v>1</v>
      </c>
      <c r="S984">
        <v>50</v>
      </c>
      <c r="T984" s="1">
        <v>43830</v>
      </c>
      <c r="U984" s="1">
        <v>45663</v>
      </c>
      <c r="V984">
        <v>1</v>
      </c>
      <c r="W984">
        <f ca="1">IF(Bravo[[#This Row],[TerminationDate]]="",DATEDIF(Bravo[[#This Row],[HireDate]],TODAY(),"m"),DATEDIF(Bravo[[#This Row],[HireDate]],Bravo[[#This Row],[TerminationDate]],"m"))</f>
        <v>60</v>
      </c>
      <c r="X984">
        <v>1833</v>
      </c>
      <c r="Y984">
        <v>5.0199999999999996</v>
      </c>
      <c r="Z984">
        <v>3.3</v>
      </c>
      <c r="AA984" t="s">
        <v>174</v>
      </c>
      <c r="AB984">
        <v>10</v>
      </c>
      <c r="AC984">
        <v>4</v>
      </c>
      <c r="AD984" t="s">
        <v>180</v>
      </c>
      <c r="AE984" t="s">
        <v>184</v>
      </c>
      <c r="AF984" t="s">
        <v>190</v>
      </c>
    </row>
    <row r="985" spans="1:32" x14ac:dyDescent="0.25">
      <c r="A985">
        <v>1084</v>
      </c>
      <c r="B985" t="s">
        <v>1079</v>
      </c>
      <c r="C985" t="s">
        <v>132</v>
      </c>
      <c r="D985">
        <v>36</v>
      </c>
      <c r="E985" s="1">
        <v>32728</v>
      </c>
      <c r="F985" t="s">
        <v>136</v>
      </c>
      <c r="G985" t="s">
        <v>140</v>
      </c>
      <c r="H985" t="s">
        <v>148</v>
      </c>
      <c r="I985" t="s">
        <v>151</v>
      </c>
      <c r="J985" t="s">
        <v>153</v>
      </c>
      <c r="K985" t="s">
        <v>159</v>
      </c>
      <c r="L985" t="s">
        <v>166</v>
      </c>
      <c r="M985" t="s">
        <v>169</v>
      </c>
      <c r="N985" t="s">
        <v>170</v>
      </c>
      <c r="O985">
        <v>671</v>
      </c>
      <c r="P985" s="1">
        <v>45334</v>
      </c>
      <c r="Q985" s="1">
        <v>45344</v>
      </c>
      <c r="R985" t="b">
        <v>1</v>
      </c>
      <c r="S985">
        <v>10</v>
      </c>
      <c r="T985" s="1">
        <v>45348</v>
      </c>
      <c r="V985">
        <v>0</v>
      </c>
      <c r="W985">
        <f ca="1">IF(Bravo[[#This Row],[TerminationDate]]="",DATEDIF(Bravo[[#This Row],[HireDate]],TODAY(),"m"),DATEDIF(Bravo[[#This Row],[HireDate]],Bravo[[#This Row],[TerminationDate]],"m"))</f>
        <v>17</v>
      </c>
      <c r="X985">
        <v>529</v>
      </c>
      <c r="Y985">
        <v>1.45</v>
      </c>
      <c r="Z985">
        <v>4.2</v>
      </c>
      <c r="AA985" t="s">
        <v>175</v>
      </c>
      <c r="AB985">
        <v>7</v>
      </c>
      <c r="AC985">
        <v>5</v>
      </c>
      <c r="AD985" t="s">
        <v>178</v>
      </c>
      <c r="AF985" t="s">
        <v>189</v>
      </c>
    </row>
    <row r="986" spans="1:32" x14ac:dyDescent="0.25">
      <c r="A986">
        <v>1085</v>
      </c>
      <c r="B986" t="s">
        <v>1080</v>
      </c>
      <c r="C986" t="s">
        <v>131</v>
      </c>
      <c r="D986">
        <v>24</v>
      </c>
      <c r="E986" s="1">
        <v>36901</v>
      </c>
      <c r="F986" t="s">
        <v>136</v>
      </c>
      <c r="G986" t="s">
        <v>141</v>
      </c>
      <c r="H986" t="s">
        <v>148</v>
      </c>
      <c r="I986" t="s">
        <v>151</v>
      </c>
      <c r="J986" t="s">
        <v>158</v>
      </c>
      <c r="K986" t="s">
        <v>164</v>
      </c>
      <c r="L986" t="s">
        <v>165</v>
      </c>
      <c r="M986" t="s">
        <v>167</v>
      </c>
      <c r="N986" t="s">
        <v>171</v>
      </c>
      <c r="O986">
        <v>561</v>
      </c>
      <c r="P986" s="1">
        <v>44281</v>
      </c>
      <c r="Q986" s="1">
        <v>44305</v>
      </c>
      <c r="R986" t="b">
        <v>0</v>
      </c>
      <c r="S986">
        <v>24</v>
      </c>
      <c r="V986">
        <v>0</v>
      </c>
      <c r="W986">
        <f ca="1">IF(Bravo[[#This Row],[TerminationDate]]="",DATEDIF(Bravo[[#This Row],[HireDate]],TODAY(),"m"),DATEDIF(Bravo[[#This Row],[HireDate]],Bravo[[#This Row],[TerminationDate]],"m"))</f>
        <v>1507</v>
      </c>
      <c r="Z986">
        <v>3</v>
      </c>
      <c r="AA986" t="s">
        <v>174</v>
      </c>
      <c r="AB986">
        <v>13</v>
      </c>
      <c r="AC986">
        <v>7</v>
      </c>
      <c r="AD986" t="s">
        <v>178</v>
      </c>
      <c r="AF986" t="s">
        <v>189</v>
      </c>
    </row>
    <row r="987" spans="1:32" x14ac:dyDescent="0.25">
      <c r="A987">
        <v>1086</v>
      </c>
      <c r="B987" t="s">
        <v>1081</v>
      </c>
      <c r="C987" t="s">
        <v>131</v>
      </c>
      <c r="D987">
        <v>28</v>
      </c>
      <c r="E987" s="1">
        <v>35422</v>
      </c>
      <c r="F987" t="s">
        <v>136</v>
      </c>
      <c r="G987" t="s">
        <v>139</v>
      </c>
      <c r="H987" t="s">
        <v>148</v>
      </c>
      <c r="I987" t="s">
        <v>152</v>
      </c>
      <c r="J987" t="s">
        <v>155</v>
      </c>
      <c r="K987" t="s">
        <v>160</v>
      </c>
      <c r="L987" t="s">
        <v>165</v>
      </c>
      <c r="M987" t="s">
        <v>167</v>
      </c>
      <c r="N987" t="s">
        <v>172</v>
      </c>
      <c r="O987">
        <v>536</v>
      </c>
      <c r="P987" s="1">
        <v>44081</v>
      </c>
      <c r="Q987" s="1">
        <v>44100</v>
      </c>
      <c r="R987" t="b">
        <v>1</v>
      </c>
      <c r="S987">
        <v>19</v>
      </c>
      <c r="T987" s="1">
        <v>44102</v>
      </c>
      <c r="V987">
        <v>0</v>
      </c>
      <c r="W987">
        <f ca="1">IF(Bravo[[#This Row],[TerminationDate]]="",DATEDIF(Bravo[[#This Row],[HireDate]],TODAY(),"m"),DATEDIF(Bravo[[#This Row],[HireDate]],Bravo[[#This Row],[TerminationDate]],"m"))</f>
        <v>58</v>
      </c>
      <c r="X987">
        <v>1775</v>
      </c>
      <c r="Y987">
        <v>4.8600000000000003</v>
      </c>
      <c r="Z987">
        <v>4</v>
      </c>
      <c r="AA987" t="s">
        <v>175</v>
      </c>
      <c r="AB987">
        <v>10</v>
      </c>
      <c r="AC987">
        <v>2</v>
      </c>
      <c r="AD987" t="s">
        <v>178</v>
      </c>
      <c r="AF987" t="s">
        <v>190</v>
      </c>
    </row>
    <row r="988" spans="1:32" x14ac:dyDescent="0.25">
      <c r="A988">
        <v>1087</v>
      </c>
      <c r="B988" t="s">
        <v>1082</v>
      </c>
      <c r="C988" t="s">
        <v>132</v>
      </c>
      <c r="D988">
        <v>29</v>
      </c>
      <c r="E988" s="1">
        <v>35201</v>
      </c>
      <c r="F988" t="s">
        <v>133</v>
      </c>
      <c r="G988" t="s">
        <v>141</v>
      </c>
      <c r="H988" t="s">
        <v>148</v>
      </c>
      <c r="I988" t="s">
        <v>151</v>
      </c>
      <c r="J988" t="s">
        <v>158</v>
      </c>
      <c r="K988" t="s">
        <v>162</v>
      </c>
      <c r="L988" t="s">
        <v>165</v>
      </c>
      <c r="M988" t="s">
        <v>168</v>
      </c>
      <c r="N988" t="s">
        <v>171</v>
      </c>
      <c r="O988">
        <v>758</v>
      </c>
      <c r="P988" s="1">
        <v>45471</v>
      </c>
      <c r="Q988" s="1">
        <v>45525</v>
      </c>
      <c r="R988" t="b">
        <v>1</v>
      </c>
      <c r="S988">
        <v>54</v>
      </c>
      <c r="T988" s="1">
        <v>45530</v>
      </c>
      <c r="V988">
        <v>0</v>
      </c>
      <c r="W988">
        <f ca="1">IF(Bravo[[#This Row],[TerminationDate]]="",DATEDIF(Bravo[[#This Row],[HireDate]],TODAY(),"m"),DATEDIF(Bravo[[#This Row],[HireDate]],Bravo[[#This Row],[TerminationDate]],"m"))</f>
        <v>11</v>
      </c>
      <c r="X988">
        <v>347</v>
      </c>
      <c r="Y988">
        <v>0.95</v>
      </c>
      <c r="Z988">
        <v>4</v>
      </c>
      <c r="AA988" t="s">
        <v>175</v>
      </c>
      <c r="AB988">
        <v>9</v>
      </c>
      <c r="AC988">
        <v>3</v>
      </c>
      <c r="AD988" t="s">
        <v>178</v>
      </c>
      <c r="AF988" t="s">
        <v>186</v>
      </c>
    </row>
    <row r="989" spans="1:32" x14ac:dyDescent="0.25">
      <c r="A989">
        <v>1088</v>
      </c>
      <c r="B989" t="s">
        <v>1083</v>
      </c>
      <c r="C989" t="s">
        <v>132</v>
      </c>
      <c r="D989">
        <v>35</v>
      </c>
      <c r="E989" s="1">
        <v>32829</v>
      </c>
      <c r="F989" t="s">
        <v>137</v>
      </c>
      <c r="G989" t="s">
        <v>144</v>
      </c>
      <c r="H989" t="s">
        <v>149</v>
      </c>
      <c r="I989" t="s">
        <v>151</v>
      </c>
      <c r="J989" t="s">
        <v>153</v>
      </c>
      <c r="K989" t="s">
        <v>160</v>
      </c>
      <c r="L989" t="s">
        <v>165</v>
      </c>
      <c r="M989" t="s">
        <v>168</v>
      </c>
      <c r="N989" t="s">
        <v>171</v>
      </c>
      <c r="O989">
        <v>545</v>
      </c>
      <c r="P989" s="1">
        <v>44942</v>
      </c>
      <c r="Q989" s="1">
        <v>44998</v>
      </c>
      <c r="R989" t="b">
        <v>1</v>
      </c>
      <c r="S989">
        <v>56</v>
      </c>
      <c r="T989" s="1">
        <v>45003</v>
      </c>
      <c r="V989">
        <v>0</v>
      </c>
      <c r="W989">
        <f ca="1">IF(Bravo[[#This Row],[TerminationDate]]="",DATEDIF(Bravo[[#This Row],[HireDate]],TODAY(),"m"),DATEDIF(Bravo[[#This Row],[HireDate]],Bravo[[#This Row],[TerminationDate]],"m"))</f>
        <v>28</v>
      </c>
      <c r="X989">
        <v>874</v>
      </c>
      <c r="Y989">
        <v>2.39</v>
      </c>
      <c r="Z989">
        <v>3.9</v>
      </c>
      <c r="AA989" t="s">
        <v>175</v>
      </c>
      <c r="AB989">
        <v>7</v>
      </c>
      <c r="AC989">
        <v>2</v>
      </c>
      <c r="AD989" t="s">
        <v>178</v>
      </c>
      <c r="AF989" t="s">
        <v>187</v>
      </c>
    </row>
    <row r="990" spans="1:32" x14ac:dyDescent="0.25">
      <c r="A990">
        <v>1089</v>
      </c>
      <c r="B990" t="s">
        <v>1084</v>
      </c>
      <c r="C990" t="s">
        <v>132</v>
      </c>
      <c r="D990">
        <v>51</v>
      </c>
      <c r="E990" s="1">
        <v>27105</v>
      </c>
      <c r="F990" t="s">
        <v>137</v>
      </c>
      <c r="G990" t="s">
        <v>145</v>
      </c>
      <c r="H990" t="s">
        <v>148</v>
      </c>
      <c r="I990" t="s">
        <v>151</v>
      </c>
      <c r="J990" t="s">
        <v>155</v>
      </c>
      <c r="K990" t="s">
        <v>164</v>
      </c>
      <c r="L990" t="s">
        <v>165</v>
      </c>
      <c r="M990" t="s">
        <v>168</v>
      </c>
      <c r="N990" t="s">
        <v>173</v>
      </c>
      <c r="O990">
        <v>808</v>
      </c>
      <c r="P990" s="1">
        <v>45621</v>
      </c>
      <c r="Q990" s="1">
        <v>45680</v>
      </c>
      <c r="R990" t="b">
        <v>0</v>
      </c>
      <c r="S990">
        <v>59</v>
      </c>
      <c r="V990">
        <v>0</v>
      </c>
      <c r="W990">
        <f ca="1">IF(Bravo[[#This Row],[TerminationDate]]="",DATEDIF(Bravo[[#This Row],[HireDate]],TODAY(),"m"),DATEDIF(Bravo[[#This Row],[HireDate]],Bravo[[#This Row],[TerminationDate]],"m"))</f>
        <v>1507</v>
      </c>
      <c r="Z990">
        <v>3.7</v>
      </c>
      <c r="AA990" t="s">
        <v>175</v>
      </c>
      <c r="AB990">
        <v>9</v>
      </c>
      <c r="AC990">
        <v>4</v>
      </c>
      <c r="AD990" t="s">
        <v>178</v>
      </c>
      <c r="AF990" t="s">
        <v>189</v>
      </c>
    </row>
    <row r="991" spans="1:32" x14ac:dyDescent="0.25">
      <c r="A991">
        <v>1090</v>
      </c>
      <c r="B991" t="s">
        <v>1085</v>
      </c>
      <c r="C991" t="s">
        <v>132</v>
      </c>
      <c r="D991">
        <v>35</v>
      </c>
      <c r="E991" s="1">
        <v>32792</v>
      </c>
      <c r="F991" t="s">
        <v>136</v>
      </c>
      <c r="G991" t="s">
        <v>144</v>
      </c>
      <c r="H991" t="s">
        <v>148</v>
      </c>
      <c r="I991" t="s">
        <v>151</v>
      </c>
      <c r="J991" t="s">
        <v>156</v>
      </c>
      <c r="K991" t="s">
        <v>161</v>
      </c>
      <c r="L991" t="s">
        <v>165</v>
      </c>
      <c r="M991" t="s">
        <v>167</v>
      </c>
      <c r="N991" t="s">
        <v>173</v>
      </c>
      <c r="O991">
        <v>912</v>
      </c>
      <c r="P991" s="1">
        <v>44995</v>
      </c>
      <c r="Q991" s="1">
        <v>45026</v>
      </c>
      <c r="R991" t="b">
        <v>1</v>
      </c>
      <c r="S991">
        <v>31</v>
      </c>
      <c r="T991" s="1">
        <v>45034</v>
      </c>
      <c r="V991">
        <v>0</v>
      </c>
      <c r="W991">
        <f ca="1">IF(Bravo[[#This Row],[TerminationDate]]="",DATEDIF(Bravo[[#This Row],[HireDate]],TODAY(),"m"),DATEDIF(Bravo[[#This Row],[HireDate]],Bravo[[#This Row],[TerminationDate]],"m"))</f>
        <v>27</v>
      </c>
      <c r="X991">
        <v>843</v>
      </c>
      <c r="Y991">
        <v>2.31</v>
      </c>
      <c r="Z991">
        <v>4.4000000000000004</v>
      </c>
      <c r="AA991" t="s">
        <v>175</v>
      </c>
      <c r="AB991">
        <v>7</v>
      </c>
      <c r="AC991">
        <v>2</v>
      </c>
      <c r="AD991" t="s">
        <v>178</v>
      </c>
      <c r="AF991" t="s">
        <v>189</v>
      </c>
    </row>
    <row r="992" spans="1:32" x14ac:dyDescent="0.25">
      <c r="A992">
        <v>1091</v>
      </c>
      <c r="B992" t="s">
        <v>1086</v>
      </c>
      <c r="C992" t="s">
        <v>131</v>
      </c>
      <c r="D992">
        <v>33</v>
      </c>
      <c r="E992" s="1">
        <v>33573</v>
      </c>
      <c r="F992" t="s">
        <v>134</v>
      </c>
      <c r="G992" t="s">
        <v>145</v>
      </c>
      <c r="H992" t="s">
        <v>149</v>
      </c>
      <c r="I992" t="s">
        <v>152</v>
      </c>
      <c r="J992" t="s">
        <v>154</v>
      </c>
      <c r="K992" t="s">
        <v>160</v>
      </c>
      <c r="L992" t="s">
        <v>166</v>
      </c>
      <c r="M992" t="s">
        <v>169</v>
      </c>
      <c r="N992" t="s">
        <v>171</v>
      </c>
      <c r="O992">
        <v>355</v>
      </c>
      <c r="P992" s="1">
        <v>45132</v>
      </c>
      <c r="Q992" s="1">
        <v>45171</v>
      </c>
      <c r="R992" t="b">
        <v>1</v>
      </c>
      <c r="S992">
        <v>39</v>
      </c>
      <c r="T992" s="1">
        <v>45177</v>
      </c>
      <c r="U992" s="1">
        <v>45479</v>
      </c>
      <c r="V992">
        <v>1</v>
      </c>
      <c r="W992">
        <f ca="1">IF(Bravo[[#This Row],[TerminationDate]]="",DATEDIF(Bravo[[#This Row],[HireDate]],TODAY(),"m"),DATEDIF(Bravo[[#This Row],[HireDate]],Bravo[[#This Row],[TerminationDate]],"m"))</f>
        <v>9</v>
      </c>
      <c r="X992">
        <v>302</v>
      </c>
      <c r="Y992">
        <v>0.83</v>
      </c>
      <c r="Z992">
        <v>2.6</v>
      </c>
      <c r="AA992" t="s">
        <v>174</v>
      </c>
      <c r="AB992">
        <v>7</v>
      </c>
      <c r="AC992">
        <v>5</v>
      </c>
      <c r="AD992" t="s">
        <v>180</v>
      </c>
      <c r="AE992" t="s">
        <v>184</v>
      </c>
      <c r="AF992" t="s">
        <v>187</v>
      </c>
    </row>
    <row r="993" spans="1:32" x14ac:dyDescent="0.25">
      <c r="A993">
        <v>1092</v>
      </c>
      <c r="B993" t="s">
        <v>1087</v>
      </c>
      <c r="C993" t="s">
        <v>131</v>
      </c>
      <c r="D993">
        <v>28</v>
      </c>
      <c r="E993" s="1">
        <v>35435</v>
      </c>
      <c r="F993" t="s">
        <v>136</v>
      </c>
      <c r="G993" t="s">
        <v>139</v>
      </c>
      <c r="H993" t="s">
        <v>149</v>
      </c>
      <c r="I993" t="s">
        <v>150</v>
      </c>
      <c r="J993" t="s">
        <v>157</v>
      </c>
      <c r="K993" t="s">
        <v>161</v>
      </c>
      <c r="L993" t="s">
        <v>165</v>
      </c>
      <c r="M993" t="s">
        <v>167</v>
      </c>
      <c r="N993" t="s">
        <v>172</v>
      </c>
      <c r="O993">
        <v>894</v>
      </c>
      <c r="P993" s="1">
        <v>44033</v>
      </c>
      <c r="Q993" s="1">
        <v>44058</v>
      </c>
      <c r="R993" t="b">
        <v>1</v>
      </c>
      <c r="S993">
        <v>25</v>
      </c>
      <c r="T993" s="1">
        <v>44059</v>
      </c>
      <c r="V993">
        <v>0</v>
      </c>
      <c r="W993">
        <f ca="1">IF(Bravo[[#This Row],[TerminationDate]]="",DATEDIF(Bravo[[#This Row],[HireDate]],TODAY(),"m"),DATEDIF(Bravo[[#This Row],[HireDate]],Bravo[[#This Row],[TerminationDate]],"m"))</f>
        <v>59</v>
      </c>
      <c r="X993">
        <v>1818</v>
      </c>
      <c r="Y993">
        <v>4.9800000000000004</v>
      </c>
      <c r="Z993">
        <v>4.4000000000000004</v>
      </c>
      <c r="AA993" t="s">
        <v>175</v>
      </c>
      <c r="AB993">
        <v>6</v>
      </c>
      <c r="AC993">
        <v>1</v>
      </c>
      <c r="AD993" t="s">
        <v>178</v>
      </c>
      <c r="AF993" t="s">
        <v>189</v>
      </c>
    </row>
    <row r="994" spans="1:32" x14ac:dyDescent="0.25">
      <c r="A994">
        <v>1093</v>
      </c>
      <c r="B994" t="s">
        <v>1088</v>
      </c>
      <c r="C994" t="s">
        <v>132</v>
      </c>
      <c r="D994">
        <v>34</v>
      </c>
      <c r="E994" s="1">
        <v>33431</v>
      </c>
      <c r="F994" t="s">
        <v>136</v>
      </c>
      <c r="G994" t="s">
        <v>142</v>
      </c>
      <c r="H994" t="s">
        <v>148</v>
      </c>
      <c r="I994" t="s">
        <v>150</v>
      </c>
      <c r="J994" t="s">
        <v>153</v>
      </c>
      <c r="K994" t="s">
        <v>164</v>
      </c>
      <c r="L994" t="s">
        <v>165</v>
      </c>
      <c r="M994" t="s">
        <v>168</v>
      </c>
      <c r="N994" t="s">
        <v>171</v>
      </c>
      <c r="O994">
        <v>546</v>
      </c>
      <c r="P994" s="1">
        <v>44593</v>
      </c>
      <c r="Q994" s="1">
        <v>44637</v>
      </c>
      <c r="R994" t="b">
        <v>1</v>
      </c>
      <c r="S994">
        <v>44</v>
      </c>
      <c r="T994" s="1">
        <v>44644</v>
      </c>
      <c r="U994" s="1">
        <v>45107</v>
      </c>
      <c r="V994">
        <v>1</v>
      </c>
      <c r="W994">
        <f ca="1">IF(Bravo[[#This Row],[TerminationDate]]="",DATEDIF(Bravo[[#This Row],[HireDate]],TODAY(),"m"),DATEDIF(Bravo[[#This Row],[HireDate]],Bravo[[#This Row],[TerminationDate]],"m"))</f>
        <v>15</v>
      </c>
      <c r="X994">
        <v>463</v>
      </c>
      <c r="Y994">
        <v>1.27</v>
      </c>
      <c r="Z994">
        <v>2.5</v>
      </c>
      <c r="AA994" t="s">
        <v>174</v>
      </c>
      <c r="AB994">
        <v>11</v>
      </c>
      <c r="AC994">
        <v>1</v>
      </c>
      <c r="AD994" t="s">
        <v>180</v>
      </c>
      <c r="AE994" t="s">
        <v>184</v>
      </c>
      <c r="AF994" t="s">
        <v>185</v>
      </c>
    </row>
    <row r="995" spans="1:32" x14ac:dyDescent="0.25">
      <c r="A995">
        <v>1094</v>
      </c>
      <c r="B995" t="s">
        <v>1089</v>
      </c>
      <c r="C995" t="s">
        <v>131</v>
      </c>
      <c r="D995">
        <v>50</v>
      </c>
      <c r="E995" s="1">
        <v>27576</v>
      </c>
      <c r="F995" t="s">
        <v>136</v>
      </c>
      <c r="G995" t="s">
        <v>140</v>
      </c>
      <c r="H995" t="s">
        <v>149</v>
      </c>
      <c r="I995" t="s">
        <v>151</v>
      </c>
      <c r="J995" t="s">
        <v>154</v>
      </c>
      <c r="K995" t="s">
        <v>163</v>
      </c>
      <c r="L995" t="s">
        <v>166</v>
      </c>
      <c r="M995" t="s">
        <v>169</v>
      </c>
      <c r="N995" t="s">
        <v>173</v>
      </c>
      <c r="O995">
        <v>1007</v>
      </c>
      <c r="P995" s="1">
        <v>44202</v>
      </c>
      <c r="Q995" s="1">
        <v>44258</v>
      </c>
      <c r="R995" t="b">
        <v>1</v>
      </c>
      <c r="S995">
        <v>56</v>
      </c>
      <c r="T995" s="1">
        <v>44264</v>
      </c>
      <c r="V995">
        <v>0</v>
      </c>
      <c r="W995">
        <f ca="1">IF(Bravo[[#This Row],[TerminationDate]]="",DATEDIF(Bravo[[#This Row],[HireDate]],TODAY(),"m"),DATEDIF(Bravo[[#This Row],[HireDate]],Bravo[[#This Row],[TerminationDate]],"m"))</f>
        <v>53</v>
      </c>
      <c r="X995">
        <v>1613</v>
      </c>
      <c r="Y995">
        <v>4.42</v>
      </c>
      <c r="Z995">
        <v>3.3</v>
      </c>
      <c r="AA995" t="s">
        <v>174</v>
      </c>
      <c r="AB995">
        <v>3</v>
      </c>
      <c r="AC995">
        <v>3</v>
      </c>
      <c r="AD995" t="s">
        <v>178</v>
      </c>
      <c r="AF995" t="s">
        <v>185</v>
      </c>
    </row>
    <row r="996" spans="1:32" x14ac:dyDescent="0.25">
      <c r="A996">
        <v>1095</v>
      </c>
      <c r="B996" t="s">
        <v>1090</v>
      </c>
      <c r="C996" t="s">
        <v>131</v>
      </c>
      <c r="D996">
        <v>31</v>
      </c>
      <c r="E996" s="1">
        <v>34526</v>
      </c>
      <c r="F996" t="s">
        <v>137</v>
      </c>
      <c r="G996" t="s">
        <v>147</v>
      </c>
      <c r="H996" t="s">
        <v>149</v>
      </c>
      <c r="I996" t="s">
        <v>150</v>
      </c>
      <c r="J996" t="s">
        <v>157</v>
      </c>
      <c r="K996" t="s">
        <v>160</v>
      </c>
      <c r="L996" t="s">
        <v>166</v>
      </c>
      <c r="M996" t="s">
        <v>169</v>
      </c>
      <c r="N996" t="s">
        <v>173</v>
      </c>
      <c r="O996">
        <v>350</v>
      </c>
      <c r="P996" s="1">
        <v>44124</v>
      </c>
      <c r="Q996" s="1">
        <v>44140</v>
      </c>
      <c r="R996" t="b">
        <v>1</v>
      </c>
      <c r="S996">
        <v>16</v>
      </c>
      <c r="T996" s="1">
        <v>44149</v>
      </c>
      <c r="V996">
        <v>0</v>
      </c>
      <c r="W996">
        <f ca="1">IF(Bravo[[#This Row],[TerminationDate]]="",DATEDIF(Bravo[[#This Row],[HireDate]],TODAY(),"m"),DATEDIF(Bravo[[#This Row],[HireDate]],Bravo[[#This Row],[TerminationDate]],"m"))</f>
        <v>56</v>
      </c>
      <c r="X996">
        <v>1728</v>
      </c>
      <c r="Y996">
        <v>4.7300000000000004</v>
      </c>
      <c r="Z996">
        <v>4.5999999999999996</v>
      </c>
      <c r="AA996" t="s">
        <v>176</v>
      </c>
      <c r="AB996">
        <v>8</v>
      </c>
      <c r="AC996">
        <v>3</v>
      </c>
      <c r="AD996" t="s">
        <v>178</v>
      </c>
      <c r="AF996" t="s">
        <v>189</v>
      </c>
    </row>
    <row r="997" spans="1:32" x14ac:dyDescent="0.25">
      <c r="A997">
        <v>1096</v>
      </c>
      <c r="B997" t="s">
        <v>1091</v>
      </c>
      <c r="C997" t="s">
        <v>131</v>
      </c>
      <c r="D997">
        <v>34</v>
      </c>
      <c r="E997" s="1">
        <v>33190</v>
      </c>
      <c r="F997" t="s">
        <v>136</v>
      </c>
      <c r="G997" t="s">
        <v>143</v>
      </c>
      <c r="H997" t="s">
        <v>148</v>
      </c>
      <c r="I997" t="s">
        <v>150</v>
      </c>
      <c r="J997" t="s">
        <v>155</v>
      </c>
      <c r="K997" t="s">
        <v>159</v>
      </c>
      <c r="L997" t="s">
        <v>165</v>
      </c>
      <c r="M997" t="s">
        <v>167</v>
      </c>
      <c r="N997" t="s">
        <v>170</v>
      </c>
      <c r="O997">
        <v>1074</v>
      </c>
      <c r="P997" s="1">
        <v>45635</v>
      </c>
      <c r="Q997" s="1">
        <v>45661</v>
      </c>
      <c r="R997" t="b">
        <v>1</v>
      </c>
      <c r="S997">
        <v>26</v>
      </c>
      <c r="T997" s="1">
        <v>45666</v>
      </c>
      <c r="V997">
        <v>0</v>
      </c>
      <c r="W997">
        <f ca="1">IF(Bravo[[#This Row],[TerminationDate]]="",DATEDIF(Bravo[[#This Row],[HireDate]],TODAY(),"m"),DATEDIF(Bravo[[#This Row],[HireDate]],Bravo[[#This Row],[TerminationDate]],"m"))</f>
        <v>7</v>
      </c>
      <c r="X997">
        <v>211</v>
      </c>
      <c r="Y997">
        <v>0.57999999999999996</v>
      </c>
      <c r="Z997">
        <v>3.4</v>
      </c>
      <c r="AA997" t="s">
        <v>174</v>
      </c>
      <c r="AB997">
        <v>6</v>
      </c>
      <c r="AC997">
        <v>5</v>
      </c>
      <c r="AD997" t="s">
        <v>178</v>
      </c>
      <c r="AF997" t="s">
        <v>186</v>
      </c>
    </row>
    <row r="998" spans="1:32" x14ac:dyDescent="0.25">
      <c r="A998">
        <v>1097</v>
      </c>
      <c r="B998" t="s">
        <v>1092</v>
      </c>
      <c r="C998" t="s">
        <v>132</v>
      </c>
      <c r="D998">
        <v>38</v>
      </c>
      <c r="E998" s="1">
        <v>31872</v>
      </c>
      <c r="F998" t="s">
        <v>136</v>
      </c>
      <c r="G998" t="s">
        <v>140</v>
      </c>
      <c r="H998" t="s">
        <v>148</v>
      </c>
      <c r="I998" t="s">
        <v>151</v>
      </c>
      <c r="J998" t="s">
        <v>154</v>
      </c>
      <c r="K998" t="s">
        <v>159</v>
      </c>
      <c r="L998" t="s">
        <v>165</v>
      </c>
      <c r="M998" t="s">
        <v>167</v>
      </c>
      <c r="N998" t="s">
        <v>173</v>
      </c>
      <c r="O998">
        <v>1117</v>
      </c>
      <c r="P998" s="1">
        <v>44791</v>
      </c>
      <c r="Q998" s="1">
        <v>44800</v>
      </c>
      <c r="R998" t="b">
        <v>1</v>
      </c>
      <c r="S998">
        <v>9</v>
      </c>
      <c r="T998" s="1">
        <v>44800</v>
      </c>
      <c r="V998">
        <v>0</v>
      </c>
      <c r="W998">
        <f ca="1">IF(Bravo[[#This Row],[TerminationDate]]="",DATEDIF(Bravo[[#This Row],[HireDate]],TODAY(),"m"),DATEDIF(Bravo[[#This Row],[HireDate]],Bravo[[#This Row],[TerminationDate]],"m"))</f>
        <v>35</v>
      </c>
      <c r="X998">
        <v>1077</v>
      </c>
      <c r="Y998">
        <v>2.95</v>
      </c>
      <c r="Z998">
        <v>2.5</v>
      </c>
      <c r="AA998" t="s">
        <v>174</v>
      </c>
      <c r="AB998">
        <v>5</v>
      </c>
      <c r="AC998">
        <v>3</v>
      </c>
      <c r="AD998" t="s">
        <v>178</v>
      </c>
      <c r="AF998" t="s">
        <v>185</v>
      </c>
    </row>
    <row r="999" spans="1:32" x14ac:dyDescent="0.25">
      <c r="A999">
        <v>1098</v>
      </c>
      <c r="B999" t="s">
        <v>1093</v>
      </c>
      <c r="C999" t="s">
        <v>132</v>
      </c>
      <c r="D999">
        <v>60</v>
      </c>
      <c r="E999" s="1">
        <v>23711</v>
      </c>
      <c r="F999" t="s">
        <v>136</v>
      </c>
      <c r="G999" t="s">
        <v>140</v>
      </c>
      <c r="H999" t="s">
        <v>148</v>
      </c>
      <c r="I999" t="s">
        <v>151</v>
      </c>
      <c r="J999" t="s">
        <v>157</v>
      </c>
      <c r="K999" t="s">
        <v>163</v>
      </c>
      <c r="L999" t="s">
        <v>166</v>
      </c>
      <c r="M999" t="s">
        <v>168</v>
      </c>
      <c r="N999" t="s">
        <v>173</v>
      </c>
      <c r="O999">
        <v>974</v>
      </c>
      <c r="P999" s="1">
        <v>43565</v>
      </c>
      <c r="Q999" s="1">
        <v>43570</v>
      </c>
      <c r="R999" t="b">
        <v>1</v>
      </c>
      <c r="S999">
        <v>5</v>
      </c>
      <c r="T999" s="1">
        <v>43573</v>
      </c>
      <c r="U999" s="1">
        <v>44355</v>
      </c>
      <c r="V999">
        <v>1</v>
      </c>
      <c r="W999">
        <f ca="1">IF(Bravo[[#This Row],[TerminationDate]]="",DATEDIF(Bravo[[#This Row],[HireDate]],TODAY(),"m"),DATEDIF(Bravo[[#This Row],[HireDate]],Bravo[[#This Row],[TerminationDate]],"m"))</f>
        <v>25</v>
      </c>
      <c r="X999">
        <v>782</v>
      </c>
      <c r="Y999">
        <v>2.14</v>
      </c>
      <c r="Z999">
        <v>3.5</v>
      </c>
      <c r="AA999" t="s">
        <v>175</v>
      </c>
      <c r="AB999">
        <v>11</v>
      </c>
      <c r="AC999">
        <v>4</v>
      </c>
      <c r="AD999" t="s">
        <v>180</v>
      </c>
      <c r="AE999" t="s">
        <v>184</v>
      </c>
      <c r="AF999" t="s">
        <v>186</v>
      </c>
    </row>
    <row r="1000" spans="1:32" x14ac:dyDescent="0.25">
      <c r="A1000">
        <v>1099</v>
      </c>
      <c r="B1000" t="s">
        <v>1094</v>
      </c>
      <c r="C1000" t="s">
        <v>132</v>
      </c>
      <c r="D1000">
        <v>37</v>
      </c>
      <c r="E1000" s="1">
        <v>32076</v>
      </c>
      <c r="F1000" t="s">
        <v>137</v>
      </c>
      <c r="G1000" t="s">
        <v>138</v>
      </c>
      <c r="H1000" t="s">
        <v>148</v>
      </c>
      <c r="I1000" t="s">
        <v>150</v>
      </c>
      <c r="J1000" t="s">
        <v>153</v>
      </c>
      <c r="K1000" t="s">
        <v>162</v>
      </c>
      <c r="L1000" t="s">
        <v>165</v>
      </c>
      <c r="M1000" t="s">
        <v>169</v>
      </c>
      <c r="N1000" t="s">
        <v>170</v>
      </c>
      <c r="O1000">
        <v>604</v>
      </c>
      <c r="P1000" s="1">
        <v>44543</v>
      </c>
      <c r="Q1000" s="1">
        <v>44588</v>
      </c>
      <c r="R1000" t="b">
        <v>1</v>
      </c>
      <c r="S1000">
        <v>45</v>
      </c>
      <c r="T1000" s="1">
        <v>44597</v>
      </c>
      <c r="V1000">
        <v>0</v>
      </c>
      <c r="W1000">
        <f ca="1">IF(Bravo[[#This Row],[TerminationDate]]="",DATEDIF(Bravo[[#This Row],[HireDate]],TODAY(),"m"),DATEDIF(Bravo[[#This Row],[HireDate]],Bravo[[#This Row],[TerminationDate]],"m"))</f>
        <v>42</v>
      </c>
      <c r="X1000">
        <v>1280</v>
      </c>
      <c r="Y1000">
        <v>3.51</v>
      </c>
      <c r="Z1000">
        <v>3.8</v>
      </c>
      <c r="AA1000" t="s">
        <v>175</v>
      </c>
      <c r="AB1000">
        <v>8</v>
      </c>
      <c r="AC1000">
        <v>1</v>
      </c>
      <c r="AD1000" t="s">
        <v>178</v>
      </c>
      <c r="AF1000" t="s">
        <v>190</v>
      </c>
    </row>
    <row r="1001" spans="1:32" x14ac:dyDescent="0.25">
      <c r="A1001">
        <v>1100</v>
      </c>
      <c r="B1001" t="s">
        <v>1095</v>
      </c>
      <c r="C1001" t="s">
        <v>132</v>
      </c>
      <c r="D1001">
        <v>24</v>
      </c>
      <c r="E1001" s="1">
        <v>37043</v>
      </c>
      <c r="F1001" t="s">
        <v>136</v>
      </c>
      <c r="G1001" t="s">
        <v>141</v>
      </c>
      <c r="H1001" t="s">
        <v>148</v>
      </c>
      <c r="I1001" t="s">
        <v>152</v>
      </c>
      <c r="J1001" t="s">
        <v>153</v>
      </c>
      <c r="K1001" t="s">
        <v>163</v>
      </c>
      <c r="L1001" t="s">
        <v>165</v>
      </c>
      <c r="M1001" t="s">
        <v>169</v>
      </c>
      <c r="N1001" t="s">
        <v>170</v>
      </c>
      <c r="O1001">
        <v>1850</v>
      </c>
      <c r="P1001" s="1">
        <v>45335</v>
      </c>
      <c r="Q1001" s="1">
        <v>45388</v>
      </c>
      <c r="R1001" t="b">
        <v>1</v>
      </c>
      <c r="S1001">
        <v>53</v>
      </c>
      <c r="T1001" s="1">
        <v>45389</v>
      </c>
      <c r="V1001">
        <v>0</v>
      </c>
      <c r="W1001">
        <f ca="1">IF(Bravo[[#This Row],[TerminationDate]]="",DATEDIF(Bravo[[#This Row],[HireDate]],TODAY(),"m"),DATEDIF(Bravo[[#This Row],[HireDate]],Bravo[[#This Row],[TerminationDate]],"m"))</f>
        <v>16</v>
      </c>
      <c r="X1001">
        <v>488</v>
      </c>
      <c r="Y1001">
        <v>1.34</v>
      </c>
      <c r="Z1001">
        <v>4</v>
      </c>
      <c r="AA1001" t="s">
        <v>175</v>
      </c>
      <c r="AB1001">
        <v>5</v>
      </c>
      <c r="AC1001">
        <v>2</v>
      </c>
      <c r="AD1001" t="s">
        <v>178</v>
      </c>
      <c r="AF1001" t="s">
        <v>187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5163-A093-4CB0-AEDB-3E253338D1BE}">
  <dimension ref="B1:I21"/>
  <sheetViews>
    <sheetView workbookViewId="0">
      <selection activeCell="M13" sqref="M13"/>
    </sheetView>
  </sheetViews>
  <sheetFormatPr defaultRowHeight="15" x14ac:dyDescent="0.25"/>
  <cols>
    <col min="2" max="2" width="17.42578125" bestFit="1" customWidth="1"/>
    <col min="3" max="3" width="29.28515625" bestFit="1" customWidth="1"/>
    <col min="4" max="4" width="20" bestFit="1" customWidth="1"/>
    <col min="5" max="5" width="17.42578125" bestFit="1" customWidth="1"/>
    <col min="6" max="6" width="6.85546875" bestFit="1" customWidth="1"/>
    <col min="9" max="9" width="29.28515625" bestFit="1" customWidth="1"/>
  </cols>
  <sheetData>
    <row r="1" spans="2:9" x14ac:dyDescent="0.25">
      <c r="B1" s="4" t="s">
        <v>21</v>
      </c>
      <c r="C1" s="3">
        <v>0</v>
      </c>
    </row>
    <row r="2" spans="2:9" x14ac:dyDescent="0.25">
      <c r="E2" s="41" t="s">
        <v>1155</v>
      </c>
      <c r="F2" s="41" t="s">
        <v>1112</v>
      </c>
      <c r="H2" s="4" t="s">
        <v>21</v>
      </c>
      <c r="I2" s="3">
        <v>0</v>
      </c>
    </row>
    <row r="3" spans="2:9" x14ac:dyDescent="0.25">
      <c r="B3" s="4" t="s">
        <v>193</v>
      </c>
      <c r="C3" t="s">
        <v>1159</v>
      </c>
      <c r="E3" s="41" t="s">
        <v>158</v>
      </c>
      <c r="F3" s="42">
        <v>313</v>
      </c>
    </row>
    <row r="4" spans="2:9" x14ac:dyDescent="0.25">
      <c r="B4" s="3" t="s">
        <v>153</v>
      </c>
      <c r="C4" s="19">
        <v>304.47058823529414</v>
      </c>
      <c r="E4" s="41" t="s">
        <v>153</v>
      </c>
      <c r="F4" s="42">
        <v>304.47058823529414</v>
      </c>
      <c r="H4" s="4" t="s">
        <v>193</v>
      </c>
      <c r="I4" t="s">
        <v>1159</v>
      </c>
    </row>
    <row r="5" spans="2:9" x14ac:dyDescent="0.25">
      <c r="B5" s="3" t="s">
        <v>158</v>
      </c>
      <c r="C5" s="19">
        <v>313</v>
      </c>
      <c r="E5" s="41" t="s">
        <v>154</v>
      </c>
      <c r="F5" s="42">
        <v>257</v>
      </c>
      <c r="H5" s="3" t="s">
        <v>136</v>
      </c>
      <c r="I5" s="43">
        <v>262.19512195121951</v>
      </c>
    </row>
    <row r="6" spans="2:9" x14ac:dyDescent="0.25">
      <c r="B6" s="3" t="s">
        <v>155</v>
      </c>
      <c r="C6" s="19">
        <v>246.86666666666667</v>
      </c>
      <c r="E6" s="41" t="s">
        <v>155</v>
      </c>
      <c r="F6" s="42">
        <v>246.86666666666667</v>
      </c>
      <c r="H6" s="3" t="s">
        <v>137</v>
      </c>
      <c r="I6" s="43">
        <v>154.14285714285714</v>
      </c>
    </row>
    <row r="7" spans="2:9" x14ac:dyDescent="0.25">
      <c r="B7" s="3" t="s">
        <v>157</v>
      </c>
      <c r="C7" s="19">
        <v>228.125</v>
      </c>
      <c r="E7" s="41" t="s">
        <v>157</v>
      </c>
      <c r="F7" s="42">
        <v>228.125</v>
      </c>
      <c r="H7" s="3" t="s">
        <v>135</v>
      </c>
      <c r="I7" s="43">
        <v>335.6</v>
      </c>
    </row>
    <row r="8" spans="2:9" x14ac:dyDescent="0.25">
      <c r="B8" s="3" t="s">
        <v>154</v>
      </c>
      <c r="C8" s="19">
        <v>257</v>
      </c>
      <c r="E8" s="41" t="s">
        <v>156</v>
      </c>
      <c r="F8" s="42">
        <v>130.4375</v>
      </c>
      <c r="H8" s="3" t="s">
        <v>133</v>
      </c>
      <c r="I8" s="43">
        <v>247.71428571428572</v>
      </c>
    </row>
    <row r="9" spans="2:9" x14ac:dyDescent="0.25">
      <c r="B9" s="3" t="s">
        <v>156</v>
      </c>
      <c r="C9" s="19">
        <v>130.4375</v>
      </c>
      <c r="H9" s="3" t="s">
        <v>134</v>
      </c>
      <c r="I9" s="43">
        <v>244.71428571428572</v>
      </c>
    </row>
    <row r="10" spans="2:9" x14ac:dyDescent="0.25">
      <c r="B10" s="3" t="s">
        <v>192</v>
      </c>
      <c r="C10" s="5">
        <v>243.68918918918919</v>
      </c>
      <c r="H10" s="3" t="s">
        <v>192</v>
      </c>
      <c r="I10" s="5">
        <v>243.68918918918919</v>
      </c>
    </row>
    <row r="12" spans="2:9" x14ac:dyDescent="0.25">
      <c r="B12" s="4" t="s">
        <v>21</v>
      </c>
      <c r="C12" s="3">
        <v>0</v>
      </c>
    </row>
    <row r="13" spans="2:9" x14ac:dyDescent="0.25">
      <c r="E13" s="41" t="s">
        <v>10</v>
      </c>
      <c r="F13" s="41" t="s">
        <v>1112</v>
      </c>
      <c r="H13" s="7" t="s">
        <v>5</v>
      </c>
      <c r="I13" s="7" t="s">
        <v>1112</v>
      </c>
    </row>
    <row r="14" spans="2:9" x14ac:dyDescent="0.25">
      <c r="B14" s="4" t="s">
        <v>193</v>
      </c>
      <c r="C14" t="s">
        <v>1159</v>
      </c>
      <c r="E14" s="41" t="s">
        <v>159</v>
      </c>
      <c r="F14" s="42">
        <v>40.153846153846153</v>
      </c>
      <c r="H14" s="7" t="s">
        <v>137</v>
      </c>
      <c r="I14" s="43">
        <v>154.14285714285714</v>
      </c>
    </row>
    <row r="15" spans="2:9" x14ac:dyDescent="0.25">
      <c r="B15" s="3" t="s">
        <v>159</v>
      </c>
      <c r="C15" s="19">
        <v>40.153846153846153</v>
      </c>
      <c r="E15" s="41" t="s">
        <v>160</v>
      </c>
      <c r="F15" s="42">
        <v>157.30769230769232</v>
      </c>
      <c r="H15" s="7" t="s">
        <v>134</v>
      </c>
      <c r="I15" s="43">
        <v>244.71428571428572</v>
      </c>
    </row>
    <row r="16" spans="2:9" x14ac:dyDescent="0.25">
      <c r="B16" s="3" t="s">
        <v>162</v>
      </c>
      <c r="C16" s="19">
        <v>328.7</v>
      </c>
      <c r="E16" s="41" t="s">
        <v>161</v>
      </c>
      <c r="F16" s="42">
        <v>195.9</v>
      </c>
      <c r="H16" s="7" t="s">
        <v>133</v>
      </c>
      <c r="I16" s="43">
        <v>247.71428571428572</v>
      </c>
    </row>
    <row r="17" spans="2:9" x14ac:dyDescent="0.25">
      <c r="B17" s="3" t="s">
        <v>160</v>
      </c>
      <c r="C17" s="19">
        <v>157.30769230769232</v>
      </c>
      <c r="E17" s="41" t="s">
        <v>163</v>
      </c>
      <c r="F17" s="42">
        <v>279.92307692307691</v>
      </c>
      <c r="H17" s="7" t="s">
        <v>136</v>
      </c>
      <c r="I17" s="43">
        <v>262.19512195121951</v>
      </c>
    </row>
    <row r="18" spans="2:9" x14ac:dyDescent="0.25">
      <c r="B18" s="3" t="s">
        <v>164</v>
      </c>
      <c r="C18" s="19">
        <v>438.73333333333335</v>
      </c>
      <c r="E18" s="41" t="s">
        <v>162</v>
      </c>
      <c r="F18" s="42">
        <v>328.7</v>
      </c>
      <c r="H18" s="7" t="s">
        <v>135</v>
      </c>
      <c r="I18" s="43">
        <v>335.6</v>
      </c>
    </row>
    <row r="19" spans="2:9" x14ac:dyDescent="0.25">
      <c r="B19" s="3" t="s">
        <v>163</v>
      </c>
      <c r="C19" s="19">
        <v>279.92307692307691</v>
      </c>
      <c r="E19" s="41" t="s">
        <v>164</v>
      </c>
      <c r="F19" s="42">
        <v>438.73333333333335</v>
      </c>
      <c r="H19" s="7"/>
      <c r="I19" s="7"/>
    </row>
    <row r="20" spans="2:9" x14ac:dyDescent="0.25">
      <c r="B20" s="3" t="s">
        <v>161</v>
      </c>
      <c r="C20" s="19">
        <v>195.9</v>
      </c>
    </row>
    <row r="21" spans="2:9" x14ac:dyDescent="0.25">
      <c r="B21" s="3" t="s">
        <v>192</v>
      </c>
      <c r="C21" s="5">
        <v>243.68918918918919</v>
      </c>
    </row>
  </sheetData>
  <sortState xmlns:xlrd2="http://schemas.microsoft.com/office/spreadsheetml/2017/richdata2" ref="H14:I18">
    <sortCondition ref="I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8B5-4ADE-435A-A754-4654D0F7602F}">
  <dimension ref="A1:AN29"/>
  <sheetViews>
    <sheetView tabSelected="1" topLeftCell="A4" workbookViewId="0">
      <selection activeCell="N25" sqref="N25"/>
    </sheetView>
  </sheetViews>
  <sheetFormatPr defaultRowHeight="15" x14ac:dyDescent="0.25"/>
  <sheetData>
    <row r="1" spans="1:4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Turnover Analysis Pivot</vt:lpstr>
      <vt:lpstr>Turnover Analysis Dashboard</vt:lpstr>
      <vt:lpstr>Workforce Analysis Pivot</vt:lpstr>
      <vt:lpstr>Workforce Analysis Dashboard</vt:lpstr>
      <vt:lpstr>Recruitment Funnel Pivot</vt:lpstr>
      <vt:lpstr>Recruitment Funnel Dashboard</vt:lpstr>
      <vt:lpstr>Performance&amp;Training Statistics</vt:lpstr>
      <vt:lpstr>Performance&amp;Training Dashboard</vt:lpstr>
      <vt:lpstr>Data</vt:lpstr>
      <vt:lpstr>Tenure Analysis Pivot</vt:lpstr>
      <vt:lpstr>Tenure Analysis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2025-08-08T17:38:51Z</dcterms:created>
  <dcterms:modified xsi:type="dcterms:W3CDTF">2025-08-10T14:42:36Z</dcterms:modified>
</cp:coreProperties>
</file>