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esktop\mp\master\Software-Engineering-Assessment\"/>
    </mc:Choice>
  </mc:AlternateContent>
  <xr:revisionPtr revIDLastSave="0" documentId="13_ncr:1_{E2C51038-93A9-49C1-B8E2-29FA80064FD2}" xr6:coauthVersionLast="47" xr6:coauthVersionMax="47" xr10:uidLastSave="{00000000-0000-0000-0000-000000000000}"/>
  <bookViews>
    <workbookView xWindow="-28920" yWindow="1575" windowWidth="29040" windowHeight="16440" tabRatio="500" xr2:uid="{00000000-000D-0000-FFFF-FFFF00000000}"/>
  </bookViews>
  <sheets>
    <sheet name="EXAMPLE - Agile Project Pla REA" sheetId="12" r:id="rId1"/>
    <sheet name="EXAMPLE - Agile Project Plan" sheetId="1" state="hidden" r:id="rId2"/>
    <sheet name="BLANK - Agile Project Plan" sheetId="11" state="hidden" r:id="rId3"/>
    <sheet name="Dropdown Keys - Do Not Delete -" sheetId="9" state="hidden" r:id="rId4"/>
  </sheets>
  <externalReferences>
    <externalReference r:id="rId5"/>
  </externalReferences>
  <definedNames>
    <definedName name="_xlnm.Print_Area" localSheetId="2">'BLANK - Agile Project Plan'!$B$1:$K$19</definedName>
    <definedName name="_xlnm.Print_Area" localSheetId="0">'EXAMPLE - Agile Project Pla REA'!$B$1:$K$26</definedName>
    <definedName name="_xlnm.Print_Area" localSheetId="1">'EXAMPLE - Agile Project Plan'!$B$1:$K$19</definedName>
    <definedName name="Priority" localSheetId="0">#REF!</definedName>
    <definedName name="Priority">#REF!</definedName>
    <definedName name="Status">'Dropdown Keys - Do Not Delete -'!$D$5:$D$7</definedName>
    <definedName name="Type" localSheetId="0">'[1]Risk Assessment &amp; Control'!#REF!</definedName>
    <definedName name="Type">'[1]Risk Assessment &amp; Control'!#REF!</definedName>
    <definedName name="YesNo">'Dropdown Keys - Do Not Delete -'!$B$5:$B$6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3" i="12" l="1"/>
  <c r="I23" i="12"/>
  <c r="I24" i="12"/>
  <c r="H19" i="12"/>
  <c r="G19" i="12"/>
  <c r="I22" i="12"/>
  <c r="I21" i="12"/>
  <c r="H13" i="12"/>
  <c r="G13" i="12"/>
  <c r="I14" i="12"/>
  <c r="H14" i="1"/>
  <c r="I20" i="12"/>
  <c r="G14" i="1"/>
  <c r="I17" i="1"/>
  <c r="H6" i="1"/>
  <c r="G6" i="11"/>
  <c r="I18" i="12"/>
  <c r="I17" i="12"/>
  <c r="I16" i="12"/>
  <c r="I15" i="12"/>
  <c r="I12" i="12"/>
  <c r="I11" i="12"/>
  <c r="H10" i="12"/>
  <c r="G10" i="12"/>
  <c r="I9" i="12"/>
  <c r="I8" i="12"/>
  <c r="I7" i="12"/>
  <c r="H6" i="12"/>
  <c r="G6" i="12"/>
  <c r="H6" i="11"/>
  <c r="I6" i="11"/>
  <c r="I7" i="11"/>
  <c r="I8" i="11"/>
  <c r="I9" i="11"/>
  <c r="G10" i="11"/>
  <c r="H10" i="11"/>
  <c r="I10" i="11"/>
  <c r="I11" i="11"/>
  <c r="I12" i="11"/>
  <c r="I13" i="11"/>
  <c r="G14" i="11"/>
  <c r="H14" i="11"/>
  <c r="I14" i="11"/>
  <c r="I15" i="11"/>
  <c r="I16" i="11"/>
  <c r="I17" i="11"/>
  <c r="H10" i="1"/>
  <c r="G10" i="1"/>
  <c r="G6" i="1"/>
  <c r="I19" i="12" l="1"/>
  <c r="I10" i="12"/>
  <c r="I13" i="12"/>
  <c r="I6" i="12"/>
  <c r="I14" i="1"/>
  <c r="I6" i="1"/>
  <c r="I16" i="1"/>
  <c r="I15" i="1"/>
  <c r="I13" i="1"/>
  <c r="I12" i="1"/>
  <c r="I11" i="1"/>
  <c r="I9" i="1"/>
  <c r="I8" i="1"/>
  <c r="I7" i="1"/>
  <c r="I10" i="1" l="1"/>
</calcChain>
</file>

<file path=xl/sharedStrings.xml><?xml version="1.0" encoding="utf-8"?>
<sst xmlns="http://schemas.openxmlformats.org/spreadsheetml/2006/main" count="216" uniqueCount="68">
  <si>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</si>
  <si>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</si>
  <si>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</si>
  <si>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</si>
  <si>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</si>
  <si>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</si>
  <si>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</si>
  <si>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</si>
  <si>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</si>
  <si>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</si>
  <si>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</si>
  <si>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</si>
  <si>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</si>
  <si>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</si>
  <si>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</si>
  <si>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</si>
  <si>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</si>
  <si>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</si>
  <si>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STATUS</t>
  </si>
  <si>
    <t>OVERALL PROGRESS</t>
  </si>
  <si>
    <t>PROJECT DELIVERABLE</t>
  </si>
  <si>
    <t>SCOPE STATEMENT</t>
  </si>
  <si>
    <t>COMMENTS</t>
  </si>
  <si>
    <t>In Progress</t>
  </si>
  <si>
    <t>Not Started</t>
  </si>
  <si>
    <r>
      <t xml:space="preserve">DURATION
</t>
    </r>
    <r>
      <rPr>
        <sz val="10"/>
        <color theme="1"/>
        <rFont val="Century Gothic"/>
        <family val="1"/>
      </rPr>
      <t>in days</t>
    </r>
  </si>
  <si>
    <t>On Hold</t>
  </si>
  <si>
    <t>SPRINT 1</t>
  </si>
  <si>
    <t>SPRINT 2</t>
  </si>
  <si>
    <t>SPRINT 3</t>
  </si>
  <si>
    <t>PROJECT 
NAME</t>
  </si>
  <si>
    <t>PROJECT 
MANAGER</t>
  </si>
  <si>
    <t>START 
DATE</t>
  </si>
  <si>
    <t>END 
DATE</t>
  </si>
  <si>
    <t>No</t>
  </si>
  <si>
    <t>Low</t>
  </si>
  <si>
    <t>Approved</t>
  </si>
  <si>
    <t>High</t>
  </si>
  <si>
    <t>Needs Review</t>
  </si>
  <si>
    <t>Medium</t>
  </si>
  <si>
    <t>Yes</t>
  </si>
  <si>
    <t>PRIORITY</t>
  </si>
  <si>
    <t>YES / NO</t>
  </si>
  <si>
    <t>DROPDOWN KEYS</t>
  </si>
  <si>
    <t>AGILE PROJECT PLAN TEMPLATE</t>
  </si>
  <si>
    <t>Searching open-license media</t>
  </si>
  <si>
    <t>Phuong Truong</t>
  </si>
  <si>
    <t>User management with Oauth secure</t>
  </si>
  <si>
    <t>Registration and login page interface</t>
  </si>
  <si>
    <t>Homepage interface</t>
  </si>
  <si>
    <t>Build code base and service related</t>
  </si>
  <si>
    <t>Searching interface</t>
  </si>
  <si>
    <t>Integration with Openverse API</t>
  </si>
  <si>
    <t>Media interface</t>
  </si>
  <si>
    <t>Feature 10</t>
  </si>
  <si>
    <t>SPRINT 4</t>
  </si>
  <si>
    <t>Feature 11</t>
  </si>
  <si>
    <t>Build automated testing stategy</t>
  </si>
  <si>
    <t>Feature 12</t>
  </si>
  <si>
    <t>Add automated building stategy</t>
  </si>
  <si>
    <t>Documentation chapter 1</t>
  </si>
  <si>
    <t>Documentation chapter 3</t>
  </si>
  <si>
    <t>Documentation chapter 2</t>
  </si>
  <si>
    <t>Feature 13</t>
  </si>
  <si>
    <t>Documentation chapter 4</t>
  </si>
  <si>
    <t>Documentation chapter 5 and final check</t>
  </si>
  <si>
    <t>SPRINT 5</t>
  </si>
  <si>
    <t>23/4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</si>
</sst>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theme="1"/>
      <name val="Century GothiC "/>
    </font>
    <font>
      <b/>
      <sz val="20"/>
      <color theme="0" tint="-0.499984740745262"/>
      <name val="Century Gothic"/>
      <family val="1"/>
    </font>
    <font>
      <sz val="11"/>
      <color indexed="8"/>
      <name val="Century Gothic"/>
      <family val="1"/>
    </font>
    <font>
      <sz val="22"/>
      <color theme="1" tint="0.34998626667073579"/>
      <name val="Century Gothic"/>
      <family val="1"/>
    </font>
    <font>
      <sz val="11"/>
      <color theme="1"/>
      <name val="Century GothiC "/>
    </font>
    <font>
      <b/>
      <sz val="24"/>
      <color theme="1" tint="0.34998626667073579"/>
      <name val="Century GothiC 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9FDEEC"/>
        <bgColor indexed="64"/>
      </patternFill>
    </fill>
    <fill>
      <patternFill patternType="solid">
        <fgColor rgb="FFC7E683"/>
        <bgColor indexed="64"/>
      </patternFill>
    </fill>
  </fills>
  <borders count="2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medium">
        <color theme="0" tint="-0.249977111117893"/>
      </left>
      <right style="medium">
        <color theme="0" tint="-0.249977111117893"/>
      </right>
      <top style="thin">
        <color theme="0" tint="-0.249977111117893"/>
      </top>
      <bottom style="double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9">
    <xf numFmtId="0" fontId="0" fillId="0" borderId="0" xfId="0"/>
    <xf numFmtId="0" fontId="4" fillId="2" borderId="0" xfId="0" applyFont="1" applyFill="1"/>
    <xf numFmtId="0" fontId="4" fillId="0" borderId="0" xfId="0" applyFont="1"/>
    <xf numFmtId="0" fontId="6" fillId="2" borderId="1" xfId="0" applyFont="1" applyFill="1" applyBorder="1" applyAlignment="1">
      <alignment horizontal="left" vertical="center" wrapText="1" indent="1" readingOrder="1"/>
    </xf>
    <xf numFmtId="0" fontId="4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4" fillId="13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indent="1"/>
    </xf>
    <xf numFmtId="0" fontId="6" fillId="5" borderId="1" xfId="0" applyFont="1" applyFill="1" applyBorder="1" applyAlignment="1">
      <alignment horizontal="left" vertical="center" indent="1"/>
    </xf>
    <xf numFmtId="0" fontId="6" fillId="6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 indent="1"/>
    </xf>
    <xf numFmtId="0" fontId="6" fillId="11" borderId="1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top"/>
    </xf>
    <xf numFmtId="0" fontId="10" fillId="0" borderId="0" xfId="0" applyFont="1" applyAlignment="1">
      <alignment horizontal="right" vertical="center" wrapText="1" indent="1"/>
    </xf>
    <xf numFmtId="0" fontId="8" fillId="15" borderId="3" xfId="0" applyFont="1" applyFill="1" applyBorder="1" applyAlignment="1">
      <alignment horizontal="left" vertical="center" wrapText="1" indent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2" borderId="3" xfId="0" applyFont="1" applyFill="1" applyBorder="1" applyAlignment="1">
      <alignment horizontal="left" vertical="center" wrapText="1" indent="1"/>
    </xf>
    <xf numFmtId="164" fontId="6" fillId="2" borderId="2" xfId="0" applyNumberFormat="1" applyFont="1" applyFill="1" applyBorder="1" applyAlignment="1">
      <alignment horizontal="center" vertical="center" wrapText="1" readingOrder="1"/>
    </xf>
    <xf numFmtId="164" fontId="4" fillId="2" borderId="2" xfId="0" applyNumberFormat="1" applyFont="1" applyFill="1" applyBorder="1" applyAlignment="1">
      <alignment horizontal="center" vertical="center" wrapText="1"/>
    </xf>
    <xf numFmtId="164" fontId="6" fillId="2" borderId="3" xfId="0" applyNumberFormat="1" applyFont="1" applyFill="1" applyBorder="1" applyAlignment="1">
      <alignment horizontal="center" vertical="center" wrapText="1" readingOrder="1"/>
    </xf>
    <xf numFmtId="164" fontId="4" fillId="2" borderId="3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left" vertical="center" wrapText="1" indent="1"/>
    </xf>
    <xf numFmtId="0" fontId="6" fillId="8" borderId="5" xfId="0" applyFont="1" applyFill="1" applyBorder="1" applyAlignment="1">
      <alignment horizontal="center" vertical="center" wrapText="1" readingOrder="1"/>
    </xf>
    <xf numFmtId="9" fontId="14" fillId="15" borderId="5" xfId="0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0" fontId="4" fillId="14" borderId="10" xfId="0" applyFont="1" applyFill="1" applyBorder="1" applyAlignment="1">
      <alignment horizontal="center" vertical="center" wrapText="1"/>
    </xf>
    <xf numFmtId="0" fontId="6" fillId="14" borderId="10" xfId="0" applyFont="1" applyFill="1" applyBorder="1" applyAlignment="1">
      <alignment horizontal="left" vertical="center" wrapText="1" indent="1" readingOrder="1"/>
    </xf>
    <xf numFmtId="0" fontId="6" fillId="14" borderId="11" xfId="0" applyFont="1" applyFill="1" applyBorder="1" applyAlignment="1">
      <alignment horizontal="left" vertical="center" wrapText="1" indent="1" readingOrder="1"/>
    </xf>
    <xf numFmtId="164" fontId="6" fillId="14" borderId="12" xfId="0" applyNumberFormat="1" applyFont="1" applyFill="1" applyBorder="1" applyAlignment="1">
      <alignment horizontal="center" vertical="center" wrapText="1" readingOrder="1"/>
    </xf>
    <xf numFmtId="164" fontId="6" fillId="14" borderId="11" xfId="0" applyNumberFormat="1" applyFont="1" applyFill="1" applyBorder="1" applyAlignment="1">
      <alignment horizontal="center" vertical="center" wrapText="1" readingOrder="1"/>
    </xf>
    <xf numFmtId="0" fontId="6" fillId="14" borderId="13" xfId="0" applyFont="1" applyFill="1" applyBorder="1" applyAlignment="1">
      <alignment horizontal="center" vertical="center" wrapText="1" readingOrder="1"/>
    </xf>
    <xf numFmtId="0" fontId="4" fillId="14" borderId="12" xfId="0" applyFont="1" applyFill="1" applyBorder="1" applyAlignment="1">
      <alignment horizontal="left" vertical="center" wrapText="1" indent="1"/>
    </xf>
    <xf numFmtId="0" fontId="4" fillId="17" borderId="10" xfId="0" applyFont="1" applyFill="1" applyBorder="1" applyAlignment="1">
      <alignment horizontal="center" vertical="center" wrapText="1"/>
    </xf>
    <xf numFmtId="0" fontId="4" fillId="17" borderId="10" xfId="0" applyFont="1" applyFill="1" applyBorder="1" applyAlignment="1">
      <alignment horizontal="left" vertical="center" wrapText="1" indent="1"/>
    </xf>
    <xf numFmtId="0" fontId="4" fillId="17" borderId="11" xfId="0" applyFont="1" applyFill="1" applyBorder="1" applyAlignment="1">
      <alignment horizontal="left" vertical="center" wrapText="1" indent="1"/>
    </xf>
    <xf numFmtId="164" fontId="4" fillId="17" borderId="12" xfId="0" applyNumberFormat="1" applyFont="1" applyFill="1" applyBorder="1" applyAlignment="1">
      <alignment horizontal="center" vertical="center" wrapText="1"/>
    </xf>
    <xf numFmtId="164" fontId="4" fillId="17" borderId="11" xfId="0" applyNumberFormat="1" applyFont="1" applyFill="1" applyBorder="1" applyAlignment="1">
      <alignment horizontal="center" vertical="center" wrapText="1"/>
    </xf>
    <xf numFmtId="0" fontId="6" fillId="17" borderId="13" xfId="0" applyFont="1" applyFill="1" applyBorder="1" applyAlignment="1">
      <alignment horizontal="center" vertical="center" wrapText="1" readingOrder="1"/>
    </xf>
    <xf numFmtId="0" fontId="4" fillId="17" borderId="12" xfId="0" applyFont="1" applyFill="1" applyBorder="1" applyAlignment="1">
      <alignment horizontal="left" vertical="center" wrapText="1" indent="1"/>
    </xf>
    <xf numFmtId="0" fontId="4" fillId="16" borderId="10" xfId="0" applyFont="1" applyFill="1" applyBorder="1" applyAlignment="1">
      <alignment horizontal="center" vertical="center" wrapText="1"/>
    </xf>
    <xf numFmtId="0" fontId="4" fillId="16" borderId="10" xfId="0" applyFont="1" applyFill="1" applyBorder="1" applyAlignment="1">
      <alignment horizontal="left" vertical="center" wrapText="1" indent="1"/>
    </xf>
    <xf numFmtId="0" fontId="4" fillId="16" borderId="11" xfId="0" applyFont="1" applyFill="1" applyBorder="1" applyAlignment="1">
      <alignment horizontal="left" vertical="center" wrapText="1" indent="1"/>
    </xf>
    <xf numFmtId="164" fontId="4" fillId="16" borderId="12" xfId="0" applyNumberFormat="1" applyFont="1" applyFill="1" applyBorder="1" applyAlignment="1">
      <alignment horizontal="center" vertical="center" wrapText="1"/>
    </xf>
    <xf numFmtId="164" fontId="4" fillId="16" borderId="11" xfId="0" applyNumberFormat="1" applyFont="1" applyFill="1" applyBorder="1" applyAlignment="1">
      <alignment horizontal="center" vertical="center" wrapText="1"/>
    </xf>
    <xf numFmtId="0" fontId="6" fillId="16" borderId="13" xfId="0" applyFont="1" applyFill="1" applyBorder="1" applyAlignment="1">
      <alignment horizontal="center" vertical="center" wrapText="1" readingOrder="1"/>
    </xf>
    <xf numFmtId="0" fontId="4" fillId="16" borderId="12" xfId="0" applyFont="1" applyFill="1" applyBorder="1" applyAlignment="1">
      <alignment horizontal="left" vertical="center" wrapText="1" indent="1"/>
    </xf>
    <xf numFmtId="0" fontId="5" fillId="3" borderId="14" xfId="0" applyFont="1" applyFill="1" applyBorder="1" applyAlignment="1">
      <alignment horizontal="left" vertical="center" wrapText="1" indent="1"/>
    </xf>
    <xf numFmtId="0" fontId="5" fillId="3" borderId="15" xfId="0" applyFont="1" applyFill="1" applyBorder="1" applyAlignment="1">
      <alignment horizontal="left" vertical="center" wrapText="1" inden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 wrapText="1" indent="1" readingOrder="1"/>
    </xf>
    <xf numFmtId="0" fontId="6" fillId="2" borderId="19" xfId="0" applyFont="1" applyFill="1" applyBorder="1" applyAlignment="1">
      <alignment horizontal="left" vertical="center" wrapText="1" indent="1" readingOrder="1"/>
    </xf>
    <xf numFmtId="164" fontId="6" fillId="2" borderId="20" xfId="0" applyNumberFormat="1" applyFont="1" applyFill="1" applyBorder="1" applyAlignment="1">
      <alignment horizontal="center" vertical="center" wrapText="1" readingOrder="1"/>
    </xf>
    <xf numFmtId="164" fontId="6" fillId="2" borderId="19" xfId="0" applyNumberFormat="1" applyFont="1" applyFill="1" applyBorder="1" applyAlignment="1">
      <alignment horizontal="center" vertical="center" wrapText="1" readingOrder="1"/>
    </xf>
    <xf numFmtId="0" fontId="4" fillId="0" borderId="20" xfId="0" applyFont="1" applyBorder="1" applyAlignment="1">
      <alignment horizontal="left" vertical="center" wrapText="1" indent="1"/>
    </xf>
    <xf numFmtId="0" fontId="4" fillId="2" borderId="18" xfId="0" applyFont="1" applyFill="1" applyBorder="1" applyAlignment="1">
      <alignment horizontal="left" vertical="center" wrapText="1" indent="1"/>
    </xf>
    <xf numFmtId="0" fontId="4" fillId="2" borderId="19" xfId="0" applyFont="1" applyFill="1" applyBorder="1" applyAlignment="1">
      <alignment horizontal="left" vertical="center" wrapText="1" indent="1"/>
    </xf>
    <xf numFmtId="164" fontId="4" fillId="2" borderId="20" xfId="0" applyNumberFormat="1" applyFont="1" applyFill="1" applyBorder="1" applyAlignment="1">
      <alignment horizontal="center" vertical="center" wrapText="1"/>
    </xf>
    <xf numFmtId="164" fontId="4" fillId="2" borderId="19" xfId="0" applyNumberFormat="1" applyFont="1" applyFill="1" applyBorder="1" applyAlignment="1">
      <alignment horizontal="center" vertical="center" wrapText="1"/>
    </xf>
    <xf numFmtId="0" fontId="6" fillId="8" borderId="21" xfId="0" applyFont="1" applyFill="1" applyBorder="1" applyAlignment="1">
      <alignment horizontal="center" vertical="center" wrapText="1" readingOrder="1"/>
    </xf>
    <xf numFmtId="0" fontId="8" fillId="9" borderId="7" xfId="0" applyFont="1" applyFill="1" applyBorder="1" applyAlignment="1">
      <alignment horizontal="left" vertical="center" indent="1"/>
    </xf>
    <xf numFmtId="0" fontId="8" fillId="9" borderId="6" xfId="0" applyFont="1" applyFill="1" applyBorder="1" applyAlignment="1">
      <alignment horizontal="left" vertical="center" indent="1"/>
    </xf>
    <xf numFmtId="0" fontId="8" fillId="9" borderId="1" xfId="0" applyFont="1" applyFill="1" applyBorder="1" applyAlignment="1">
      <alignment horizontal="left" vertical="center" indent="1"/>
    </xf>
    <xf numFmtId="0" fontId="8" fillId="9" borderId="3" xfId="0" applyFont="1" applyFill="1" applyBorder="1" applyAlignment="1">
      <alignment horizontal="left" vertical="center" indent="1"/>
    </xf>
    <xf numFmtId="0" fontId="8" fillId="9" borderId="25" xfId="0" applyFont="1" applyFill="1" applyBorder="1" applyAlignment="1">
      <alignment horizontal="left" vertical="center" indent="1"/>
    </xf>
    <xf numFmtId="0" fontId="8" fillId="9" borderId="26" xfId="0" applyFont="1" applyFill="1" applyBorder="1" applyAlignment="1">
      <alignment horizontal="left" vertical="center" indent="1"/>
    </xf>
    <xf numFmtId="0" fontId="8" fillId="9" borderId="27" xfId="0" applyFont="1" applyFill="1" applyBorder="1" applyAlignment="1">
      <alignment horizontal="left" vertical="center" indent="1"/>
    </xf>
    <xf numFmtId="0" fontId="8" fillId="9" borderId="22" xfId="0" applyFont="1" applyFill="1" applyBorder="1" applyAlignment="1">
      <alignment horizontal="left" vertical="center" indent="1"/>
    </xf>
    <xf numFmtId="0" fontId="8" fillId="9" borderId="23" xfId="0" applyFont="1" applyFill="1" applyBorder="1" applyAlignment="1">
      <alignment horizontal="left" vertical="center" indent="1"/>
    </xf>
    <xf numFmtId="0" fontId="8" fillId="9" borderId="24" xfId="0" applyFont="1" applyFill="1" applyBorder="1" applyAlignment="1">
      <alignment horizontal="left" vertical="center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32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strike val="0"/>
      </font>
      <fill>
        <patternFill>
          <bgColor rgb="FFE1FBFB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strike val="0"/>
      </font>
      <fill>
        <patternFill>
          <bgColor rgb="FFE1FBFB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AEEF3"/>
      <color rgb="FF9FDEEC"/>
      <color rgb="FFC7E683"/>
      <color rgb="FFF9F9F9"/>
      <color rgb="FFE1FBFB"/>
      <color rgb="FFB6FBF5"/>
      <color rgb="FFF7F9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548460781208051E-2"/>
          <c:y val="3.3716475095785438E-2"/>
          <c:w val="0.93452911453901566"/>
          <c:h val="0.95402298850574729"/>
        </c:manualLayout>
      </c:layout>
      <c:barChart>
        <c:barDir val="bar"/>
        <c:grouping val="stacked"/>
        <c:varyColors val="0"/>
        <c:ser>
          <c:idx val="1"/>
          <c:order val="1"/>
          <c:tx>
            <c:strRef>
              <c:f>'EXAMPLE - Agile Project Pla REA'!$I$5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46C-451A-B43A-A7A943A5AB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546C-451A-B43A-A7A943A5AB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46C-451A-B43A-A7A943A5AB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46C-451A-B43A-A7A943A5AB3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546C-451A-B43A-A7A943A5AB3F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546C-451A-B43A-A7A943A5AB3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546C-451A-B43A-A7A943A5AB3F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546C-451A-B43A-A7A943A5AB3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46C-451A-B43A-A7A943A5AB3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546C-451A-B43A-A7A943A5AB3F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46C-451A-B43A-A7A943A5AB3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46C-451A-B43A-A7A943A5AB3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546C-451A-B43A-A7A943A5AB3F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546C-451A-B43A-A7A943A5AB3F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0-546C-451A-B43A-A7A943A5AB3F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546C-451A-B43A-A7A943A5AB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shade val="95000"/>
                          <a:satMod val="10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'EXAMPLE - Agile Project Pla REA'!$C$6:$C$23</c:f>
              <c:strCache>
                <c:ptCount val="18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SPRINT 3</c:v>
                </c:pt>
                <c:pt idx="8">
                  <c:v>Feature 6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  <c:pt idx="12">
                  <c:v>Feature 10</c:v>
                </c:pt>
                <c:pt idx="13">
                  <c:v>SPRINT 4</c:v>
                </c:pt>
                <c:pt idx="14">
                  <c:v>Feature 11</c:v>
                </c:pt>
                <c:pt idx="15">
                  <c:v>Feature 12</c:v>
                </c:pt>
                <c:pt idx="16">
                  <c:v>Feature 13</c:v>
                </c:pt>
                <c:pt idx="17">
                  <c:v>SPRINT 5</c:v>
                </c:pt>
              </c:strCache>
            </c:strRef>
          </c:cat>
          <c:val>
            <c:numRef>
              <c:f>'EXAMPLE - Agile Project Pla REA'!$I$6:$I$23</c:f>
              <c:numCache>
                <c:formatCode>General</c:formatCode>
                <c:ptCount val="18"/>
                <c:pt idx="0">
                  <c:v>14</c:v>
                </c:pt>
                <c:pt idx="1">
                  <c:v>6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28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46C-451A-B43A-A7A943A5AB3F}"/>
            </c:ext>
          </c:extLst>
        </c:ser>
        <c:ser>
          <c:idx val="2"/>
          <c:order val="2"/>
          <c:tx>
            <c:v>date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shade val="95000"/>
                          <a:satMod val="10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'EXAMPLE - Agile Project Pla REA'!$H$20</c:f>
              <c:numCache>
                <c:formatCode>mm/dd</c:formatCode>
                <c:ptCount val="1"/>
                <c:pt idx="0">
                  <c:v>45754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46C-451A-B43A-A7A943A5AB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'EXAMPLE - Agile Project Pla REA'!$H$23</c15:sqref>
                        </c15:formulaRef>
                      </c:ext>
                    </c:extLst>
                    <c:strCache>
                      <c:ptCount val="1"/>
                      <c:pt idx="0">
                        <c:v>04/23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tint val="100000"/>
                          <a:shade val="100000"/>
                          <a:satMod val="130000"/>
                        </a:schemeClr>
                      </a:gs>
                      <a:gs pos="100000">
                        <a:schemeClr val="accent1">
                          <a:tint val="50000"/>
                          <a:shade val="100000"/>
                          <a:satMod val="350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dPt>
                  <c:idx val="0"/>
                  <c:invertIfNegative val="0"/>
                  <c:bubble3D val="0"/>
                  <c:extLst>
                    <c:ext xmlns:c16="http://schemas.microsoft.com/office/drawing/2014/chart" uri="{C3380CC4-5D6E-409C-BE32-E72D297353CC}">
                      <c16:uniqueId val="{00000001-546C-451A-B43A-A7A943A5AB3F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shade val="95000"/>
                                <a:satMod val="105000"/>
                              </a:schemeClr>
                            </a:solidFill>
                            <a:prstDash val="solid"/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'EXAMPLE - Agile Project Pla REA'!$C$6:$C$23</c15:sqref>
                        </c15:formulaRef>
                      </c:ext>
                    </c:extLst>
                    <c:strCache>
                      <c:ptCount val="18"/>
                      <c:pt idx="0">
                        <c:v>SPRINT 1</c:v>
                      </c:pt>
                      <c:pt idx="1">
                        <c:v>Feature 1</c:v>
                      </c:pt>
                      <c:pt idx="2">
                        <c:v>Feature 2</c:v>
                      </c:pt>
                      <c:pt idx="3">
                        <c:v>Feature 3</c:v>
                      </c:pt>
                      <c:pt idx="4">
                        <c:v>SPRINT 2</c:v>
                      </c:pt>
                      <c:pt idx="5">
                        <c:v>Feature 4</c:v>
                      </c:pt>
                      <c:pt idx="6">
                        <c:v>Feature 5</c:v>
                      </c:pt>
                      <c:pt idx="7">
                        <c:v>SPRINT 3</c:v>
                      </c:pt>
                      <c:pt idx="8">
                        <c:v>Feature 6</c:v>
                      </c:pt>
                      <c:pt idx="9">
                        <c:v>Feature 7</c:v>
                      </c:pt>
                      <c:pt idx="10">
                        <c:v>Feature 8</c:v>
                      </c:pt>
                      <c:pt idx="11">
                        <c:v>Feature 9</c:v>
                      </c:pt>
                      <c:pt idx="12">
                        <c:v>Feature 10</c:v>
                      </c:pt>
                      <c:pt idx="13">
                        <c:v>SPRINT 4</c:v>
                      </c:pt>
                      <c:pt idx="14">
                        <c:v>Feature 11</c:v>
                      </c:pt>
                      <c:pt idx="15">
                        <c:v>Feature 12</c:v>
                      </c:pt>
                      <c:pt idx="16">
                        <c:v>Feature 13</c:v>
                      </c:pt>
                      <c:pt idx="17">
                        <c:v>SPRINT 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'EXAMPLE - Agile Project Pla REA'!$G$6:$G$23</c15:sqref>
                        </c15:formulaRef>
                      </c:ext>
                    </c:extLst>
                    <c:numCache>
                      <c:formatCode>mm/dd</c:formatCode>
                      <c:ptCount val="18"/>
                      <c:pt idx="0">
                        <c:v>45700</c:v>
                      </c:pt>
                      <c:pt idx="1">
                        <c:v>45700</c:v>
                      </c:pt>
                      <c:pt idx="2">
                        <c:v>45708</c:v>
                      </c:pt>
                      <c:pt idx="3">
                        <c:v>45700</c:v>
                      </c:pt>
                      <c:pt idx="4">
                        <c:v>45714</c:v>
                      </c:pt>
                      <c:pt idx="5">
                        <c:v>45714</c:v>
                      </c:pt>
                      <c:pt idx="6">
                        <c:v>45714</c:v>
                      </c:pt>
                      <c:pt idx="7">
                        <c:v>45714</c:v>
                      </c:pt>
                      <c:pt idx="8">
                        <c:v>45714</c:v>
                      </c:pt>
                      <c:pt idx="9">
                        <c:v>45728</c:v>
                      </c:pt>
                      <c:pt idx="10">
                        <c:v>45728</c:v>
                      </c:pt>
                      <c:pt idx="11">
                        <c:v>45728</c:v>
                      </c:pt>
                      <c:pt idx="12">
                        <c:v>45728</c:v>
                      </c:pt>
                      <c:pt idx="13">
                        <c:v>45742</c:v>
                      </c:pt>
                      <c:pt idx="14">
                        <c:v>45742</c:v>
                      </c:pt>
                      <c:pt idx="15">
                        <c:v>45742</c:v>
                      </c:pt>
                      <c:pt idx="16">
                        <c:v>45742</c:v>
                      </c:pt>
                      <c:pt idx="17">
                        <c:v>45755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546C-451A-B43A-A7A943A5AB3F}"/>
                  </c:ext>
                </c:extLst>
              </c15:ser>
            </c15:filteredBarSeries>
          </c:ext>
        </c:extLst>
      </c:barChart>
      <c:catAx>
        <c:axId val="647097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1"/>
        <c:axPos val="b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'EXAMPLE - Agile Project Pla REA'!$C$6:$H$23</c:f>
              <c:multiLvlStrCache>
                <c:ptCount val="18"/>
                <c:lvl>
                  <c:pt idx="0">
                    <c:v>02/25</c:v>
                  </c:pt>
                  <c:pt idx="1">
                    <c:v>02/17</c:v>
                  </c:pt>
                  <c:pt idx="2">
                    <c:v>02/25</c:v>
                  </c:pt>
                  <c:pt idx="3">
                    <c:v>02/25</c:v>
                  </c:pt>
                  <c:pt idx="4">
                    <c:v>03/11</c:v>
                  </c:pt>
                  <c:pt idx="5">
                    <c:v>03/11</c:v>
                  </c:pt>
                  <c:pt idx="6">
                    <c:v>03/11</c:v>
                  </c:pt>
                  <c:pt idx="7">
                    <c:v>03/25</c:v>
                  </c:pt>
                  <c:pt idx="8">
                    <c:v>03/11</c:v>
                  </c:pt>
                  <c:pt idx="9">
                    <c:v>03/25</c:v>
                  </c:pt>
                  <c:pt idx="10">
                    <c:v>03/25</c:v>
                  </c:pt>
                  <c:pt idx="11">
                    <c:v>03/25</c:v>
                  </c:pt>
                  <c:pt idx="12">
                    <c:v>03/25</c:v>
                  </c:pt>
                  <c:pt idx="13">
                    <c:v>04/07</c:v>
                  </c:pt>
                  <c:pt idx="14">
                    <c:v>04/07</c:v>
                  </c:pt>
                  <c:pt idx="15">
                    <c:v>04/07</c:v>
                  </c:pt>
                  <c:pt idx="16">
                    <c:v>04/07</c:v>
                  </c:pt>
                  <c:pt idx="17">
                    <c:v>04/23</c:v>
                  </c:pt>
                </c:lvl>
                <c:lvl>
                  <c:pt idx="0">
                    <c:v>02/12</c:v>
                  </c:pt>
                  <c:pt idx="1">
                    <c:v>02/12</c:v>
                  </c:pt>
                  <c:pt idx="2">
                    <c:v>02/20</c:v>
                  </c:pt>
                  <c:pt idx="3">
                    <c:v>02/12</c:v>
                  </c:pt>
                  <c:pt idx="4">
                    <c:v>02/26</c:v>
                  </c:pt>
                  <c:pt idx="5">
                    <c:v>02/26</c:v>
                  </c:pt>
                  <c:pt idx="6">
                    <c:v>02/26</c:v>
                  </c:pt>
                  <c:pt idx="7">
                    <c:v>02/26</c:v>
                  </c:pt>
                  <c:pt idx="8">
                    <c:v>02/26</c:v>
                  </c:pt>
                  <c:pt idx="9">
                    <c:v>03/12</c:v>
                  </c:pt>
                  <c:pt idx="10">
                    <c:v>03/12</c:v>
                  </c:pt>
                  <c:pt idx="11">
                    <c:v>03/12</c:v>
                  </c:pt>
                  <c:pt idx="12">
                    <c:v>03/12</c:v>
                  </c:pt>
                  <c:pt idx="13">
                    <c:v>03/26</c:v>
                  </c:pt>
                  <c:pt idx="14">
                    <c:v>03/26</c:v>
                  </c:pt>
                  <c:pt idx="15">
                    <c:v>03/26</c:v>
                  </c:pt>
                  <c:pt idx="16">
                    <c:v>03/26</c:v>
                  </c:pt>
                  <c:pt idx="17">
                    <c:v>04/08</c:v>
                  </c:pt>
                </c:lvl>
                <c:lvl>
                  <c:pt idx="0">
                    <c:v>Phuong Truong</c:v>
                  </c:pt>
                  <c:pt idx="1">
                    <c:v>Phuong Truong</c:v>
                  </c:pt>
                  <c:pt idx="2">
                    <c:v>Phuong Truong</c:v>
                  </c:pt>
                  <c:pt idx="3">
                    <c:v>Phuong Truong</c:v>
                  </c:pt>
                  <c:pt idx="4">
                    <c:v>Phuong Truong</c:v>
                  </c:pt>
                  <c:pt idx="5">
                    <c:v>Phuong Truong</c:v>
                  </c:pt>
                  <c:pt idx="6">
                    <c:v>Phuong Truong</c:v>
                  </c:pt>
                  <c:pt idx="7">
                    <c:v>Phuong Truong</c:v>
                  </c:pt>
                  <c:pt idx="8">
                    <c:v>Phuong Truong</c:v>
                  </c:pt>
                  <c:pt idx="9">
                    <c:v>Phuong Truong</c:v>
                  </c:pt>
                  <c:pt idx="10">
                    <c:v>Phuong Truong</c:v>
                  </c:pt>
                  <c:pt idx="11">
                    <c:v>Phuong Truong</c:v>
                  </c:pt>
                  <c:pt idx="12">
                    <c:v>Phuong Truong</c:v>
                  </c:pt>
                  <c:pt idx="13">
                    <c:v>Phuong Truong</c:v>
                  </c:pt>
                  <c:pt idx="14">
                    <c:v>Phuong Truong</c:v>
                  </c:pt>
                  <c:pt idx="15">
                    <c:v>Phuong Truong</c:v>
                  </c:pt>
                  <c:pt idx="16">
                    <c:v>Phuong Truong</c:v>
                  </c:pt>
                  <c:pt idx="17">
                    <c:v>Phuong Truong</c:v>
                  </c:pt>
                </c:lvl>
                <c:lvl>
                  <c:pt idx="1">
                    <c:v>Build code base and service related</c:v>
                  </c:pt>
                  <c:pt idx="2">
                    <c:v>User management with Oauth secure</c:v>
                  </c:pt>
                  <c:pt idx="3">
                    <c:v>Documentation chapter 1</c:v>
                  </c:pt>
                  <c:pt idx="5">
                    <c:v>Integration with Openverse API</c:v>
                  </c:pt>
                  <c:pt idx="6">
                    <c:v>Documentation chapter 2</c:v>
                  </c:pt>
                  <c:pt idx="8">
                    <c:v>Documentation chapter 3</c:v>
                  </c:pt>
                  <c:pt idx="9">
                    <c:v>Registration and login page interface</c:v>
                  </c:pt>
                  <c:pt idx="10">
                    <c:v>Homepage interface</c:v>
                  </c:pt>
                  <c:pt idx="11">
                    <c:v>Searching interface</c:v>
                  </c:pt>
                  <c:pt idx="12">
                    <c:v>Media interface</c:v>
                  </c:pt>
                  <c:pt idx="14">
                    <c:v>Build automated testing stategy</c:v>
                  </c:pt>
                  <c:pt idx="15">
                    <c:v>Add automated building stategy</c:v>
                  </c:pt>
                  <c:pt idx="16">
                    <c:v>Documentation chapter 4</c:v>
                  </c:pt>
                </c:lvl>
                <c:lvl>
                  <c:pt idx="0">
                    <c:v>SPRINT 1</c:v>
                  </c:pt>
                  <c:pt idx="1">
                    <c:v>Feature 1</c:v>
                  </c:pt>
                  <c:pt idx="2">
                    <c:v>Feature 2</c:v>
                  </c:pt>
                  <c:pt idx="3">
                    <c:v>Feature 3</c:v>
                  </c:pt>
                  <c:pt idx="4">
                    <c:v>SPRINT 2</c:v>
                  </c:pt>
                  <c:pt idx="5">
                    <c:v>Feature 4</c:v>
                  </c:pt>
                  <c:pt idx="6">
                    <c:v>Feature 5</c:v>
                  </c:pt>
                  <c:pt idx="7">
                    <c:v>SPRINT 3</c:v>
                  </c:pt>
                  <c:pt idx="8">
                    <c:v>Feature 6</c:v>
                  </c:pt>
                  <c:pt idx="9">
                    <c:v>Feature 7</c:v>
                  </c:pt>
                  <c:pt idx="10">
                    <c:v>Feature 8</c:v>
                  </c:pt>
                  <c:pt idx="11">
                    <c:v>Feature 9</c:v>
                  </c:pt>
                  <c:pt idx="12">
                    <c:v>Feature 10</c:v>
                  </c:pt>
                  <c:pt idx="13">
                    <c:v>SPRINT 4</c:v>
                  </c:pt>
                  <c:pt idx="14">
                    <c:v>Feature 11</c:v>
                  </c:pt>
                  <c:pt idx="15">
                    <c:v>Feature 12</c:v>
                  </c:pt>
                  <c:pt idx="16">
                    <c:v>Feature 13</c:v>
                  </c:pt>
                  <c:pt idx="17">
                    <c:v>SPRINT 5</c:v>
                  </c:pt>
                </c:lvl>
              </c:multiLvlStrCache>
            </c:multiLvlStrRef>
          </c:cat>
          <c:val>
            <c:numRef>
              <c:f>'EXAMPLE - Agile Project Pla REA'!$I$6:$I$23</c:f>
              <c:numCache>
                <c:formatCode>General</c:formatCode>
                <c:ptCount val="18"/>
                <c:pt idx="0">
                  <c:v>14</c:v>
                </c:pt>
                <c:pt idx="1">
                  <c:v>6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28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A-43C8-851B-E9D615A98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4586063"/>
        <c:axId val="1755836575"/>
      </c:barChart>
      <c:catAx>
        <c:axId val="384586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5836575"/>
        <c:crosses val="autoZero"/>
        <c:auto val="1"/>
        <c:lblAlgn val="ctr"/>
        <c:lblOffset val="100"/>
        <c:noMultiLvlLbl val="0"/>
      </c:catAx>
      <c:valAx>
        <c:axId val="175583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8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Plan'!$G$6:$G$17</c:f>
              <c:numCache>
                <c:formatCode>mm/dd</c:formatCode>
                <c:ptCount val="12"/>
                <c:pt idx="0">
                  <c:v>45700</c:v>
                </c:pt>
                <c:pt idx="1">
                  <c:v>45700</c:v>
                </c:pt>
                <c:pt idx="2">
                  <c:v>45700</c:v>
                </c:pt>
                <c:pt idx="3">
                  <c:v>45700</c:v>
                </c:pt>
                <c:pt idx="4">
                  <c:v>45714</c:v>
                </c:pt>
                <c:pt idx="5">
                  <c:v>45714</c:v>
                </c:pt>
                <c:pt idx="6">
                  <c:v>45714</c:v>
                </c:pt>
                <c:pt idx="7">
                  <c:v>45714</c:v>
                </c:pt>
                <c:pt idx="8">
                  <c:v>45728</c:v>
                </c:pt>
                <c:pt idx="9">
                  <c:v>45728</c:v>
                </c:pt>
                <c:pt idx="10">
                  <c:v>45728</c:v>
                </c:pt>
                <c:pt idx="11">
                  <c:v>45728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'EXAMPLE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'EXAMPLE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'EXAMPLE - Agile Project Plan'!$I$6:$I$17</c:f>
              <c:numCache>
                <c:formatCode>General</c:formatCode>
                <c:ptCount val="1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208</c:v>
                </c:pt>
                <c:pt idx="9">
                  <c:v>14</c:v>
                </c:pt>
                <c:pt idx="10">
                  <c:v>205</c:v>
                </c:pt>
                <c:pt idx="11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Plan'!$G$6:$G$17</c:f>
              <c:numCache>
                <c:formatCode>mm/dd</c:formatCode>
                <c:ptCount val="12"/>
                <c:pt idx="0">
                  <c:v>0</c:v>
                </c:pt>
                <c:pt idx="4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1-C940-A902-A7D6A575E82F}"/>
            </c:ext>
          </c:extLst>
        </c:ser>
        <c:ser>
          <c:idx val="1"/>
          <c:order val="1"/>
          <c:tx>
            <c:strRef>
              <c:f>'BLANK - Agile Project Plan'!$I$5</c:f>
              <c:strCache>
                <c:ptCount val="1"/>
                <c:pt idx="0">
                  <c:v>DURATION
in days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741-C940-A902-A7D6A575E8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41-C940-A902-A7D6A575E8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41-C940-A902-A7D6A575E8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741-C940-A902-A7D6A575E82F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741-C940-A902-A7D6A575E82F}"/>
              </c:ext>
            </c:extLst>
          </c:dPt>
          <c:dPt>
            <c:idx val="5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741-C940-A902-A7D6A575E82F}"/>
              </c:ext>
            </c:extLst>
          </c:dPt>
          <c:dPt>
            <c:idx val="6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741-C940-A902-A7D6A575E82F}"/>
              </c:ext>
            </c:extLst>
          </c:dPt>
          <c:dPt>
            <c:idx val="7"/>
            <c:invertIfNegative val="0"/>
            <c:bubble3D val="0"/>
            <c:spPr>
              <a:solidFill>
                <a:srgbClr val="C7E683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741-C940-A902-A7D6A575E82F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741-C940-A902-A7D6A575E82F}"/>
              </c:ext>
            </c:extLst>
          </c:dPt>
          <c:dPt>
            <c:idx val="9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741-C940-A902-A7D6A575E82F}"/>
              </c:ext>
            </c:extLst>
          </c:dPt>
          <c:dPt>
            <c:idx val="10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741-C940-A902-A7D6A575E82F}"/>
              </c:ext>
            </c:extLst>
          </c:dPt>
          <c:dPt>
            <c:idx val="11"/>
            <c:invertIfNegative val="0"/>
            <c:bubble3D val="0"/>
            <c:spPr>
              <a:solidFill>
                <a:srgbClr val="9FDEEC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741-C940-A902-A7D6A575E82F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741-C940-A902-A7D6A575E82F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741-C940-A902-A7D6A575E82F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741-C940-A902-A7D6A575E82F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D741-C940-A902-A7D6A575E82F}"/>
              </c:ext>
            </c:extLst>
          </c:dPt>
          <c:cat>
            <c:strRef>
              <c:f>'BLANK - 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'BLANK - Agile Project Plan'!$I$6:$I$17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741-C940-A902-A7D6A575E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in val="45900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25</xdr:row>
      <xdr:rowOff>38099</xdr:rowOff>
    </xdr:from>
    <xdr:to>
      <xdr:col>12</xdr:col>
      <xdr:colOff>85725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314D0-2A2C-4921-91BF-37BC2DCB8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1466850</xdr:colOff>
      <xdr:row>30</xdr:row>
      <xdr:rowOff>104775</xdr:rowOff>
    </xdr:from>
    <xdr:to>
      <xdr:col>8</xdr:col>
      <xdr:colOff>304800</xdr:colOff>
      <xdr:row>46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CC0C5-78D3-4575-AA77-D775517D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043B-572F-F84C-9562-FBEF54DF3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0</xdr:rowOff>
    </xdr:from>
    <xdr:to>
      <xdr:col>15</xdr:col>
      <xdr:colOff>63500</xdr:colOff>
      <xdr:row>18</xdr:row>
      <xdr:rowOff>3530600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A66D4F8-F785-D04F-9E61-E3B5B62F8686}"/>
            </a:ext>
          </a:extLst>
        </xdr:cNvPr>
        <xdr:cNvGrpSpPr/>
      </xdr:nvGrpSpPr>
      <xdr:grpSpPr>
        <a:xfrm>
          <a:off x="14268450" y="6743700"/>
          <a:ext cx="2579461" cy="3531961"/>
          <a:chOff x="13982700" y="6629400"/>
          <a:chExt cx="2578100" cy="35306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D4BEBD83-D46B-71CC-1568-7A3CD56B7709}"/>
              </a:ext>
            </a:extLst>
          </xdr:cNvPr>
          <xdr:cNvCxnSpPr/>
        </xdr:nvCxnSpPr>
        <xdr:spPr>
          <a:xfrm flipH="1" flipV="1">
            <a:off x="13982700" y="6883400"/>
            <a:ext cx="9017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F8713FC-9A22-AFAE-5A32-F4E93E400566}"/>
              </a:ext>
            </a:extLst>
          </xdr:cNvPr>
          <xdr:cNvSpPr txBox="1"/>
        </xdr:nvSpPr>
        <xdr:spPr>
          <a:xfrm flipH="1">
            <a:off x="14236700" y="6629400"/>
            <a:ext cx="1993900" cy="8128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 click Horizontal (Value) Axis to format Bound Minimum and Maximum settings under Axis Options.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4CB7351-98D2-4C81-CC8C-71A182907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198600" y="74134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6985D-15A7-42C4-B2F1-823FB649D2C1}">
  <sheetPr>
    <tabColor theme="3" tint="0.59999389629810485"/>
    <pageSetUpPr fitToPage="1"/>
  </sheetPr>
  <dimension ref="B1:JY1075"/>
  <sheetViews>
    <sheetView showGridLines="0" tabSelected="1" zoomScaleNormal="100" workbookViewId="0">
      <pane ySplit="1" topLeftCell="A2" activePane="bottomLeft" state="frozen"/>
      <selection pane="bottomLeft" activeCell="K5" sqref="K5"/>
    </sheetView>
  </sheetViews>
  <sheetFormatPr defaultColWidth="11" defaultRowHeight="12"/>
  <cols>
    <col min="1" max="1" width="3.35546875" style="2" customWidth="1"/>
    <col min="2" max="2" width="7.5" style="2" customWidth="1"/>
    <col min="3" max="4" width="19.85546875" style="2" customWidth="1"/>
    <col min="5" max="6" width="17" style="2" customWidth="1"/>
    <col min="7" max="7" width="11" style="2"/>
    <col min="8" max="8" width="10.35546875" style="2" bestFit="1" customWidth="1"/>
    <col min="9" max="9" width="12.85546875" style="2" customWidth="1"/>
    <col min="10" max="10" width="14.5" style="2" customWidth="1"/>
    <col min="11" max="11" width="50.5" style="2" customWidth="1"/>
    <col min="12" max="12" width="3.355468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5" customHeight="1">
      <c r="C2" s="25" t="s">
        <v>30</v>
      </c>
      <c r="D2" s="79" t="s">
        <v>45</v>
      </c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5" customHeight="1">
      <c r="C3" s="25" t="s">
        <v>31</v>
      </c>
      <c r="D3" s="81" t="s">
        <v>46</v>
      </c>
      <c r="E3" s="81"/>
      <c r="F3" s="82"/>
      <c r="G3" s="7">
        <v>45700</v>
      </c>
      <c r="H3" s="8" t="s">
        <v>67</v>
      </c>
      <c r="I3" s="39">
        <v>0</v>
      </c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10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34</v>
      </c>
      <c r="C6" s="43" t="s">
        <v>27</v>
      </c>
      <c r="D6" s="43"/>
      <c r="E6" s="43" t="s">
        <v>46</v>
      </c>
      <c r="F6" s="44"/>
      <c r="G6" s="45">
        <f>MIN(G7:G9)</f>
        <v>45700</v>
      </c>
      <c r="H6" s="46">
        <f>MAX(H7:H9)</f>
        <v>45713</v>
      </c>
      <c r="I6" s="47">
        <f>IF(H6=0,"",H6-G6+1)</f>
        <v>14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40</v>
      </c>
      <c r="C7" s="3" t="s">
        <v>0</v>
      </c>
      <c r="D7" s="3" t="s">
        <v>50</v>
      </c>
      <c r="E7" s="43" t="s">
        <v>46</v>
      </c>
      <c r="F7" s="27"/>
      <c r="G7" s="29">
        <v>45700</v>
      </c>
      <c r="H7" s="29">
        <v>45705</v>
      </c>
      <c r="I7" s="38">
        <f t="shared" ref="I7:I17" si="0">IF(H7=0,"",H7-G7+1)</f>
        <v>6</v>
      </c>
      <c r="J7" s="33" t="s">
        <v>9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34</v>
      </c>
      <c r="C8" s="3" t="s">
        <v>1</v>
      </c>
      <c r="D8" s="3" t="s">
        <v>47</v>
      </c>
      <c r="E8" s="43" t="s">
        <v>46</v>
      </c>
      <c r="F8" s="27"/>
      <c r="G8" s="29">
        <v>45708</v>
      </c>
      <c r="H8" s="29">
        <v>45713</v>
      </c>
      <c r="I8" s="38">
        <f t="shared" si="0"/>
        <v>6</v>
      </c>
      <c r="J8" s="33" t="s">
        <v>9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 t="s">
        <v>34</v>
      </c>
      <c r="C9" s="69" t="s">
        <v>2</v>
      </c>
      <c r="D9" s="69" t="s">
        <v>60</v>
      </c>
      <c r="E9" s="43" t="s">
        <v>46</v>
      </c>
      <c r="F9" s="70"/>
      <c r="G9" s="29">
        <v>45700</v>
      </c>
      <c r="H9" s="29">
        <v>45713</v>
      </c>
      <c r="I9" s="78">
        <f t="shared" si="0"/>
        <v>14</v>
      </c>
      <c r="J9" s="33" t="s">
        <v>9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 t="s">
        <v>34</v>
      </c>
      <c r="C10" s="50" t="s">
        <v>28</v>
      </c>
      <c r="D10" s="50"/>
      <c r="E10" s="43" t="s">
        <v>46</v>
      </c>
      <c r="F10" s="51"/>
      <c r="G10" s="52">
        <f>MIN(G11:G12)</f>
        <v>45714</v>
      </c>
      <c r="H10" s="53">
        <f>MAX(H11:H12)</f>
        <v>45727</v>
      </c>
      <c r="I10" s="54">
        <f t="shared" si="0"/>
        <v>14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34</v>
      </c>
      <c r="C11" s="4" t="s">
        <v>3</v>
      </c>
      <c r="D11" s="4" t="s">
        <v>52</v>
      </c>
      <c r="E11" s="43" t="s">
        <v>46</v>
      </c>
      <c r="F11" s="28"/>
      <c r="G11" s="29">
        <v>45714</v>
      </c>
      <c r="H11" s="32">
        <v>45727</v>
      </c>
      <c r="I11" s="38">
        <f t="shared" si="0"/>
        <v>14</v>
      </c>
      <c r="J11" s="33" t="s">
        <v>9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 thickBot="1">
      <c r="B12" s="34" t="s">
        <v>40</v>
      </c>
      <c r="C12" s="4" t="s">
        <v>4</v>
      </c>
      <c r="D12" s="69" t="s">
        <v>62</v>
      </c>
      <c r="E12" s="43" t="s">
        <v>46</v>
      </c>
      <c r="F12" s="28"/>
      <c r="G12" s="29">
        <v>45714</v>
      </c>
      <c r="H12" s="32">
        <v>45727</v>
      </c>
      <c r="I12" s="38">
        <f t="shared" si="0"/>
        <v>14</v>
      </c>
      <c r="J12" s="33" t="s">
        <v>9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Top="1">
      <c r="B13" s="56" t="s">
        <v>34</v>
      </c>
      <c r="C13" s="57" t="s">
        <v>29</v>
      </c>
      <c r="D13" s="57"/>
      <c r="E13" s="43" t="s">
        <v>46</v>
      </c>
      <c r="F13" s="58"/>
      <c r="G13" s="59">
        <f>MIN(G14:G18)</f>
        <v>45714</v>
      </c>
      <c r="H13" s="60">
        <f>MAX(H14:H18)</f>
        <v>45741</v>
      </c>
      <c r="I13" s="61">
        <f>IF(H13=0,"",H13-G13+1)</f>
        <v>28</v>
      </c>
      <c r="J13" s="62"/>
      <c r="K13" s="58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Bot="1">
      <c r="B14" s="68" t="s">
        <v>34</v>
      </c>
      <c r="C14" s="74" t="s">
        <v>5</v>
      </c>
      <c r="D14" s="69" t="s">
        <v>61</v>
      </c>
      <c r="E14" s="43" t="s">
        <v>46</v>
      </c>
      <c r="F14" s="75"/>
      <c r="G14" s="29">
        <v>45714</v>
      </c>
      <c r="H14" s="32">
        <v>45727</v>
      </c>
      <c r="I14" s="78">
        <f t="shared" ref="I14" si="1">IF(H14=0,"",H14-G14+1)</f>
        <v>14</v>
      </c>
      <c r="J14" s="33" t="s">
        <v>9</v>
      </c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 thickTop="1">
      <c r="B15" s="34" t="s">
        <v>34</v>
      </c>
      <c r="C15" s="4" t="s">
        <v>6</v>
      </c>
      <c r="D15" s="4" t="s">
        <v>48</v>
      </c>
      <c r="E15" s="43" t="s">
        <v>46</v>
      </c>
      <c r="F15" s="28"/>
      <c r="G15" s="32">
        <v>45728</v>
      </c>
      <c r="H15" s="32">
        <v>45741</v>
      </c>
      <c r="I15" s="38">
        <f t="shared" si="0"/>
        <v>14</v>
      </c>
      <c r="J15" s="33" t="s">
        <v>9</v>
      </c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 t="s">
        <v>34</v>
      </c>
      <c r="C16" s="4" t="s">
        <v>7</v>
      </c>
      <c r="D16" s="4" t="s">
        <v>49</v>
      </c>
      <c r="E16" s="43" t="s">
        <v>46</v>
      </c>
      <c r="F16" s="28"/>
      <c r="G16" s="32">
        <v>45728</v>
      </c>
      <c r="H16" s="32">
        <v>45741</v>
      </c>
      <c r="I16" s="38">
        <f t="shared" si="0"/>
        <v>14</v>
      </c>
      <c r="J16" s="33" t="s">
        <v>9</v>
      </c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 thickBot="1">
      <c r="B17" s="34" t="s">
        <v>34</v>
      </c>
      <c r="C17" s="4" t="s">
        <v>8</v>
      </c>
      <c r="D17" s="74" t="s">
        <v>51</v>
      </c>
      <c r="E17" s="43" t="s">
        <v>46</v>
      </c>
      <c r="F17" s="28"/>
      <c r="G17" s="32">
        <v>45728</v>
      </c>
      <c r="H17" s="32">
        <v>45741</v>
      </c>
      <c r="I17" s="38">
        <f t="shared" si="0"/>
        <v>14</v>
      </c>
      <c r="J17" s="33" t="s">
        <v>9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30" customHeight="1" thickTop="1" thickBot="1">
      <c r="B18" s="34" t="s">
        <v>34</v>
      </c>
      <c r="C18" s="4" t="s">
        <v>54</v>
      </c>
      <c r="D18" s="74" t="s">
        <v>53</v>
      </c>
      <c r="E18" s="43" t="s">
        <v>46</v>
      </c>
      <c r="F18" s="28"/>
      <c r="G18" s="32">
        <v>45728</v>
      </c>
      <c r="H18" s="32">
        <v>45741</v>
      </c>
      <c r="I18" s="38">
        <f t="shared" ref="I18:I24" si="2">IF(H18=0,"",H18-G18+1)</f>
        <v>14</v>
      </c>
      <c r="J18" s="33" t="s">
        <v>9</v>
      </c>
      <c r="K18" s="28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0" customHeight="1" thickTop="1">
      <c r="B19" s="56" t="s">
        <v>34</v>
      </c>
      <c r="C19" s="57" t="s">
        <v>55</v>
      </c>
      <c r="D19" s="57"/>
      <c r="E19" s="43" t="s">
        <v>46</v>
      </c>
      <c r="F19" s="58"/>
      <c r="G19" s="59">
        <f>MIN(G20:G22)</f>
        <v>45742</v>
      </c>
      <c r="H19" s="60">
        <f>MAX(H20:H22)</f>
        <v>45754</v>
      </c>
      <c r="I19" s="61">
        <f t="shared" si="2"/>
        <v>13</v>
      </c>
      <c r="J19" s="33"/>
      <c r="K19" s="58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30" customHeight="1" thickBot="1">
      <c r="B20" s="34"/>
      <c r="C20" s="4" t="s">
        <v>56</v>
      </c>
      <c r="D20" s="74" t="s">
        <v>57</v>
      </c>
      <c r="E20" s="43" t="s">
        <v>46</v>
      </c>
      <c r="F20" s="28"/>
      <c r="G20" s="32">
        <v>45742</v>
      </c>
      <c r="H20" s="32">
        <v>45754</v>
      </c>
      <c r="I20" s="38">
        <f t="shared" si="2"/>
        <v>13</v>
      </c>
      <c r="J20" s="33" t="s">
        <v>9</v>
      </c>
      <c r="K20" s="28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ht="30" customHeight="1" thickTop="1" thickBot="1">
      <c r="B21" s="34"/>
      <c r="C21" s="4" t="s">
        <v>58</v>
      </c>
      <c r="D21" s="74" t="s">
        <v>59</v>
      </c>
      <c r="E21" s="43" t="s">
        <v>46</v>
      </c>
      <c r="F21" s="28"/>
      <c r="G21" s="32">
        <v>45742</v>
      </c>
      <c r="H21" s="32">
        <v>45754</v>
      </c>
      <c r="I21" s="38">
        <f t="shared" si="2"/>
        <v>13</v>
      </c>
      <c r="J21" s="33" t="s">
        <v>9</v>
      </c>
      <c r="K21" s="2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ht="30" customHeight="1" thickTop="1" thickBot="1">
      <c r="B22" s="34"/>
      <c r="C22" s="4" t="s">
        <v>63</v>
      </c>
      <c r="D22" s="69" t="s">
        <v>64</v>
      </c>
      <c r="E22" s="43" t="s">
        <v>46</v>
      </c>
      <c r="F22" s="28"/>
      <c r="G22" s="32">
        <v>45742</v>
      </c>
      <c r="H22" s="32">
        <v>45754</v>
      </c>
      <c r="I22" s="38">
        <f t="shared" si="2"/>
        <v>13</v>
      </c>
      <c r="J22" s="33" t="s">
        <v>9</v>
      </c>
      <c r="K22" s="2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ht="30" customHeight="1" thickTop="1">
      <c r="B23" s="56" t="s">
        <v>34</v>
      </c>
      <c r="C23" s="57" t="s">
        <v>66</v>
      </c>
      <c r="D23" s="57"/>
      <c r="E23" s="43" t="s">
        <v>46</v>
      </c>
      <c r="F23" s="58"/>
      <c r="G23" s="32">
        <v>45755</v>
      </c>
      <c r="H23" s="60">
        <f>MAX(H24)</f>
        <v>45770</v>
      </c>
      <c r="I23" s="61">
        <f t="shared" si="2"/>
        <v>16</v>
      </c>
      <c r="J23" s="33"/>
      <c r="K23" s="28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ht="56.25" customHeight="1" thickBot="1">
      <c r="B24" s="34"/>
      <c r="C24" s="4" t="s">
        <v>63</v>
      </c>
      <c r="D24" s="69" t="s">
        <v>65</v>
      </c>
      <c r="E24" s="43" t="s">
        <v>46</v>
      </c>
      <c r="F24" s="28"/>
      <c r="G24" s="32">
        <v>45755</v>
      </c>
      <c r="H24" s="32">
        <v>45770</v>
      </c>
      <c r="I24" s="38">
        <f t="shared" si="2"/>
        <v>16</v>
      </c>
      <c r="J24" s="33" t="s">
        <v>9</v>
      </c>
      <c r="K24" s="1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ht="44.25" customHeight="1" thickTop="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 ht="329.15" customHeight="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 ht="14.15" customHeight="1"/>
    <row r="28" spans="2:261">
      <c r="B28" s="6"/>
      <c r="C28" s="6"/>
      <c r="D28" s="6"/>
      <c r="E28" s="6"/>
      <c r="F28" s="6"/>
      <c r="G28" s="6"/>
      <c r="H28" s="6"/>
      <c r="I28" s="6"/>
      <c r="J28" s="6"/>
      <c r="K28" s="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61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61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61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61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61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61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61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61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61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61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61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3:261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3:261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3:261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3:261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3:261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  <row r="1069" spans="3:28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</row>
    <row r="1070" spans="3:285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</row>
    <row r="1071" spans="3:285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</row>
    <row r="1072" spans="3:285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</row>
    <row r="1073" spans="3:285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</row>
    <row r="1074" spans="3:285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</row>
    <row r="1075" spans="3:285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</row>
  </sheetData>
  <dataConsolidate/>
  <mergeCells count="2">
    <mergeCell ref="D2:F2"/>
    <mergeCell ref="D3:F3"/>
  </mergeCells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7AE9DE5-2401-405A-9DC5-22ED24590247}">
          <x14:formula1>
            <xm:f>'Dropdown Keys - Do Not Delete -'!$B$3:$B$4</xm:f>
          </x14:formula1>
          <xm:sqref>B6:B24</xm:sqref>
        </x14:dataValidation>
        <x14:dataValidation type="list" allowBlank="1" showInputMessage="1" showErrorMessage="1" xr:uid="{79E528DC-FFC8-4504-8051-2F3FEF200788}">
          <x14:formula1>
            <xm:f>'Dropdown Keys - Do Not Delete -'!$F$3:$F$11</xm:f>
          </x14:formula1>
          <xm:sqref>J6:J24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B1:JY1068"/>
  <sheetViews>
    <sheetView showGridLines="0" zoomScaleNormal="100" workbookViewId="0">
      <pane ySplit="1" topLeftCell="A5" activePane="bottomLeft" state="frozen"/>
      <selection pane="bottomLeft" activeCell="H15" sqref="H15"/>
    </sheetView>
  </sheetViews>
  <sheetFormatPr defaultColWidth="11" defaultRowHeight="12"/>
  <cols>
    <col min="1" max="1" width="3.35546875" style="2" customWidth="1"/>
    <col min="2" max="2" width="7.5" style="2" customWidth="1"/>
    <col min="3" max="4" width="19.85546875" style="2" customWidth="1"/>
    <col min="5" max="6" width="17" style="2" customWidth="1"/>
    <col min="7" max="7" width="11" style="2"/>
    <col min="8" max="8" width="10.35546875" style="2" bestFit="1" customWidth="1"/>
    <col min="9" max="9" width="12.85546875" style="2" customWidth="1"/>
    <col min="10" max="10" width="14.5" style="2" customWidth="1"/>
    <col min="11" max="11" width="50.5" style="2" customWidth="1"/>
    <col min="12" max="12" width="3.355468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5" customHeight="1">
      <c r="C2" s="25" t="s">
        <v>30</v>
      </c>
      <c r="D2" s="79" t="s">
        <v>45</v>
      </c>
      <c r="E2" s="79"/>
      <c r="F2" s="80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5" customHeight="1">
      <c r="C3" s="25" t="s">
        <v>31</v>
      </c>
      <c r="D3" s="81" t="s">
        <v>46</v>
      </c>
      <c r="E3" s="81"/>
      <c r="F3" s="82"/>
      <c r="G3" s="7">
        <v>45700</v>
      </c>
      <c r="H3" s="8">
        <v>45940</v>
      </c>
      <c r="I3" s="39">
        <v>0</v>
      </c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10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 t="s">
        <v>34</v>
      </c>
      <c r="C6" s="43" t="s">
        <v>27</v>
      </c>
      <c r="D6" s="43"/>
      <c r="E6" s="43" t="s">
        <v>46</v>
      </c>
      <c r="F6" s="44"/>
      <c r="G6" s="45">
        <f>MIN(G7:G9)</f>
        <v>45700</v>
      </c>
      <c r="H6" s="46">
        <f>MAX(H7:H9)</f>
        <v>45713</v>
      </c>
      <c r="I6" s="47">
        <f>IF(H6=0,"",H6-G6+1)</f>
        <v>14</v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 t="s">
        <v>40</v>
      </c>
      <c r="C7" s="3" t="s">
        <v>0</v>
      </c>
      <c r="D7" s="3" t="s">
        <v>47</v>
      </c>
      <c r="E7" s="43" t="s">
        <v>46</v>
      </c>
      <c r="F7" s="27"/>
      <c r="G7" s="29">
        <v>45700</v>
      </c>
      <c r="H7" s="29">
        <v>45713</v>
      </c>
      <c r="I7" s="38">
        <f t="shared" ref="I7:I16" si="0">IF(H7=0,"",H7-G7+1)</f>
        <v>14</v>
      </c>
      <c r="J7" s="33" t="s">
        <v>9</v>
      </c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 t="s">
        <v>34</v>
      </c>
      <c r="C8" s="3" t="s">
        <v>1</v>
      </c>
      <c r="D8" s="3"/>
      <c r="E8" s="43" t="s">
        <v>46</v>
      </c>
      <c r="F8" s="27"/>
      <c r="G8" s="29">
        <v>45700</v>
      </c>
      <c r="H8" s="29">
        <v>45713</v>
      </c>
      <c r="I8" s="38">
        <f t="shared" si="0"/>
        <v>14</v>
      </c>
      <c r="J8" s="33" t="s">
        <v>23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 t="s">
        <v>34</v>
      </c>
      <c r="C9" s="69" t="s">
        <v>2</v>
      </c>
      <c r="D9" s="69"/>
      <c r="E9" s="43" t="s">
        <v>46</v>
      </c>
      <c r="F9" s="70"/>
      <c r="G9" s="29">
        <v>45700</v>
      </c>
      <c r="H9" s="29">
        <v>45713</v>
      </c>
      <c r="I9" s="78">
        <f t="shared" si="0"/>
        <v>14</v>
      </c>
      <c r="J9" s="73" t="s">
        <v>10</v>
      </c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 t="s">
        <v>34</v>
      </c>
      <c r="C10" s="50" t="s">
        <v>28</v>
      </c>
      <c r="D10" s="50"/>
      <c r="E10" s="43" t="s">
        <v>46</v>
      </c>
      <c r="F10" s="51"/>
      <c r="G10" s="52">
        <f>MIN(G11:G13)</f>
        <v>45714</v>
      </c>
      <c r="H10" s="53">
        <f>MAX(H11:H13)</f>
        <v>45727</v>
      </c>
      <c r="I10" s="54">
        <f t="shared" si="0"/>
        <v>14</v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 t="s">
        <v>34</v>
      </c>
      <c r="C11" s="4" t="s">
        <v>3</v>
      </c>
      <c r="D11" s="4" t="s">
        <v>48</v>
      </c>
      <c r="E11" s="43" t="s">
        <v>46</v>
      </c>
      <c r="F11" s="28"/>
      <c r="G11" s="29">
        <v>45714</v>
      </c>
      <c r="H11" s="32">
        <v>45727</v>
      </c>
      <c r="I11" s="38">
        <f t="shared" si="0"/>
        <v>14</v>
      </c>
      <c r="J11" s="33" t="s">
        <v>36</v>
      </c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 t="s">
        <v>40</v>
      </c>
      <c r="C12" s="4" t="s">
        <v>4</v>
      </c>
      <c r="D12" s="4" t="s">
        <v>49</v>
      </c>
      <c r="E12" s="43" t="s">
        <v>46</v>
      </c>
      <c r="F12" s="28"/>
      <c r="G12" s="29">
        <v>45714</v>
      </c>
      <c r="H12" s="32">
        <v>45727</v>
      </c>
      <c r="I12" s="38">
        <f t="shared" si="0"/>
        <v>14</v>
      </c>
      <c r="J12" s="33" t="s">
        <v>38</v>
      </c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 t="s">
        <v>34</v>
      </c>
      <c r="C13" s="74" t="s">
        <v>5</v>
      </c>
      <c r="D13" s="74"/>
      <c r="E13" s="43" t="s">
        <v>46</v>
      </c>
      <c r="F13" s="75"/>
      <c r="G13" s="29">
        <v>45714</v>
      </c>
      <c r="H13" s="32">
        <v>45727</v>
      </c>
      <c r="I13" s="78">
        <f t="shared" si="0"/>
        <v>14</v>
      </c>
      <c r="J13" s="73" t="s">
        <v>26</v>
      </c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 t="s">
        <v>34</v>
      </c>
      <c r="C14" s="57" t="s">
        <v>29</v>
      </c>
      <c r="D14" s="57"/>
      <c r="E14" s="43" t="s">
        <v>46</v>
      </c>
      <c r="F14" s="58"/>
      <c r="G14" s="59">
        <f>MIN(G15:G17)</f>
        <v>45728</v>
      </c>
      <c r="H14" s="60">
        <f>MAX(H15:H17)</f>
        <v>45935</v>
      </c>
      <c r="I14" s="61">
        <f t="shared" si="0"/>
        <v>208</v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 t="s">
        <v>34</v>
      </c>
      <c r="C15" s="4" t="s">
        <v>6</v>
      </c>
      <c r="D15" s="4"/>
      <c r="E15" s="43" t="s">
        <v>46</v>
      </c>
      <c r="F15" s="28"/>
      <c r="G15" s="32">
        <v>45728</v>
      </c>
      <c r="H15" s="32">
        <v>45741</v>
      </c>
      <c r="I15" s="38">
        <f t="shared" si="0"/>
        <v>14</v>
      </c>
      <c r="J15" s="33" t="s">
        <v>24</v>
      </c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 t="s">
        <v>34</v>
      </c>
      <c r="C16" s="4" t="s">
        <v>7</v>
      </c>
      <c r="D16" s="4"/>
      <c r="E16" s="43" t="s">
        <v>46</v>
      </c>
      <c r="F16" s="28"/>
      <c r="G16" s="32">
        <v>45728</v>
      </c>
      <c r="H16" s="32">
        <v>45932</v>
      </c>
      <c r="I16" s="38">
        <f t="shared" si="0"/>
        <v>205</v>
      </c>
      <c r="J16" s="33" t="s">
        <v>24</v>
      </c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 t="s">
        <v>34</v>
      </c>
      <c r="C17" s="4" t="s">
        <v>8</v>
      </c>
      <c r="D17" s="4"/>
      <c r="E17" s="43" t="s">
        <v>46</v>
      </c>
      <c r="F17" s="28"/>
      <c r="G17" s="32">
        <v>45728</v>
      </c>
      <c r="H17" s="32">
        <v>45935</v>
      </c>
      <c r="I17" s="38">
        <f>IF(H17=0,"",H17-G17+1)</f>
        <v>208</v>
      </c>
      <c r="J17" s="33" t="s">
        <v>24</v>
      </c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9.7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5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phoneticPr fontId="3" type="noConversion"/>
  <conditionalFormatting sqref="B6:B17">
    <cfRule type="containsText" dxfId="31" priority="2" operator="containsText" text="No">
      <formula>NOT(ISERROR(SEARCH("No",B6)))</formula>
    </cfRule>
    <cfRule type="containsText" dxfId="30" priority="3" operator="containsText" text="Yes">
      <formula>NOT(ISERROR(SEARCH("Yes",B6)))</formula>
    </cfRule>
  </conditionalFormatting>
  <conditionalFormatting sqref="C6:I17">
    <cfRule type="expression" dxfId="29" priority="1">
      <formula>$B6="Yes"</formula>
    </cfRule>
  </conditionalFormatting>
  <conditionalFormatting sqref="J6:J17">
    <cfRule type="containsText" dxfId="28" priority="5" operator="containsText" text="Approved">
      <formula>NOT(ISERROR(SEARCH("Approved",J6)))</formula>
    </cfRule>
    <cfRule type="containsText" dxfId="27" priority="6" operator="containsText" text="Needs Review">
      <formula>NOT(ISERROR(SEARCH("Needs Review",J6)))</formula>
    </cfRule>
    <cfRule type="containsText" dxfId="26" priority="7" operator="containsText" text="Not Started">
      <formula>NOT(ISERROR(SEARCH("Not Started",J6)))</formula>
    </cfRule>
    <cfRule type="containsText" dxfId="25" priority="8" operator="containsText" text="On Hold">
      <formula>NOT(ISERROR(SEARCH("On Hold",J6)))</formula>
    </cfRule>
    <cfRule type="containsText" dxfId="24" priority="9" operator="containsText" text="Overdue">
      <formula>NOT(ISERROR(SEARCH("Overdue",J6)))</formula>
    </cfRule>
    <cfRule type="containsText" dxfId="23" priority="10" operator="containsText" text="Complete">
      <formula>NOT(ISERROR(SEARCH("Complete",J6)))</formula>
    </cfRule>
    <cfRule type="containsText" dxfId="22" priority="11" operator="containsText" text="In Progress">
      <formula>NOT(ISERROR(SEARCH("In Progress",J6)))</formula>
    </cfRule>
  </conditionalFormatting>
  <conditionalFormatting sqref="K6:K17">
    <cfRule type="expression" dxfId="21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908C5FE-27F6-B248-848A-B8C9707E511F}">
          <x14:formula1>
            <xm:f>'Dropdown Keys - Do Not Delete -'!$F$3:$F$11</xm:f>
          </x14:formula1>
          <xm:sqref>J6:J17</xm:sqref>
        </x14:dataValidation>
        <x14:dataValidation type="list" allowBlank="1" showInputMessage="1" showErrorMessage="1" xr:uid="{E4363D7A-5B05-B94D-AC5D-C96237295326}">
          <x14:formula1>
            <xm:f>'Dropdown Keys - Do Not Delete -'!$B$3:$B$4</xm:f>
          </x14:formula1>
          <xm:sqref>B6:B17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74A0-E6D6-3D46-9477-8F5E47938019}">
  <sheetPr>
    <tabColor theme="3" tint="0.79998168889431442"/>
    <pageSetUpPr fitToPage="1"/>
  </sheetPr>
  <dimension ref="B1:JY1068"/>
  <sheetViews>
    <sheetView showGridLines="0" topLeftCell="A50" workbookViewId="0">
      <selection activeCell="G6" sqref="G6"/>
    </sheetView>
  </sheetViews>
  <sheetFormatPr defaultColWidth="11" defaultRowHeight="12"/>
  <cols>
    <col min="1" max="1" width="3.35546875" style="2" customWidth="1"/>
    <col min="2" max="2" width="7.5" style="2" customWidth="1"/>
    <col min="3" max="4" width="19.85546875" style="2" customWidth="1"/>
    <col min="5" max="6" width="17" style="2" customWidth="1"/>
    <col min="7" max="7" width="11" style="2"/>
    <col min="8" max="8" width="10.35546875" style="2" bestFit="1" customWidth="1"/>
    <col min="9" max="9" width="12.85546875" style="2" customWidth="1"/>
    <col min="10" max="10" width="14.5" style="2" customWidth="1"/>
    <col min="11" max="11" width="50.5" style="2" customWidth="1"/>
    <col min="12" max="12" width="3.35546875" style="2" customWidth="1"/>
    <col min="13" max="16384" width="11" style="2"/>
  </cols>
  <sheetData>
    <row r="1" spans="2:261" ht="45" customHeight="1" thickBot="1">
      <c r="B1" s="41" t="s">
        <v>44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2:261" ht="35.15" customHeight="1">
      <c r="C2" s="25" t="s">
        <v>30</v>
      </c>
      <c r="D2" s="83"/>
      <c r="E2" s="84"/>
      <c r="F2" s="85"/>
      <c r="G2" s="35" t="s">
        <v>32</v>
      </c>
      <c r="H2" s="36" t="s">
        <v>33</v>
      </c>
      <c r="I2" s="40" t="s">
        <v>19</v>
      </c>
      <c r="J2" s="25" t="s">
        <v>20</v>
      </c>
      <c r="K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2:261" ht="35.15" customHeight="1">
      <c r="C3" s="25" t="s">
        <v>31</v>
      </c>
      <c r="D3" s="86"/>
      <c r="E3" s="87"/>
      <c r="F3" s="88"/>
      <c r="G3" s="7"/>
      <c r="H3" s="8"/>
      <c r="I3" s="39"/>
      <c r="J3" s="25" t="s">
        <v>21</v>
      </c>
      <c r="K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2:261" ht="10" customHeight="1" thickBo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2:261" ht="36" customHeight="1" thickTop="1" thickBot="1">
      <c r="B5" s="63" t="s">
        <v>11</v>
      </c>
      <c r="C5" s="63" t="s">
        <v>12</v>
      </c>
      <c r="D5" s="63" t="s">
        <v>13</v>
      </c>
      <c r="E5" s="63" t="s">
        <v>15</v>
      </c>
      <c r="F5" s="64" t="s">
        <v>14</v>
      </c>
      <c r="G5" s="65" t="s">
        <v>16</v>
      </c>
      <c r="H5" s="66" t="s">
        <v>17</v>
      </c>
      <c r="I5" s="67" t="s">
        <v>25</v>
      </c>
      <c r="J5" s="65" t="s">
        <v>18</v>
      </c>
      <c r="K5" s="64" t="s">
        <v>22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1" ht="30" customHeight="1" thickTop="1">
      <c r="B6" s="42"/>
      <c r="C6" s="43" t="s">
        <v>27</v>
      </c>
      <c r="D6" s="43"/>
      <c r="E6" s="43"/>
      <c r="F6" s="44"/>
      <c r="G6" s="45">
        <f>MIN(G7:G9)</f>
        <v>0</v>
      </c>
      <c r="H6" s="46">
        <f>MAX(H7:H9)</f>
        <v>0</v>
      </c>
      <c r="I6" s="47" t="str">
        <f>IF(H6=0,"",H6-G6+1)</f>
        <v/>
      </c>
      <c r="J6" s="48"/>
      <c r="K6" s="4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1" ht="30" customHeight="1">
      <c r="B7" s="34"/>
      <c r="C7" s="3" t="s">
        <v>0</v>
      </c>
      <c r="D7" s="3"/>
      <c r="E7" s="3"/>
      <c r="F7" s="27"/>
      <c r="G7" s="29"/>
      <c r="H7" s="31"/>
      <c r="I7" s="38" t="str">
        <f t="shared" ref="I7:I16" si="0">IF(H7=0,"",H7-G7+1)</f>
        <v/>
      </c>
      <c r="J7" s="33"/>
      <c r="K7" s="2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1" ht="30" customHeight="1">
      <c r="B8" s="34"/>
      <c r="C8" s="3" t="s">
        <v>1</v>
      </c>
      <c r="D8" s="3"/>
      <c r="E8" s="3"/>
      <c r="F8" s="27"/>
      <c r="G8" s="29"/>
      <c r="H8" s="31"/>
      <c r="I8" s="38" t="str">
        <f t="shared" si="0"/>
        <v/>
      </c>
      <c r="J8" s="33"/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1" ht="30" customHeight="1" thickBot="1">
      <c r="B9" s="68"/>
      <c r="C9" s="69" t="s">
        <v>2</v>
      </c>
      <c r="D9" s="69"/>
      <c r="E9" s="69"/>
      <c r="F9" s="70"/>
      <c r="G9" s="71"/>
      <c r="H9" s="72"/>
      <c r="I9" s="78" t="str">
        <f t="shared" si="0"/>
        <v/>
      </c>
      <c r="J9" s="73"/>
      <c r="K9" s="7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1" ht="30" customHeight="1" thickTop="1">
      <c r="B10" s="49"/>
      <c r="C10" s="50" t="s">
        <v>28</v>
      </c>
      <c r="D10" s="50"/>
      <c r="E10" s="50"/>
      <c r="F10" s="51"/>
      <c r="G10" s="52">
        <f>MIN(G11:G13)</f>
        <v>0</v>
      </c>
      <c r="H10" s="53">
        <f>MAX(H11:H13)</f>
        <v>0</v>
      </c>
      <c r="I10" s="54" t="str">
        <f t="shared" si="0"/>
        <v/>
      </c>
      <c r="J10" s="55"/>
      <c r="K10" s="5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1" ht="30" customHeight="1">
      <c r="B11" s="34"/>
      <c r="C11" s="4" t="s">
        <v>3</v>
      </c>
      <c r="D11" s="4"/>
      <c r="E11" s="4"/>
      <c r="F11" s="28"/>
      <c r="G11" s="30"/>
      <c r="H11" s="32"/>
      <c r="I11" s="38" t="str">
        <f t="shared" si="0"/>
        <v/>
      </c>
      <c r="J11" s="33"/>
      <c r="K11" s="28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1" ht="30" customHeight="1">
      <c r="B12" s="34"/>
      <c r="C12" s="4" t="s">
        <v>4</v>
      </c>
      <c r="D12" s="4"/>
      <c r="E12" s="4"/>
      <c r="F12" s="28"/>
      <c r="G12" s="30"/>
      <c r="H12" s="32"/>
      <c r="I12" s="38" t="str">
        <f t="shared" si="0"/>
        <v/>
      </c>
      <c r="J12" s="33"/>
      <c r="K12" s="2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1" ht="30" customHeight="1" thickBot="1">
      <c r="B13" s="68"/>
      <c r="C13" s="74" t="s">
        <v>5</v>
      </c>
      <c r="D13" s="74"/>
      <c r="E13" s="74"/>
      <c r="F13" s="75"/>
      <c r="G13" s="76"/>
      <c r="H13" s="77"/>
      <c r="I13" s="78" t="str">
        <f t="shared" si="0"/>
        <v/>
      </c>
      <c r="J13" s="73"/>
      <c r="K13" s="7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1" ht="30" customHeight="1" thickTop="1">
      <c r="B14" s="56"/>
      <c r="C14" s="57" t="s">
        <v>29</v>
      </c>
      <c r="D14" s="57"/>
      <c r="E14" s="57"/>
      <c r="F14" s="58"/>
      <c r="G14" s="59">
        <f>MIN(G15:G17)</f>
        <v>0</v>
      </c>
      <c r="H14" s="60">
        <f>MAX(H15:H17)</f>
        <v>0</v>
      </c>
      <c r="I14" s="61" t="str">
        <f t="shared" si="0"/>
        <v/>
      </c>
      <c r="J14" s="62"/>
      <c r="K14" s="5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1" ht="30" customHeight="1">
      <c r="B15" s="34"/>
      <c r="C15" s="4" t="s">
        <v>6</v>
      </c>
      <c r="D15" s="4"/>
      <c r="E15" s="4"/>
      <c r="F15" s="28"/>
      <c r="G15" s="30"/>
      <c r="H15" s="32"/>
      <c r="I15" s="38" t="str">
        <f t="shared" si="0"/>
        <v/>
      </c>
      <c r="J15" s="33"/>
      <c r="K15" s="2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1" ht="30" customHeight="1">
      <c r="B16" s="34"/>
      <c r="C16" s="4" t="s">
        <v>7</v>
      </c>
      <c r="D16" s="4"/>
      <c r="E16" s="4"/>
      <c r="F16" s="28"/>
      <c r="G16" s="30"/>
      <c r="H16" s="32"/>
      <c r="I16" s="38" t="str">
        <f t="shared" si="0"/>
        <v/>
      </c>
      <c r="J16" s="33"/>
      <c r="K16" s="28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ht="30" customHeight="1">
      <c r="B17" s="34"/>
      <c r="C17" s="4" t="s">
        <v>8</v>
      </c>
      <c r="D17" s="4"/>
      <c r="E17" s="4"/>
      <c r="F17" s="28"/>
      <c r="G17" s="30"/>
      <c r="H17" s="32"/>
      <c r="I17" s="38" t="str">
        <f>IF(H17=0,"",H17-G17+1)</f>
        <v/>
      </c>
      <c r="J17" s="33"/>
      <c r="K17" s="2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ht="10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ht="329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ht="14.15" customHeight="1"/>
    <row r="21" spans="2:261">
      <c r="B21" s="6"/>
      <c r="C21" s="6"/>
      <c r="D21" s="6"/>
      <c r="E21" s="6"/>
      <c r="F21" s="6"/>
      <c r="G21" s="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3:26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3:26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3:26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3:26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3:26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3:26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3:26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3:26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3:26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3:26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3:26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3:26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3:26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3:26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3:26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3:26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3:26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3:26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3:26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3:26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3:26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3:26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3:26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3:26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3:26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3:26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3:26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3:26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3:26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3:26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3:26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3:26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3:26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3:26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3:26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3:26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3:26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3:26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3:26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3:26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3:26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3:26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3:26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3:26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3:26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3:26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3:26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3:26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3:26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3:26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3:26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3:26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3:26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3:26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3:26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3:26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3:26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3:26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3:26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3:26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3:26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3:26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3:26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3:26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3:26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3:26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3:26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3:26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3:26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3:26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3:26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3:26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3:26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3:26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3:26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3:26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3:26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3:26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3:26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3:26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3:26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3:26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3:26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3:26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3:26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3:26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3:26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3:26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3:26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3:26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3:26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3:26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3:26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3:26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3:26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3:26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3:26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3:26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3:26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3:26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3:26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3:26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3:26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3:26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3:26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3:26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3:26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3:26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3:26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3:26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3:26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3:26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3:26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3:26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3:26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3:26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3:26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3:26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3:26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3:26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3:26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3:26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3:26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3:26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3:26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3:26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3:26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3:26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3:26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3:26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3:26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3:26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3:26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3:26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3:26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3:26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3:26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3:26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3:26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3:26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3:26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3:26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3:26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3:26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3:26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3:26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3:26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3:26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3:26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3:26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3:26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3:26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3:26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3:26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3:26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3:26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3:26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3:26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3:26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3:26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3:26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3:26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3:26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3:26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3:26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3:26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3:26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3:26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3:26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3:26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3:26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3:26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3:26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3:26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3:26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3:26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3:26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3:26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3:26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3:26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3:26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3:26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3:26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3:26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3:26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3:26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3:26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3:26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3:26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3:26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3:26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3:26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3:26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3:26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3:26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3:26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3:26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3:26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3:26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3:26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3:26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3:26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3:26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3:26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3:26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3:26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3:26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3:26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3:26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3:26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3:26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3:26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3:26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3:26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3:26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3:26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3:26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3:26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3:26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3:26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3:26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3:26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3:26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3:26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3:26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3:26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3:26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3:26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3:26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3:26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3:26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3:26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3:26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3:26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3:26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3:26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3:26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3:26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3:26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3:26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3:26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3:26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3:26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3:26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3:26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3:26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3:26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3:26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3:26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3:26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3:26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3:26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3:26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3:26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3:26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3:26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3:26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3:26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3:26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3:26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3:26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3:26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3:26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3:26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3:26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3:26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3:26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3:26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3:26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3:26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3:26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3:26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3:26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3:26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3:26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3:26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3:26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3:26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3:26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3:26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3:26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3:26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3:26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3:26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3:26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3:26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3:26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3:26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3:26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3:26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3:26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3:26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3:26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3:26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3:26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3:26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3:26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3:26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3:26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3:26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3:26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3:26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3:26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3:26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3:26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3:26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3:26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3:26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3:26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3:26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3:26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3:26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3:26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3:26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3:26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3:26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3:26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3:26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3:26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3:26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3:26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3:26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3:26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3:26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3:26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3:26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3:26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3:26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3:26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3:26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3:26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3:26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3:26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3:26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3:26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3:26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3:28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3:285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3:28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3:28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3:28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3:28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3:28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3:28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3:28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3:28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3:28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3:28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3:28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3:28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3:285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3:28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3:28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3:28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3:28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3:28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3:28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3:285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3:28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3:28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3:28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3:28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3:28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3:28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3:28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3:28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3:28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3:28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3:28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3:28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3:285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3:28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3:28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3:285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3:285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3:28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3:28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3:28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3:28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3:28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3:285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3:28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3:28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3:28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3:285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3:28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3:28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3:28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3:28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3:28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3:28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3:28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3:28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3:28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3:28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3:28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3:28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3:28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3:28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3:28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3:28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3:28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3:28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3:28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3:28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3:28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3:28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3:285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3:28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3:28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3:28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3:28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3:28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3:285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3:285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3:28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3:28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3:285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3:285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3:285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3:28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3:28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3:28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3:28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3:28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3:28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3:28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3:28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3:28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3:28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3:28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3:28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3:28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3:28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3:28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3:28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3:28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3:28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3:28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3:28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3:28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3:28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3:28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3:28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3:28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3:28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3:28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3:28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3:28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3:28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3:28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3:28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3:28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3:28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3:28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3:285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3:28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3:28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3:28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3:28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3:28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3:28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3:28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3:285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3:28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3:28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3:28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3:285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3:28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3:28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3:28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3:28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3:28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3:28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3:28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3:28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3:28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3:28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3:28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3:28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3:28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3:285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3:285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3:28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3:28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3:28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3:285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3:28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3:28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3:28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3:28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3:28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3:28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3:28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3:28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3:285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3:285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3:28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3:28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3:28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3:28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3:28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3:28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3:285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3:28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3:28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3:28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3:28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3:28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3:28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3:28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3:28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3:28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3:28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3:28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3:285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3:28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3:285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3:285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3:28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3:28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3:28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3:285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3:285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3:285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3:285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3:285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3:285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3:285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3:285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3:285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3:285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3:285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3:285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3:285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3:285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3:285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3:285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3:285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3:285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3:285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3:285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3:285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3:285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3:285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3:285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3:285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3:285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3:285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3:285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3:285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3:285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3:285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3:285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3:285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3:285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3:285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3:285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3:285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3:285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3:285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3:285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3:285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3:285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3:285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3:285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3:285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3:285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3:285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3:285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3:285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3:285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3:285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3:285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3:285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3:285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3:285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3:285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3:285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3:285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3:285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3:285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3:285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3:285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3:285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3:285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3:285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3:285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3:285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3:285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3:285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3:285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3:285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3:285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3:285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3:285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3:285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3:285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3:285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3:285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3:285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3:285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3:285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3:285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3:285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3:285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3:285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3:285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3:285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3:285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3:285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3:285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3:285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3:285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3:285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3:285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3:285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3:28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3:285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3:285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3:285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3:285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3:285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3:285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3:285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3:285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3:285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3:285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3:285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3:285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3:285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3:285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3:285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3:285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3:285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3:285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3:285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3:285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3:285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3:285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3:285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3:285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3:285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3:285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3:285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3:285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3:285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3:285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3:285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3:285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3:285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3:285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3:285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3:285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3:285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3:285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3:285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3:285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3:285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3:285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3:285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3:285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3:285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3:285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3:285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3:285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3:285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3:285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3:285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3:285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3:285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3:285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3:285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3:285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3:285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3:285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3:285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3:285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3:285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3:285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3:285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3:285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3:285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3:285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3:285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3:285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3:285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3:285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3:285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3:285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3:285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3:285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3:285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3:285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3:285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3:285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3:285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3:285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3:285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3:285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3:285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3:285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3:285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3:285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3:285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3:285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3:285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3:285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3:285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3:285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3:285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3:285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3:285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3:285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3:285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3:285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3:285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3:285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3:285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3:285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3:285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3:285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3:285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3:285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3:285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3:285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3:285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3:285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3:285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3:285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3:285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3:285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3:285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3:285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3:285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3:285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3:285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3:285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3:285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3:285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3:285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3:285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3:285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3:285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3:285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3:285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3:285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3:285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3:285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3:285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3:285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3:285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3:285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3:285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3:285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3:285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3:285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3:285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3:28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3:285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3:28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3:285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3:28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3:285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3:285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3:285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3:28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3:285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3:28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3:285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3:28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3:285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3:28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3:285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3:285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3:285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3:285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3:285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3:285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3:285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3:28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3:285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3:28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3:285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3:285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3:285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3:285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3:285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3:285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3:285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3:285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3:285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3:285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3:285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3:285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3:285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3:285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3:285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3:285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3:285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3:285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3:285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3:285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3:285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3:285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3:285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3:285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3:285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3:285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3:285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3:285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3:285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3:285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3:285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3:285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3:285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3:285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3:285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3:285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3:285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3:285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3:285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3:285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3:285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3:285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3:285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3:285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3:285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3:285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3:285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3:285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3:285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3:285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3:285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3:285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3:285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3:285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3:285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3:285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3:285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3:285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3:285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3:285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3:285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3:285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3:285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3:285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3:285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3:285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3:285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3:285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3:285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3:285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3:285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3:285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3:285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3:285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3:285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3:285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3:285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3:28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3:28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3:28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3:28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3:28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3:28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3:28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3:28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3:28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3:28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3:28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3:28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3:28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3:28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3:28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3:28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3:28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3:28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3:28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3:28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3:28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3:28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3:28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3:28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3:28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3:28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3:28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3:28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3:28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3:28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3:28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3:28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3:28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3:28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3:28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3:28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3:28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3:28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3:28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3:28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3:28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3:28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3:28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3:28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3:28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3:28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3:28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3:28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3:28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3:28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3:28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3:28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3:28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3:28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3:28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3:28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3:28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3:28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3:28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3:28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3:28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3:28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3:28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3:28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3:28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3:28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3:28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3:28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3:28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3:28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3:28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3:28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3:28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3:28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3:28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3:28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3:28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3:28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3:28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3:28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3:28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3:28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3:28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3:28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3:28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3:28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3:28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3:28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3:28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3:28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3:28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3:28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3:28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3:28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3:28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3:28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3:28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3:28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3:28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3:28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3:28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3:28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3:28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3:28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3:28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3:28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3:28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3:28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3:285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3:285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3:285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3:285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3:285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3:285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3:285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3:285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3:285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3:285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3:285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3:285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3:285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3:285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3:285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3:285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3:285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3:285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3:285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3:285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3:285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3:285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3:285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3:285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3:285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3:285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3:285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3:285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3:285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3:285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3:285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3:285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3:285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3:285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3:285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3:285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3:285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3:285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3:285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3:285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3:285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3:285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3:285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3:285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3:285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3:285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3:285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3:285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3:285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3:285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3:285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3:285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3:285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3:285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3:285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3:285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3:285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3:285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3:285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3:285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3:285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3:285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3:285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3:285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3:285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3:285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3:28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  <row r="1068" spans="3:285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</row>
  </sheetData>
  <dataConsolidate/>
  <mergeCells count="2">
    <mergeCell ref="D2:F2"/>
    <mergeCell ref="D3:F3"/>
  </mergeCells>
  <conditionalFormatting sqref="B6:B17">
    <cfRule type="containsText" dxfId="20" priority="2" operator="containsText" text="No">
      <formula>NOT(ISERROR(SEARCH("No",B6)))</formula>
    </cfRule>
    <cfRule type="containsText" dxfId="19" priority="3" operator="containsText" text="Yes">
      <formula>NOT(ISERROR(SEARCH("Yes",B6)))</formula>
    </cfRule>
  </conditionalFormatting>
  <conditionalFormatting sqref="C6:I17">
    <cfRule type="expression" dxfId="18" priority="1">
      <formula>$B6="Yes"</formula>
    </cfRule>
  </conditionalFormatting>
  <conditionalFormatting sqref="J6:J17">
    <cfRule type="containsText" dxfId="17" priority="5" operator="containsText" text="Approved">
      <formula>NOT(ISERROR(SEARCH("Approved",J6)))</formula>
    </cfRule>
    <cfRule type="containsText" dxfId="16" priority="6" operator="containsText" text="Needs Review">
      <formula>NOT(ISERROR(SEARCH("Needs Review",J6)))</formula>
    </cfRule>
    <cfRule type="containsText" dxfId="15" priority="7" operator="containsText" text="Not Started">
      <formula>NOT(ISERROR(SEARCH("Not Started",J6)))</formula>
    </cfRule>
    <cfRule type="containsText" dxfId="14" priority="8" operator="containsText" text="On Hold">
      <formula>NOT(ISERROR(SEARCH("On Hold",J6)))</formula>
    </cfRule>
    <cfRule type="containsText" dxfId="13" priority="9" operator="containsText" text="Overdue">
      <formula>NOT(ISERROR(SEARCH("Overdue",J6)))</formula>
    </cfRule>
    <cfRule type="containsText" dxfId="12" priority="10" operator="containsText" text="Complete">
      <formula>NOT(ISERROR(SEARCH("Complete",J6)))</formula>
    </cfRule>
    <cfRule type="containsText" dxfId="11" priority="11" operator="containsText" text="In Progress">
      <formula>NOT(ISERROR(SEARCH("In Progress",J6)))</formula>
    </cfRule>
  </conditionalFormatting>
  <conditionalFormatting sqref="K6:K17">
    <cfRule type="expression" dxfId="10" priority="4">
      <formula>$B6="Yes"</formula>
    </cfRule>
  </conditionalFormatting>
  <pageMargins left="0.3" right="0.3" top="0.3" bottom="0.3" header="0" footer="0"/>
  <pageSetup scale="69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234EF37-0BAD-CD42-AD4A-6B96EC5482F8}">
          <x14:formula1>
            <xm:f>'Dropdown Keys - Do Not Delete -'!$B$3:$B$4</xm:f>
          </x14:formula1>
          <xm:sqref>B6:B17</xm:sqref>
        </x14:dataValidation>
        <x14:dataValidation type="list" allowBlank="1" showInputMessage="1" showErrorMessage="1" xr:uid="{2E8CB361-7419-DE4B-86EF-E7361DC5788F}">
          <x14:formula1>
            <xm:f>'Dropdown Keys - Do Not Delete -'!$F$3:$F$11</xm:f>
          </x14:formula1>
          <xm:sqref>J6:J17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AA4E1-7BE9-204E-AF93-22A75FD6C8AA}">
  <sheetPr>
    <tabColor theme="0" tint="-0.249977111117893"/>
  </sheetPr>
  <dimension ref="A1:AG61"/>
  <sheetViews>
    <sheetView showGridLines="0" workbookViewId="0">
      <selection activeCell="I16" sqref="I16"/>
    </sheetView>
  </sheetViews>
  <sheetFormatPr defaultColWidth="11" defaultRowHeight="15.9"/>
  <cols>
    <col min="1" max="1" width="3.35546875" style="9" customWidth="1"/>
    <col min="2" max="2" width="10.85546875" style="9"/>
    <col min="3" max="3" width="3.35546875" style="9" customWidth="1"/>
    <col min="5" max="5" width="3.35546875" style="9" customWidth="1"/>
    <col min="6" max="6" width="12.85546875" customWidth="1"/>
    <col min="7" max="7" width="3.35546875" style="9" customWidth="1"/>
  </cols>
  <sheetData>
    <row r="1" spans="1:33" s="9" customFormat="1" ht="42" customHeight="1" thickBot="1">
      <c r="B1" s="24" t="s">
        <v>43</v>
      </c>
      <c r="C1" s="13"/>
      <c r="D1" s="13"/>
      <c r="E1" s="13"/>
      <c r="F1" s="13"/>
      <c r="G1" s="13"/>
      <c r="H1" s="13"/>
      <c r="I1" s="13"/>
      <c r="J1" s="13"/>
      <c r="K1" s="13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ht="25" customHeight="1" thickTop="1">
      <c r="A2" s="10"/>
      <c r="B2" s="12" t="s">
        <v>42</v>
      </c>
      <c r="C2" s="10"/>
      <c r="D2" s="12" t="s">
        <v>41</v>
      </c>
      <c r="E2" s="10"/>
      <c r="F2" s="12" t="s">
        <v>18</v>
      </c>
      <c r="G2" s="10"/>
    </row>
    <row r="3" spans="1:33" ht="35.15" customHeight="1">
      <c r="A3" s="10"/>
      <c r="B3" s="23" t="s">
        <v>40</v>
      </c>
      <c r="C3" s="10"/>
      <c r="D3" s="22" t="s">
        <v>35</v>
      </c>
      <c r="E3" s="10"/>
      <c r="F3" s="4" t="s">
        <v>24</v>
      </c>
      <c r="G3" s="10"/>
    </row>
    <row r="4" spans="1:33" ht="35.15" customHeight="1">
      <c r="A4" s="10"/>
      <c r="B4" s="21" t="s">
        <v>34</v>
      </c>
      <c r="C4" s="10"/>
      <c r="D4" s="20" t="s">
        <v>39</v>
      </c>
      <c r="E4" s="10"/>
      <c r="F4" s="3" t="s">
        <v>23</v>
      </c>
      <c r="G4" s="10"/>
    </row>
    <row r="5" spans="1:33" ht="35.15" customHeight="1">
      <c r="A5" s="10"/>
      <c r="C5" s="10"/>
      <c r="D5" s="19" t="s">
        <v>37</v>
      </c>
      <c r="E5" s="10"/>
      <c r="F5" s="3" t="s">
        <v>9</v>
      </c>
      <c r="G5" s="10"/>
    </row>
    <row r="6" spans="1:33" ht="35.15" customHeight="1">
      <c r="A6" s="10"/>
      <c r="C6" s="10"/>
      <c r="D6" s="14"/>
      <c r="E6" s="10"/>
      <c r="F6" s="18" t="s">
        <v>38</v>
      </c>
      <c r="G6" s="10"/>
    </row>
    <row r="7" spans="1:33" ht="35.15" customHeight="1">
      <c r="A7" s="10"/>
      <c r="C7" s="10"/>
      <c r="D7" s="14"/>
      <c r="E7" s="10"/>
      <c r="F7" s="17" t="s">
        <v>36</v>
      </c>
      <c r="G7" s="10"/>
    </row>
    <row r="8" spans="1:33" ht="35.15" customHeight="1">
      <c r="A8" s="10"/>
      <c r="C8" s="10"/>
      <c r="E8" s="10"/>
      <c r="F8" s="16" t="s">
        <v>10</v>
      </c>
      <c r="G8" s="10"/>
    </row>
    <row r="9" spans="1:33" ht="35.15" customHeight="1">
      <c r="A9" s="10"/>
      <c r="B9" s="10"/>
      <c r="C9" s="10"/>
      <c r="E9" s="10"/>
      <c r="F9" s="15" t="s">
        <v>26</v>
      </c>
      <c r="G9" s="10"/>
    </row>
    <row r="10" spans="1:33" ht="35.15" customHeight="1">
      <c r="A10" s="10"/>
      <c r="B10" s="10"/>
      <c r="C10" s="10"/>
      <c r="D10" s="14"/>
      <c r="E10" s="10"/>
      <c r="F10" s="11"/>
      <c r="G10" s="10"/>
    </row>
    <row r="11" spans="1:33" ht="35.15" customHeight="1">
      <c r="A11" s="10"/>
      <c r="B11" s="10"/>
      <c r="C11" s="10"/>
      <c r="D11" s="14"/>
      <c r="E11" s="10"/>
      <c r="F11" s="11"/>
      <c r="G11" s="10"/>
    </row>
    <row r="12" spans="1:33">
      <c r="A12" s="10"/>
      <c r="B12" s="10"/>
      <c r="C12" s="10"/>
      <c r="D12" s="14"/>
      <c r="E12" s="10"/>
      <c r="F12" s="14"/>
      <c r="G12" s="10"/>
    </row>
    <row r="13" spans="1:33">
      <c r="A13" s="10"/>
      <c r="B13" s="10"/>
      <c r="C13" s="10"/>
      <c r="D13" s="14"/>
      <c r="E13" s="10"/>
      <c r="F13" s="14"/>
      <c r="G13" s="10"/>
    </row>
    <row r="14" spans="1:33">
      <c r="A14" s="10"/>
      <c r="B14" s="10"/>
      <c r="C14" s="10"/>
      <c r="D14" s="14"/>
      <c r="E14" s="10"/>
      <c r="F14" s="14"/>
      <c r="G14" s="10"/>
    </row>
    <row r="15" spans="1:33">
      <c r="A15" s="10"/>
      <c r="B15" s="10"/>
      <c r="C15" s="10"/>
      <c r="D15" s="14"/>
      <c r="E15" s="10"/>
      <c r="F15" s="14"/>
      <c r="G15" s="10"/>
    </row>
    <row r="16" spans="1:33">
      <c r="A16" s="10"/>
      <c r="B16" s="10"/>
      <c r="C16" s="10"/>
      <c r="D16" s="14"/>
      <c r="E16" s="10"/>
      <c r="F16" s="14"/>
      <c r="G16" s="10"/>
    </row>
    <row r="17" spans="1:7">
      <c r="A17" s="10"/>
      <c r="B17" s="10"/>
      <c r="C17" s="10"/>
      <c r="D17" s="14"/>
      <c r="E17" s="10"/>
      <c r="G17" s="10"/>
    </row>
    <row r="18" spans="1:7">
      <c r="A18" s="10"/>
      <c r="B18" s="10"/>
      <c r="C18" s="10"/>
      <c r="D18" s="14"/>
      <c r="E18" s="10"/>
      <c r="G18" s="10"/>
    </row>
    <row r="19" spans="1:7">
      <c r="A19" s="10"/>
      <c r="B19" s="10"/>
      <c r="C19" s="10"/>
      <c r="D19" s="14"/>
      <c r="E19" s="10"/>
      <c r="G19" s="10"/>
    </row>
    <row r="20" spans="1:7">
      <c r="A20" s="10"/>
      <c r="B20" s="10"/>
      <c r="C20" s="10"/>
      <c r="D20" s="14"/>
      <c r="E20" s="10"/>
      <c r="G20" s="10"/>
    </row>
    <row r="21" spans="1:7">
      <c r="A21" s="10"/>
      <c r="B21" s="10"/>
      <c r="C21" s="10"/>
      <c r="D21" s="14"/>
      <c r="E21" s="10"/>
      <c r="G21" s="10"/>
    </row>
    <row r="22" spans="1:7">
      <c r="A22" s="10"/>
      <c r="B22" s="10"/>
      <c r="C22" s="10"/>
      <c r="D22" s="14"/>
      <c r="E22" s="10"/>
      <c r="G22" s="10"/>
    </row>
    <row r="23" spans="1:7">
      <c r="A23" s="10"/>
      <c r="B23" s="10"/>
      <c r="C23" s="10"/>
      <c r="D23" s="14"/>
      <c r="E23" s="10"/>
      <c r="G23" s="10"/>
    </row>
    <row r="24" spans="1:7">
      <c r="A24" s="10"/>
      <c r="B24" s="10"/>
      <c r="C24" s="10"/>
      <c r="D24" s="14"/>
      <c r="E24" s="10"/>
      <c r="G24" s="10"/>
    </row>
    <row r="25" spans="1:7">
      <c r="A25" s="10"/>
      <c r="B25" s="10"/>
      <c r="C25" s="10"/>
      <c r="D25" s="14"/>
      <c r="E25" s="10"/>
      <c r="G25" s="10"/>
    </row>
    <row r="26" spans="1:7">
      <c r="A26" s="10"/>
      <c r="B26" s="10"/>
      <c r="C26" s="10"/>
      <c r="D26" s="14"/>
      <c r="E26" s="10"/>
      <c r="G26" s="10"/>
    </row>
    <row r="27" spans="1:7">
      <c r="A27" s="10"/>
      <c r="B27" s="10"/>
      <c r="C27" s="10"/>
      <c r="D27" s="14"/>
      <c r="E27" s="10"/>
      <c r="G27" s="10"/>
    </row>
    <row r="28" spans="1:7">
      <c r="A28" s="10"/>
      <c r="B28" s="10"/>
      <c r="C28" s="10"/>
      <c r="D28" s="14"/>
      <c r="E28" s="10"/>
      <c r="G28" s="10"/>
    </row>
    <row r="29" spans="1:7">
      <c r="A29" s="10"/>
      <c r="B29" s="10"/>
      <c r="C29" s="10"/>
      <c r="D29" s="14"/>
      <c r="E29" s="10"/>
      <c r="G29" s="10"/>
    </row>
    <row r="30" spans="1:7">
      <c r="A30" s="10"/>
      <c r="B30" s="10"/>
      <c r="C30" s="10"/>
      <c r="D30" s="14"/>
      <c r="E30" s="10"/>
      <c r="G30" s="10"/>
    </row>
    <row r="31" spans="1:7">
      <c r="A31" s="10"/>
      <c r="B31" s="10"/>
      <c r="C31" s="10"/>
      <c r="D31" s="14"/>
      <c r="E31" s="10"/>
      <c r="G31" s="10"/>
    </row>
    <row r="32" spans="1:7">
      <c r="A32"/>
      <c r="B32"/>
      <c r="C32"/>
      <c r="D32" s="14"/>
      <c r="E32"/>
      <c r="G32"/>
    </row>
    <row r="33" spans="1:7">
      <c r="A33" s="10"/>
      <c r="B33" s="10"/>
      <c r="C33" s="10"/>
      <c r="E33" s="10"/>
      <c r="G33" s="10"/>
    </row>
    <row r="34" spans="1:7">
      <c r="A34" s="10"/>
      <c r="B34" s="10"/>
      <c r="C34" s="10"/>
      <c r="E34" s="10"/>
      <c r="G34" s="10"/>
    </row>
    <row r="35" spans="1:7">
      <c r="A35" s="10"/>
      <c r="B35" s="10"/>
      <c r="C35" s="10"/>
      <c r="E35" s="10"/>
      <c r="G35" s="10"/>
    </row>
    <row r="36" spans="1:7">
      <c r="A36" s="10"/>
      <c r="B36" s="10"/>
      <c r="C36" s="10"/>
      <c r="E36" s="10"/>
      <c r="G36" s="10"/>
    </row>
    <row r="37" spans="1:7">
      <c r="A37" s="10"/>
      <c r="B37" s="10"/>
      <c r="C37" s="10"/>
      <c r="E37" s="10"/>
      <c r="G37" s="10"/>
    </row>
    <row r="38" spans="1:7">
      <c r="A38" s="10"/>
      <c r="B38" s="10"/>
      <c r="C38" s="10"/>
      <c r="E38" s="10"/>
      <c r="G38" s="10"/>
    </row>
    <row r="39" spans="1:7">
      <c r="A39" s="10"/>
      <c r="B39" s="10"/>
      <c r="C39" s="10"/>
      <c r="E39" s="10"/>
      <c r="G39" s="10"/>
    </row>
    <row r="40" spans="1:7">
      <c r="A40" s="10"/>
      <c r="B40" s="10"/>
      <c r="C40" s="10"/>
      <c r="E40" s="10"/>
      <c r="G40" s="10"/>
    </row>
    <row r="41" spans="1:7">
      <c r="A41" s="10"/>
      <c r="B41" s="10"/>
      <c r="C41" s="10"/>
      <c r="E41" s="10"/>
      <c r="G41" s="10"/>
    </row>
    <row r="42" spans="1:7">
      <c r="A42" s="10"/>
      <c r="B42" s="10"/>
      <c r="C42" s="10"/>
      <c r="E42" s="10"/>
      <c r="G42" s="10"/>
    </row>
    <row r="43" spans="1:7">
      <c r="A43" s="10"/>
      <c r="B43" s="10"/>
      <c r="C43" s="10"/>
      <c r="E43" s="10"/>
      <c r="G43" s="10"/>
    </row>
    <row r="44" spans="1:7">
      <c r="A44" s="10"/>
      <c r="B44" s="10"/>
      <c r="C44" s="10"/>
      <c r="E44" s="10"/>
      <c r="G44" s="10"/>
    </row>
    <row r="45" spans="1:7">
      <c r="A45" s="10"/>
      <c r="B45" s="10"/>
      <c r="C45" s="10"/>
      <c r="E45" s="10"/>
      <c r="G45" s="10"/>
    </row>
    <row r="46" spans="1:7">
      <c r="A46" s="10"/>
      <c r="B46" s="10"/>
      <c r="C46" s="10"/>
      <c r="E46" s="10"/>
      <c r="G46" s="10"/>
    </row>
    <row r="47" spans="1:7">
      <c r="A47" s="10"/>
      <c r="B47" s="10"/>
      <c r="C47" s="10"/>
      <c r="E47" s="10"/>
      <c r="G47" s="10"/>
    </row>
    <row r="48" spans="1:7">
      <c r="A48" s="10"/>
      <c r="B48" s="10"/>
      <c r="C48" s="10"/>
      <c r="E48" s="10"/>
      <c r="G48" s="10"/>
    </row>
    <row r="49" spans="1:7">
      <c r="A49" s="10"/>
      <c r="B49" s="10"/>
      <c r="C49" s="10"/>
      <c r="E49" s="10"/>
      <c r="G49" s="10"/>
    </row>
    <row r="50" spans="1:7">
      <c r="A50" s="10"/>
      <c r="B50" s="10"/>
      <c r="C50" s="10"/>
      <c r="E50" s="10"/>
      <c r="G50" s="10"/>
    </row>
    <row r="51" spans="1:7">
      <c r="A51" s="10"/>
      <c r="B51" s="10"/>
      <c r="C51" s="10"/>
      <c r="E51" s="10"/>
      <c r="G51" s="10"/>
    </row>
    <row r="52" spans="1:7">
      <c r="A52" s="10"/>
      <c r="B52" s="10"/>
      <c r="C52" s="10"/>
      <c r="E52" s="10"/>
      <c r="G52" s="10"/>
    </row>
    <row r="53" spans="1:7">
      <c r="A53" s="10"/>
      <c r="B53" s="10"/>
      <c r="C53" s="10"/>
      <c r="E53" s="10"/>
      <c r="G53" s="10"/>
    </row>
    <row r="54" spans="1:7">
      <c r="A54" s="10"/>
      <c r="B54" s="10"/>
      <c r="C54" s="10"/>
      <c r="E54" s="10"/>
      <c r="G54" s="10"/>
    </row>
    <row r="55" spans="1:7">
      <c r="A55" s="10"/>
      <c r="B55" s="10"/>
      <c r="C55" s="10"/>
      <c r="E55" s="10"/>
      <c r="G55" s="10"/>
    </row>
    <row r="56" spans="1:7">
      <c r="A56" s="10"/>
      <c r="B56" s="10"/>
      <c r="C56" s="10"/>
      <c r="E56" s="10"/>
      <c r="G56" s="10"/>
    </row>
    <row r="57" spans="1:7">
      <c r="A57" s="10"/>
      <c r="B57" s="10"/>
      <c r="C57" s="10"/>
      <c r="E57" s="10"/>
      <c r="G57" s="10"/>
    </row>
    <row r="58" spans="1:7">
      <c r="A58" s="10"/>
      <c r="B58" s="10"/>
      <c r="C58" s="10"/>
      <c r="E58" s="10"/>
      <c r="G58" s="10"/>
    </row>
    <row r="59" spans="1:7">
      <c r="A59" s="10"/>
      <c r="B59" s="10"/>
      <c r="C59" s="10"/>
      <c r="E59" s="10"/>
      <c r="G59" s="10"/>
    </row>
    <row r="60" spans="1:7">
      <c r="A60" s="10"/>
      <c r="B60" s="10"/>
      <c r="C60" s="10"/>
      <c r="E60" s="10"/>
      <c r="G60" s="10"/>
    </row>
    <row r="61" spans="1:7">
      <c r="A61" s="10"/>
      <c r="B61" s="10"/>
      <c r="C61" s="10"/>
      <c r="E61" s="10"/>
      <c r="G61" s="10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EXAMPLE - Agile Project Pla REA</vt:lpstr>
      <vt:lpstr>EXAMPLE - Agile Project Plan</vt:lpstr>
      <vt:lpstr>BLANK - Agile Project Plan</vt:lpstr>
      <vt:lpstr>Dropdown Keys - Do Not Delete -</vt:lpstr>
      <vt:lpstr>'BLANK - Agile Project Plan'!Print_Area</vt:lpstr>
      <vt:lpstr>'EXAMPLE - Agile Project Pla REA'!Print_Area</vt:lpstr>
      <vt:lpstr>'EXAMPLE - Agile Project Plan'!Print_Area</vt:lpstr>
      <vt:lpstr>Status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Minh Truong (29697148)</cp:lastModifiedBy>
  <dcterms:created xsi:type="dcterms:W3CDTF">2015-02-24T20:54:23Z</dcterms:created>
  <dcterms:modified xsi:type="dcterms:W3CDTF">2025-05-07T18:48:38Z</dcterms:modified>
</cp:coreProperties>
</file>