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60" tabRatio="621" activeTab="2"/>
  </bookViews>
  <sheets>
    <sheet name="Start" sheetId="8" r:id="rId1"/>
    <sheet name="FSDB" sheetId="19" r:id="rId2"/>
    <sheet name="SpectraSimilarity" sheetId="1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9" l="1"/>
  <c r="D9" i="19"/>
  <c r="D8" i="19"/>
  <c r="D7" i="19"/>
  <c r="D6" i="19"/>
  <c r="D3" i="8" l="1"/>
</calcChain>
</file>

<file path=xl/sharedStrings.xml><?xml version="1.0" encoding="utf-8"?>
<sst xmlns="http://schemas.openxmlformats.org/spreadsheetml/2006/main" count="131" uniqueCount="112">
  <si>
    <t>Analysis step</t>
  </si>
  <si>
    <t>Parameter ID</t>
  </si>
  <si>
    <t>Parameter description</t>
  </si>
  <si>
    <t>User provided input</t>
  </si>
  <si>
    <t>Parameter range</t>
  </si>
  <si>
    <t>≥ 0.0001</t>
  </si>
  <si>
    <t>All</t>
  </si>
  <si>
    <t>≥ 1 (integer)</t>
  </si>
  <si>
    <t>Parallelization mode</t>
  </si>
  <si>
    <t>NO</t>
  </si>
  <si>
    <t>0 - 1</t>
  </si>
  <si>
    <t>TRUE or FALSE</t>
  </si>
  <si>
    <t>Number of parallel processing threads</t>
  </si>
  <si>
    <t>Spectra figure format</t>
  </si>
  <si>
    <t>PNG</t>
  </si>
  <si>
    <t>(Default = PNG) PDF, SVG</t>
  </si>
  <si>
    <t>Sample import and export</t>
  </si>
  <si>
    <t>/path/to/folder/</t>
  </si>
  <si>
    <t>FSdb0001</t>
  </si>
  <si>
    <t>FSdb0002</t>
  </si>
  <si>
    <t>FSdb0003</t>
  </si>
  <si>
    <t>FSdb0004</t>
  </si>
  <si>
    <t>FSdb0005</t>
  </si>
  <si>
    <t>FSdb0006</t>
  </si>
  <si>
    <t>SPEC0001</t>
  </si>
  <si>
    <t>SPEC0002</t>
  </si>
  <si>
    <t>SPEC0003</t>
  </si>
  <si>
    <t>SPEC0004</t>
  </si>
  <si>
    <t>SPEC0005</t>
  </si>
  <si>
    <t>SPEC0006</t>
  </si>
  <si>
    <t>SPEC0007</t>
  </si>
  <si>
    <t>SPEC0008</t>
  </si>
  <si>
    <t>SPEC0009</t>
  </si>
  <si>
    <t>SPEC0010</t>
  </si>
  <si>
    <t>SPEC0012</t>
  </si>
  <si>
    <t>SPEC0013</t>
  </si>
  <si>
    <t>SPEC0014</t>
  </si>
  <si>
    <t>FSdb0007</t>
  </si>
  <si>
    <t>Minimum cosine similarity score</t>
  </si>
  <si>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library conversion to FSDB</t>
    </r>
  </si>
  <si>
    <r>
      <t xml:space="preserve">An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library in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</si>
  <si>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/MSP</t>
  </si>
  <si>
    <t>/FSDB/</t>
  </si>
  <si>
    <t>/SpectralLibraries/</t>
  </si>
  <si>
    <t>≥ 0 (Default = 1%)</t>
  </si>
  <si>
    <r>
      <t xml:space="preserve">MS/MS library annotation criteria on individual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</si>
  <si>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t>Mass accuracy to match precursor m/z (Da)</t>
  </si>
  <si>
    <t>FSdb0008</t>
  </si>
  <si>
    <t>Mass accuracy to integrate adjacent peaks and match fragments (Da)</t>
  </si>
  <si>
    <t>SPEC0015</t>
  </si>
  <si>
    <t>SPEC0016</t>
  </si>
  <si>
    <t>Matching spectra using nominal mass values</t>
  </si>
  <si>
    <t>Minimum cutoff (%) for relative intensity ( = peak intensity/basepeak intensity) to select spectra marker peaks above this cutoff</t>
  </si>
  <si>
    <t>FSDB_name</t>
  </si>
  <si>
    <r>
      <t xml:space="preserve">Generate a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from reference library files (only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files) to annotate untargeted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</si>
  <si>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t>Location to save OUTPUT results</t>
  </si>
  <si>
    <t>FSA0001</t>
  </si>
  <si>
    <t>FSA0002</t>
  </si>
  <si>
    <t>FSA0003</t>
  </si>
  <si>
    <t>FSA0004</t>
  </si>
  <si>
    <r>
      <t>Address of the MS/MS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 generated using `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</t>
    </r>
  </si>
  <si>
    <r>
      <t>"YES" OR "NO", When "YES", fill out the '</t>
    </r>
    <r>
      <rPr>
        <i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' tab, and when "NO", fill out FSA0002</t>
    </r>
  </si>
  <si>
    <r>
      <t xml:space="preserve">Location of the INPUT sample of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and/or </t>
    </r>
    <r>
      <rPr>
        <i/>
        <sz val="12"/>
        <color theme="1"/>
        <rFont val="Arial"/>
        <family val="2"/>
      </rPr>
      <t>.mgf</t>
    </r>
    <r>
      <rPr>
        <sz val="12"/>
        <color theme="1"/>
        <rFont val="Arial"/>
        <family val="2"/>
      </rPr>
      <t xml:space="preserve"> files</t>
    </r>
  </si>
  <si>
    <t>0.01 - 100</t>
  </si>
  <si>
    <t>Minimum spectral entropy similarity score</t>
  </si>
  <si>
    <t>NA</t>
  </si>
  <si>
    <t xml:space="preserve">Maximum retention time tolerance (min) 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</si>
  <si>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retention time match</t>
    </r>
  </si>
  <si>
    <t>SPEC0017</t>
  </si>
  <si>
    <t>0.001 - 100 (Higher values include less number of spectra marker peaks but with higher intensities)</t>
  </si>
  <si>
    <t>Github wiki link</t>
  </si>
  <si>
    <t>SPEC0018</t>
  </si>
  <si>
    <t>≥ 1</t>
  </si>
  <si>
    <t>Minimum number of matched peaks</t>
  </si>
  <si>
    <t>SPEC0019</t>
  </si>
  <si>
    <t>Precursor adduct types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</si>
  <si>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type match </t>
    </r>
    <r>
      <rPr>
        <i/>
        <sz val="12"/>
        <color theme="1"/>
        <rFont val="Arial"/>
        <family val="2"/>
      </rPr>
      <t>or</t>
    </r>
    <r>
      <rPr>
        <sz val="12"/>
        <color theme="1"/>
        <rFont val="Arial"/>
        <family val="2"/>
      </rPr>
      <t xml:space="preserve"> provide a string vector of precursor types. Precursor types should be inside brackets and quotation marks and preferably with +/- polarity signs. (Ex: c("[M]+", "[M+H]+"))</t>
    </r>
  </si>
  <si>
    <r>
      <t xml:space="preserve">≥ 0 (select </t>
    </r>
    <r>
      <rPr>
        <b/>
        <sz val="12"/>
        <color theme="1"/>
        <rFont val="Arial"/>
        <family val="2"/>
      </rPr>
      <t>Inf</t>
    </r>
    <r>
      <rPr>
        <sz val="12"/>
        <color theme="1"/>
        <rFont val="Arial"/>
        <family val="2"/>
      </rPr>
      <t xml:space="preserve"> to export all spectra figures)</t>
    </r>
  </si>
  <si>
    <r>
      <t xml:space="preserve">Minimum percentage of the matched library and sample spectra markers (%) specified by </t>
    </r>
    <r>
      <rPr>
        <b/>
        <sz val="12"/>
        <color theme="1"/>
        <rFont val="Arial"/>
        <family val="2"/>
      </rPr>
      <t>SPEC0009</t>
    </r>
  </si>
  <si>
    <t>≥ 0</t>
  </si>
  <si>
    <t>Mass accuracy (Da) to integrate adjacent peaks and match fragments</t>
  </si>
  <si>
    <r>
      <t xml:space="preserve">Level of noise removal relative to the basepeak (%) similar to a method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</si>
  <si>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 xml:space="preserve">Weighted spectra to measure entropy similarity score. Weighted functions are used to boost the intensity of low abundant peaks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</si>
  <si>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SPEC0011</t>
  </si>
  <si>
    <t>Maximum number of top hits spectra figures for the plotting module</t>
  </si>
  <si>
    <t>Absolute spectral entropy difference (∆S) for library pre-filtering</t>
  </si>
  <si>
    <t>≥ 0 (Default = 2)</t>
  </si>
  <si>
    <t>Level of pre-filtering which is a rounding digit to match rounded spectra markers for a quick pre-filter run.</t>
  </si>
  <si>
    <t>0-2 (Default = 1) Higher values can speed up the annotation functions; however, a high number may increase risk of skipping the true compounds when the number of spectra markers is low.</t>
  </si>
  <si>
    <t>Maximum Normalized Euclidean Mass Error (NEME (mDa))</t>
  </si>
  <si>
    <t>https://github.com/idslme/IDSL.FSA/wiki/Spectral-Similarity-Metrics</t>
  </si>
  <si>
    <t>https://github.com/idslme/IDSL.FSA/wiki/MSP-Standardizations#standardizing-precursor-types</t>
  </si>
  <si>
    <t>Select "Sample Mode" or "Peak Mode"</t>
  </si>
  <si>
    <t>Sample Mode</t>
  </si>
  <si>
    <t>Minimum distance (Da) between lowest and highest matched m/z to prevent matching only isotopic envelopes</t>
  </si>
  <si>
    <t>SPEC0020</t>
  </si>
  <si>
    <t>TRUE or FALSE (When `TRUE`, you may skip SPEC0012 and SPEC0018)</t>
  </si>
  <si>
    <t>Data import and export (required)</t>
  </si>
  <si>
    <t>Address of the MS/MS library (INPUT) msp files</t>
  </si>
  <si>
    <r>
      <t xml:space="preserve">Name of the reference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to process</t>
    </r>
  </si>
  <si>
    <r>
      <t xml:space="preserve">Select "All" to include the entire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libraries or a list of semicolon separated</t>
    </r>
    <r>
      <rPr>
        <sz val="12"/>
        <color theme="1"/>
        <rFont val="Arial"/>
        <family val="2"/>
      </rPr>
      <t xml:space="preserve"> libraries in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format.</t>
    </r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</si>
  <si>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or provide an address to save the FSDB</t>
    </r>
  </si>
  <si>
    <t>FSDB file name</t>
  </si>
  <si>
    <r>
      <t xml:space="preserve">Level of noise removal relative to the basepeak (%) similar to a method described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</si>
  <si>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>Weighted spectra to measure entropy similarity score. Weighted functions are used to boost the intensity of low abundant peaks described</t>
    </r>
    <r>
      <rPr>
        <sz val="12"/>
        <color theme="1"/>
        <rFont val="Arial"/>
        <family val="2"/>
      </rPr>
      <t xml:space="preserve">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</si>
  <si>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Create the FSdb using nominal masses</t>
  </si>
  <si>
    <t>FSdb0009</t>
  </si>
  <si>
    <t>TRUE or FALSE (When `TRUE`, skip FSdb0008)</t>
  </si>
  <si>
    <r>
      <t xml:space="preserve">Address to save the FSDB library in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</si>
  <si>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r>
      <t xml:space="preserve">Follow the naming rules in R! IDSL.FSA can generate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</si>
  <si>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https://github.com/idslme/IDSL.IPA/wiki/Parallelization-Mode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</si>
  <si>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m/z. We suggest using a mass error for precursors in </t>
    </r>
    <r>
      <rPr>
        <b/>
        <sz val="12"/>
        <color theme="1"/>
        <rFont val="Arial"/>
        <family val="2"/>
      </rPr>
      <t>DDA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MS^E/SWATH-MS/AIF</t>
    </r>
    <r>
      <rPr>
        <sz val="12"/>
        <color theme="1"/>
        <rFont val="Arial"/>
        <family val="2"/>
      </rPr>
      <t xml:space="preserve"> analyses and skipping this parameter for only MS level 1 analyses such as </t>
    </r>
    <r>
      <rPr>
        <b/>
        <sz val="12"/>
        <color theme="1"/>
        <rFont val="Arial"/>
        <family val="2"/>
      </rPr>
      <t>CSA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EI</t>
    </r>
    <r>
      <rPr>
        <sz val="12"/>
        <color theme="1"/>
        <rFont val="Arial"/>
        <family val="2"/>
      </rPr>
      <t xml:space="preserve"> or </t>
    </r>
    <r>
      <rPr>
        <b/>
        <sz val="12"/>
        <color theme="1"/>
        <rFont val="Arial"/>
        <family val="2"/>
      </rPr>
      <t>in-source fragmentation</t>
    </r>
    <r>
      <rPr>
        <sz val="12"/>
        <color theme="1"/>
        <rFont val="Arial"/>
        <family val="2"/>
      </rPr>
      <t>. When nominal masses are used, select `0` in case precursor masses are reliable.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</si>
</sst>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IPA/wiki/Parallelization-Mode" TargetMode="External"/><Relationship Id="rId2" Type="http://schemas.openxmlformats.org/officeDocument/2006/relationships/hyperlink" Target="https://github.com/idslme/IDSL.FSA/wiki/MSP-Standardizations" TargetMode="External"/><Relationship Id="rId1" Type="http://schemas.openxmlformats.org/officeDocument/2006/relationships/hyperlink" Target="https://github.com/idslme/IDSL.FSA/wiki/Spectral-Similarity-Metric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90" zoomScaleNormal="90" workbookViewId="0">
      <pane ySplit="1" topLeftCell="A2" activePane="bottomLeft" state="frozen"/>
      <selection activeCell="C19" sqref="C19"/>
      <selection pane="bottomLeft"/>
    </sheetView>
  </sheetViews>
  <sheetFormatPr defaultRowHeight="15" x14ac:dyDescent="0.25"/>
  <cols>
    <col min="1" max="1" width="33.140625" customWidth="1"/>
    <col min="2" max="2" width="16.7109375" customWidth="1"/>
    <col min="3" max="3" width="72.7109375" style="2" customWidth="1"/>
    <col min="4" max="4" width="56" customWidth="1"/>
    <col min="5" max="5" width="70.42578125" customWidth="1"/>
  </cols>
  <sheetData>
    <row r="1" spans="1:5" s="1" customFormat="1" ht="61.9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33.75" customHeight="1" thickTop="1" x14ac:dyDescent="0.25">
      <c r="A2" s="47" t="s">
        <v>16</v>
      </c>
      <c r="B2" s="25" t="s">
        <v>56</v>
      </c>
      <c r="C2" s="26" t="s">
        <v>54</v>
      </c>
      <c r="D2" s="27" t="s">
        <v>9</v>
      </c>
      <c r="E2" s="26" t="s">
        <v>61</v>
      </c>
    </row>
    <row r="3" spans="1:5" ht="32.25" customHeight="1" x14ac:dyDescent="0.25">
      <c r="A3" s="47"/>
      <c r="B3" s="25" t="s">
        <v>57</v>
      </c>
      <c r="C3" s="19" t="s">
        <v>60</v>
      </c>
      <c r="D3" s="20" t="str">
        <f>CONCATENATE(FSDB!D4, "/", FSDB!D5, ".Rdata")</f>
        <v>/FSDB//FSDB_name.Rdata</v>
      </c>
      <c r="E3" s="24" t="s">
        <v>40</v>
      </c>
    </row>
    <row r="4" spans="1:5" ht="34.15" customHeight="1" x14ac:dyDescent="0.25">
      <c r="A4" s="47"/>
      <c r="B4" s="25" t="s">
        <v>58</v>
      </c>
      <c r="C4" s="19" t="s">
        <v>62</v>
      </c>
      <c r="D4" s="20" t="s">
        <v>41</v>
      </c>
      <c r="E4" s="19"/>
    </row>
    <row r="5" spans="1:5" ht="32.450000000000003" customHeight="1" thickBot="1" x14ac:dyDescent="0.3">
      <c r="A5" s="48"/>
      <c r="B5" s="21" t="s">
        <v>59</v>
      </c>
      <c r="C5" s="22" t="s">
        <v>55</v>
      </c>
      <c r="D5" s="23" t="s">
        <v>17</v>
      </c>
      <c r="E5" s="22"/>
    </row>
    <row r="6" spans="1:5" ht="15.75" thickTop="1" x14ac:dyDescent="0.25"/>
  </sheetData>
  <mergeCells count="1"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0" zoomScaleNormal="80" workbookViewId="0"/>
  </sheetViews>
  <sheetFormatPr defaultRowHeight="15" x14ac:dyDescent="0.25"/>
  <cols>
    <col min="1" max="1" width="33.28515625" customWidth="1"/>
    <col min="2" max="2" width="16.28515625" customWidth="1"/>
    <col min="3" max="3" width="68.42578125" customWidth="1"/>
    <col min="4" max="4" width="63.5703125" customWidth="1"/>
    <col min="5" max="5" width="71" customWidth="1"/>
  </cols>
  <sheetData>
    <row r="1" spans="1:5" ht="42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24.75" customHeight="1" thickTop="1" x14ac:dyDescent="0.25">
      <c r="A2" s="49" t="s">
        <v>97</v>
      </c>
      <c r="B2" s="41" t="s">
        <v>18</v>
      </c>
      <c r="C2" s="42" t="s">
        <v>98</v>
      </c>
      <c r="D2" s="27" t="s">
        <v>43</v>
      </c>
      <c r="E2" s="43"/>
    </row>
    <row r="3" spans="1:5" ht="33" customHeight="1" x14ac:dyDescent="0.25">
      <c r="A3" s="47"/>
      <c r="B3" s="25" t="s">
        <v>19</v>
      </c>
      <c r="C3" s="26" t="s">
        <v>99</v>
      </c>
      <c r="D3" s="20" t="s">
        <v>6</v>
      </c>
      <c r="E3" s="26" t="s">
        <v>100</v>
      </c>
    </row>
    <row r="4" spans="1:5" ht="26.25" customHeight="1" x14ac:dyDescent="0.25">
      <c r="A4" s="47"/>
      <c r="B4" s="25" t="s">
        <v>20</v>
      </c>
      <c r="C4" s="26" t="s">
        <v>108</v>
      </c>
      <c r="D4" s="20" t="s">
        <v>42</v>
      </c>
      <c r="E4" s="26" t="s">
        <v>101</v>
      </c>
    </row>
    <row r="5" spans="1:5" ht="30" customHeight="1" thickBot="1" x14ac:dyDescent="0.3">
      <c r="A5" s="48"/>
      <c r="B5" s="21" t="s">
        <v>21</v>
      </c>
      <c r="C5" s="22" t="s">
        <v>102</v>
      </c>
      <c r="D5" s="23" t="s">
        <v>53</v>
      </c>
      <c r="E5" s="22" t="s">
        <v>109</v>
      </c>
    </row>
    <row r="6" spans="1:5" ht="23.25" customHeight="1" thickTop="1" x14ac:dyDescent="0.25">
      <c r="A6" s="50" t="s">
        <v>39</v>
      </c>
      <c r="B6" s="10" t="s">
        <v>22</v>
      </c>
      <c r="C6" s="11" t="s">
        <v>12</v>
      </c>
      <c r="D6" s="12">
        <f>SpectraSimilarity!D2</f>
        <v>1</v>
      </c>
      <c r="E6" s="11" t="s">
        <v>7</v>
      </c>
    </row>
    <row r="7" spans="1:5" ht="23.25" customHeight="1" x14ac:dyDescent="0.25">
      <c r="A7" s="51"/>
      <c r="B7" s="10" t="s">
        <v>23</v>
      </c>
      <c r="C7" s="11" t="s">
        <v>105</v>
      </c>
      <c r="D7" s="12" t="b">
        <f>SpectraSimilarity!D4</f>
        <v>0</v>
      </c>
      <c r="E7" s="11" t="s">
        <v>107</v>
      </c>
    </row>
    <row r="8" spans="1:5" ht="36" customHeight="1" x14ac:dyDescent="0.25">
      <c r="A8" s="51"/>
      <c r="B8" s="10" t="s">
        <v>37</v>
      </c>
      <c r="C8" s="11" t="s">
        <v>103</v>
      </c>
      <c r="D8" s="17">
        <f>SpectraSimilarity!D9</f>
        <v>1</v>
      </c>
      <c r="E8" s="11" t="s">
        <v>44</v>
      </c>
    </row>
    <row r="9" spans="1:5" ht="25.15" customHeight="1" x14ac:dyDescent="0.25">
      <c r="A9" s="51"/>
      <c r="B9" s="10" t="s">
        <v>47</v>
      </c>
      <c r="C9" s="11" t="s">
        <v>48</v>
      </c>
      <c r="D9" s="17">
        <f>SpectraSimilarity!D13</f>
        <v>0.01</v>
      </c>
      <c r="E9" s="18" t="s">
        <v>5</v>
      </c>
    </row>
    <row r="10" spans="1:5" ht="55.15" customHeight="1" thickBot="1" x14ac:dyDescent="0.3">
      <c r="A10" s="52"/>
      <c r="B10" s="44" t="s">
        <v>106</v>
      </c>
      <c r="C10" s="45" t="s">
        <v>104</v>
      </c>
      <c r="D10" s="46" t="b">
        <f>SpectraSimilarity!D14</f>
        <v>1</v>
      </c>
      <c r="E10" s="45" t="s">
        <v>11</v>
      </c>
    </row>
    <row r="11" spans="1:5" ht="15.75" thickTop="1" x14ac:dyDescent="0.25"/>
  </sheetData>
  <mergeCells count="2">
    <mergeCell ref="A2:A5"/>
    <mergeCell ref="A6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70" zoomScaleNormal="7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33.140625" customWidth="1"/>
    <col min="2" max="2" width="17" customWidth="1"/>
    <col min="3" max="3" width="73.7109375" style="2" customWidth="1"/>
    <col min="4" max="4" width="44" customWidth="1"/>
    <col min="5" max="5" width="77.7109375" customWidth="1"/>
    <col min="6" max="6" width="45.7109375" customWidth="1"/>
  </cols>
  <sheetData>
    <row r="1" spans="1:6" s="1" customFormat="1" ht="61.9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33" t="s">
        <v>70</v>
      </c>
    </row>
    <row r="2" spans="1:6" ht="18" customHeight="1" thickTop="1" x14ac:dyDescent="0.25">
      <c r="A2" s="53" t="s">
        <v>45</v>
      </c>
      <c r="B2" s="13" t="s">
        <v>24</v>
      </c>
      <c r="C2" s="14" t="s">
        <v>12</v>
      </c>
      <c r="D2" s="15">
        <v>1</v>
      </c>
      <c r="E2" s="16" t="s">
        <v>7</v>
      </c>
      <c r="F2" s="59" t="s">
        <v>110</v>
      </c>
    </row>
    <row r="3" spans="1:6" ht="28.5" customHeight="1" x14ac:dyDescent="0.25">
      <c r="A3" s="54"/>
      <c r="B3" s="3" t="s">
        <v>25</v>
      </c>
      <c r="C3" s="4" t="s">
        <v>8</v>
      </c>
      <c r="D3" s="8" t="s">
        <v>93</v>
      </c>
      <c r="E3" s="9" t="s">
        <v>92</v>
      </c>
      <c r="F3" s="58"/>
    </row>
    <row r="4" spans="1:6" ht="19.899999999999999" customHeight="1" x14ac:dyDescent="0.25">
      <c r="A4" s="54"/>
      <c r="B4" s="3" t="s">
        <v>26</v>
      </c>
      <c r="C4" s="4" t="s">
        <v>51</v>
      </c>
      <c r="D4" s="8" t="b">
        <v>0</v>
      </c>
      <c r="E4" s="4" t="s">
        <v>96</v>
      </c>
      <c r="F4" s="34"/>
    </row>
    <row r="5" spans="1:6" ht="48" customHeight="1" x14ac:dyDescent="0.25">
      <c r="A5" s="54"/>
      <c r="B5" s="3" t="s">
        <v>27</v>
      </c>
      <c r="C5" s="4" t="s">
        <v>75</v>
      </c>
      <c r="D5" s="8" t="s">
        <v>65</v>
      </c>
      <c r="E5" s="4" t="s">
        <v>76</v>
      </c>
      <c r="F5" s="40" t="s">
        <v>91</v>
      </c>
    </row>
    <row r="6" spans="1:6" ht="77.25" x14ac:dyDescent="0.25">
      <c r="A6" s="54"/>
      <c r="B6" s="3" t="s">
        <v>28</v>
      </c>
      <c r="C6" s="4" t="s">
        <v>46</v>
      </c>
      <c r="D6" s="8" t="s">
        <v>65</v>
      </c>
      <c r="E6" s="4" t="s">
        <v>111</v>
      </c>
      <c r="F6" s="34"/>
    </row>
    <row r="7" spans="1:6" ht="19.899999999999999" customHeight="1" x14ac:dyDescent="0.25">
      <c r="A7" s="54"/>
      <c r="B7" s="3" t="s">
        <v>29</v>
      </c>
      <c r="C7" s="4" t="s">
        <v>66</v>
      </c>
      <c r="D7" s="8" t="s">
        <v>65</v>
      </c>
      <c r="E7" s="32" t="s">
        <v>67</v>
      </c>
      <c r="F7" s="34"/>
    </row>
    <row r="8" spans="1:6" ht="22.9" customHeight="1" x14ac:dyDescent="0.25">
      <c r="A8" s="54"/>
      <c r="B8" s="3" t="s">
        <v>30</v>
      </c>
      <c r="C8" s="4" t="s">
        <v>85</v>
      </c>
      <c r="D8" s="8">
        <v>2</v>
      </c>
      <c r="E8" s="4" t="s">
        <v>86</v>
      </c>
      <c r="F8" s="34"/>
    </row>
    <row r="9" spans="1:6" ht="30" customHeight="1" x14ac:dyDescent="0.25">
      <c r="A9" s="54"/>
      <c r="B9" s="3" t="s">
        <v>31</v>
      </c>
      <c r="C9" s="4" t="s">
        <v>81</v>
      </c>
      <c r="D9" s="8">
        <v>1</v>
      </c>
      <c r="E9" s="4" t="s">
        <v>44</v>
      </c>
      <c r="F9" s="56" t="s">
        <v>90</v>
      </c>
    </row>
    <row r="10" spans="1:6" s="2" customFormat="1" ht="30.75" customHeight="1" x14ac:dyDescent="0.25">
      <c r="A10" s="54"/>
      <c r="B10" s="3" t="s">
        <v>32</v>
      </c>
      <c r="C10" s="4" t="s">
        <v>52</v>
      </c>
      <c r="D10" s="8">
        <v>20</v>
      </c>
      <c r="E10" s="4" t="s">
        <v>69</v>
      </c>
      <c r="F10" s="57"/>
    </row>
    <row r="11" spans="1:6" s="2" customFormat="1" ht="30" customHeight="1" x14ac:dyDescent="0.25">
      <c r="A11" s="54"/>
      <c r="B11" s="3" t="s">
        <v>33</v>
      </c>
      <c r="C11" s="4" t="s">
        <v>78</v>
      </c>
      <c r="D11" s="8">
        <v>50</v>
      </c>
      <c r="E11" s="4" t="s">
        <v>63</v>
      </c>
      <c r="F11" s="57"/>
    </row>
    <row r="12" spans="1:6" s="2" customFormat="1" ht="50.45" customHeight="1" x14ac:dyDescent="0.25">
      <c r="A12" s="54"/>
      <c r="B12" s="3" t="s">
        <v>83</v>
      </c>
      <c r="C12" s="4" t="s">
        <v>87</v>
      </c>
      <c r="D12" s="8">
        <v>1</v>
      </c>
      <c r="E12" s="4" t="s">
        <v>88</v>
      </c>
      <c r="F12" s="57"/>
    </row>
    <row r="13" spans="1:6" ht="17.45" customHeight="1" x14ac:dyDescent="0.25">
      <c r="A13" s="54"/>
      <c r="B13" s="3" t="s">
        <v>34</v>
      </c>
      <c r="C13" s="4" t="s">
        <v>80</v>
      </c>
      <c r="D13" s="8">
        <v>0.01</v>
      </c>
      <c r="E13" s="9" t="s">
        <v>79</v>
      </c>
      <c r="F13" s="57"/>
    </row>
    <row r="14" spans="1:6" ht="45.75" x14ac:dyDescent="0.25">
      <c r="A14" s="54"/>
      <c r="B14" s="3" t="s">
        <v>35</v>
      </c>
      <c r="C14" s="4" t="s">
        <v>82</v>
      </c>
      <c r="D14" s="8" t="b">
        <v>1</v>
      </c>
      <c r="E14" s="9" t="s">
        <v>11</v>
      </c>
      <c r="F14" s="57"/>
    </row>
    <row r="15" spans="1:6" ht="30" x14ac:dyDescent="0.25">
      <c r="A15" s="54"/>
      <c r="B15" s="3" t="s">
        <v>36</v>
      </c>
      <c r="C15" s="4" t="s">
        <v>94</v>
      </c>
      <c r="D15" s="8">
        <v>0</v>
      </c>
      <c r="E15" s="9" t="s">
        <v>79</v>
      </c>
      <c r="F15" s="57"/>
    </row>
    <row r="16" spans="1:6" ht="15" customHeight="1" x14ac:dyDescent="0.25">
      <c r="A16" s="54"/>
      <c r="B16" s="3" t="s">
        <v>49</v>
      </c>
      <c r="C16" s="4" t="s">
        <v>73</v>
      </c>
      <c r="D16" s="8">
        <v>2</v>
      </c>
      <c r="E16" s="9" t="s">
        <v>72</v>
      </c>
      <c r="F16" s="57"/>
    </row>
    <row r="17" spans="1:6" ht="15" customHeight="1" x14ac:dyDescent="0.25">
      <c r="A17" s="54"/>
      <c r="B17" s="3" t="s">
        <v>50</v>
      </c>
      <c r="C17" s="4" t="s">
        <v>64</v>
      </c>
      <c r="D17" s="8">
        <v>0.75</v>
      </c>
      <c r="E17" s="9" t="s">
        <v>10</v>
      </c>
      <c r="F17" s="57"/>
    </row>
    <row r="18" spans="1:6" ht="15" customHeight="1" x14ac:dyDescent="0.25">
      <c r="A18" s="54"/>
      <c r="B18" s="3" t="s">
        <v>68</v>
      </c>
      <c r="C18" s="4" t="s">
        <v>38</v>
      </c>
      <c r="D18" s="8">
        <v>0</v>
      </c>
      <c r="E18" s="9" t="s">
        <v>10</v>
      </c>
      <c r="F18" s="57"/>
    </row>
    <row r="19" spans="1:6" ht="15" customHeight="1" x14ac:dyDescent="0.25">
      <c r="A19" s="54"/>
      <c r="B19" s="3" t="s">
        <v>71</v>
      </c>
      <c r="C19" s="4" t="s">
        <v>89</v>
      </c>
      <c r="D19" s="8">
        <v>5</v>
      </c>
      <c r="E19" s="9" t="s">
        <v>79</v>
      </c>
      <c r="F19" s="58"/>
    </row>
    <row r="20" spans="1:6" ht="15" customHeight="1" x14ac:dyDescent="0.25">
      <c r="A20" s="54"/>
      <c r="B20" s="36" t="s">
        <v>74</v>
      </c>
      <c r="C20" s="37" t="s">
        <v>84</v>
      </c>
      <c r="D20" s="38">
        <v>0</v>
      </c>
      <c r="E20" s="39" t="s">
        <v>77</v>
      </c>
      <c r="F20" s="34"/>
    </row>
    <row r="21" spans="1:6" ht="15" customHeight="1" thickBot="1" x14ac:dyDescent="0.3">
      <c r="A21" s="55"/>
      <c r="B21" s="28" t="s">
        <v>95</v>
      </c>
      <c r="C21" s="29" t="s">
        <v>13</v>
      </c>
      <c r="D21" s="30" t="s">
        <v>14</v>
      </c>
      <c r="E21" s="31" t="s">
        <v>15</v>
      </c>
      <c r="F21" s="35"/>
    </row>
    <row r="22" spans="1:6" ht="15.75" thickTop="1" x14ac:dyDescent="0.25"/>
  </sheetData>
  <mergeCells count="3">
    <mergeCell ref="A2:A21"/>
    <mergeCell ref="F9:F19"/>
    <mergeCell ref="F2:F3"/>
  </mergeCells>
  <hyperlinks>
    <hyperlink ref="F9" r:id="rId1"/>
    <hyperlink ref="F5" r:id="rId2" location="standardizing-precursor-types"/>
    <hyperlink ref="F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FSDB</vt:lpstr>
      <vt:lpstr>SpectraSimilarity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2023-02-10T21:35:56Z</dcterms:modified>
</cp:coreProperties>
</file>