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8" yWindow="-108" windowWidth="23148" windowHeight="9288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1" i="3"/>
  <c r="D11" i="3"/>
  <c r="E11" i="3"/>
  <c r="B11" i="3"/>
  <c r="C8" i="3" l="1"/>
  <c r="B8" i="3"/>
  <c r="B5" i="3"/>
  <c r="C5" i="3"/>
  <c r="D5" i="3"/>
  <c r="B6" i="3"/>
  <c r="C6" i="3"/>
  <c r="D6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4" i="3"/>
  <c r="C4" i="3"/>
  <c r="D36" i="1" l="1"/>
  <c r="D43" i="1" s="1"/>
  <c r="D35" i="1"/>
  <c r="D42" i="1" s="1"/>
  <c r="E16" i="3" l="1"/>
  <c r="E14" i="3"/>
  <c r="E13" i="3"/>
  <c r="E12" i="3"/>
  <c r="D4" i="3"/>
  <c r="D8" i="3" s="1"/>
</calcChain>
</file>

<file path=xl/sharedStrings.xml><?xml version="1.0" encoding="utf-8"?>
<sst xmlns="http://schemas.openxmlformats.org/spreadsheetml/2006/main" count="236" uniqueCount="190">
  <si>
    <t>0-100</t>
  </si>
  <si>
    <t>1-100</t>
  </si>
  <si>
    <t>PARAM0001</t>
  </si>
  <si>
    <t>PARAM0002</t>
  </si>
  <si>
    <t>PARAM0003</t>
  </si>
  <si>
    <t>User provided input</t>
  </si>
  <si>
    <t>0.1-1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</si>
  <si>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</si>
  <si>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</si>
  <si>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</si>
  <si>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</si>
  <si>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</si>
  <si>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</si>
  <si>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</si>
  <si>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</si>
  <si>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</si>
  <si>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</si>
  <si>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</si>
  <si>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</si>
  <si>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</si>
  <si>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</si>
  <si>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</si>
  <si>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</si>
  <si>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</si>
  <si>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</si>
  <si>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</si>
  <si>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</si>
  <si>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</si>
  <si>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</si>
  <si>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</si>
  <si>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</si>
  <si>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</si>
  <si>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</si>
  <si>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</si>
  <si>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</si>
  <si>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</si>
  <si>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</si>
  <si>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</si>
  <si>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</si>
  <si>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</si>
  <si>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</si>
  <si>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</si>
  <si>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</si>
  <si>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</si>
  <si>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</si>
  <si>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</si>
  <si>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</si>
  <si>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</si>
  <si>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</si>
  <si>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</si>
  <si>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</si>
  <si>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Retention time tolerance to detect common peaks (min)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</si>
  <si>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</si>
  <si>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</si>
  <si>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</si>
  <si>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</si>
  <si>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</si>
  <si>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</si>
  <si>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</si>
  <si>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peak width at half-height to peak width at the baseline (RPW)</t>
  </si>
  <si>
    <t>0-0.05 (Select 0 to skip this module)</t>
  </si>
  <si>
    <t>Perform recursive mass correction</t>
  </si>
  <si>
    <t>RetentionIndex</t>
  </si>
  <si>
    <t>Global parameters (required)</t>
  </si>
  <si>
    <t>Peak analysis and data reduction</t>
  </si>
  <si>
    <t>≥ 0 (integer)</t>
  </si>
  <si>
    <t>≥ 1 (integer)</t>
  </si>
  <si>
    <t>Number of points to smooth individual chromatographic peaks using cubic spline method to calculate ancillary chromatography parameters</t>
  </si>
  <si>
    <t>Maximum retention time deviation (min)</t>
  </si>
  <si>
    <t>50-100</t>
  </si>
  <si>
    <t>PARAM0046</t>
  </si>
  <si>
    <t>PARAM0047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</si>
  <si>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</si>
  <si>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</si>
  <si>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</si>
  <si>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</si>
  <si>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</si>
  <si>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</si>
  <si>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</si>
  <si>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</si>
  <si>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</si>
  <si>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</si>
  <si>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</si>
  <si>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</si>
  <si>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</si>
  <si>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</si>
  <si>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</si>
  <si>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Perform compound-centric annotation</t>
  </si>
  <si>
    <t>Perform sample-centric annotation</t>
  </si>
  <si>
    <t>Targeted m/z and RT</t>
  </si>
  <si>
    <t>PARAM_MZ</t>
  </si>
  <si>
    <t>PARAM_RT</t>
  </si>
  <si>
    <t>A vector of m/z values</t>
  </si>
  <si>
    <t>A vector of RT values</t>
  </si>
  <si>
    <t>"YES" OR "NO"</t>
  </si>
  <si>
    <t>Save chromatographic characteristics table</t>
  </si>
  <si>
    <t>PARAM_CCT</t>
  </si>
  <si>
    <t>All</t>
  </si>
  <si>
    <t>003.mzML;004.mzML</t>
  </si>
  <si>
    <t>c(0,0)</t>
  </si>
  <si>
    <t>Pairing isotopologues in the mass spectra level</t>
  </si>
  <si>
    <t>/path/to/folder</t>
  </si>
  <si>
    <t>Number of processing threads</t>
  </si>
  <si>
    <t>Smoothing window (number of MS1 scans)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</si>
  <si>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</si>
  <si>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</si>
  <si>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</si>
  <si>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</si>
  <si>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</si>
  <si>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</si>
  <si>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</si>
  <si>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</si>
  <si>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</si>
  <si>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</si>
  <si>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</si>
  <si>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</si>
  <si>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</si>
  <si>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</si>
  <si>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</si>
  <si>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</si>
  <si>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</si>
  <si>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</si>
  <si>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</si>
  <si>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</si>
  <si>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</si>
  <si>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/path/to/folder/MS1</t>
  </si>
  <si>
    <t>Parallelization mode</t>
  </si>
  <si>
    <t>Sample Mode</t>
  </si>
  <si>
    <t>PARAM_PAR</t>
  </si>
  <si>
    <t>Select "Sample Mode" or "Peak Mode"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</si>
  <si>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</si>
  <si>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</si>
  <si>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</si>
  <si>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</si>
  <si>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</si>
  <si>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</si>
  <si>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</si>
  <si>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"All" OR a list of semicolon separated of selected samples including their extensions with no extra space (case sensitive)</t>
  </si>
  <si>
    <t>≥ 1 (integer) Greater numbers are beneficial to generate more reproducible baselines.</t>
  </si>
  <si>
    <t>Minimum Intensity height for chromatographic peaks</t>
  </si>
  <si>
    <t>Peak annotation on individual untargeted peaklists using a reference database of m/z and RT</t>
  </si>
  <si>
    <t>Generate aligned peak tables and correlation lists for the aligned peak height table</t>
  </si>
  <si>
    <t>Mass accuracy (Da) to cluster m/z values and generate extracted ion chromatograms (EICs)</t>
  </si>
  <si>
    <t>Minimum S/N for chromatographic peaks calculated by the baseline S/N method</t>
  </si>
  <si>
    <t>≤ 0.01</t>
  </si>
  <si>
    <t>Mass accuracy (Da) to cluster integrated m/z values across multiple samples</t>
  </si>
  <si>
    <t>Mass accuracy (Da)</t>
  </si>
  <si>
    <t>https://github.com/idslme/IDSL.IPA/wiki/IPA_targeted</t>
  </si>
  <si>
    <t>Generate untargeted peaklists for individual HRMS files</t>
  </si>
  <si>
    <t>PARAM_ALG1</t>
  </si>
  <si>
    <t>PARAM_ALG2</t>
  </si>
  <si>
    <t>0.5-1</t>
  </si>
  <si>
    <r>
      <t xml:space="preserve">Maximum redundant aligned peak flagging threshold (%) within three times of the retention time window shown in </t>
    </r>
    <r>
      <rPr>
        <b/>
        <sz val="12"/>
        <color theme="1"/>
        <rFont val="Arial"/>
        <family val="2"/>
      </rPr>
      <t>PARAM0036</t>
    </r>
    <r>
      <rPr>
        <sz val="12"/>
        <color theme="1"/>
        <rFont val="Arial"/>
        <family val="2"/>
      </rPr>
      <t>.</t>
    </r>
  </si>
  <si>
    <t>Minimum threshold for the correlation method</t>
  </si>
  <si>
    <t>Save untargeted extracted ion chromatogram (EIC) figures for individual HRMS files</t>
  </si>
  <si>
    <t>Statistical method to calculate pairwise correlations to group potential recurring adducts, in-source products and fragment peaks in separate lists. Pearson and Spearman tests should be used for linear and monotonic correlations, respectively.</t>
  </si>
  <si>
    <r>
      <t xml:space="preserve">It must be in </t>
    </r>
    <r>
      <rPr>
        <i/>
        <sz val="12"/>
        <rFont val="Arial"/>
        <family val="2"/>
      </rPr>
      <t>*.xlsx</t>
    </r>
    <r>
      <rPr>
        <sz val="12"/>
        <rFont val="Arial"/>
        <family val="2"/>
      </rPr>
      <t xml:space="preserve"> format with the file extension. Three column headers with 'm/z', 'RT', 'name' must be available in the spreadsheet</t>
    </r>
  </si>
  <si>
    <r>
      <t>"YES" OR "NO"(When "YES", fill out the `</t>
    </r>
    <r>
      <rPr>
        <i/>
        <sz val="12"/>
        <rFont val="Arial"/>
        <family val="2"/>
      </rPr>
      <t>IPA_targeted</t>
    </r>
    <r>
      <rPr>
        <sz val="12"/>
        <rFont val="Arial"/>
        <family val="2"/>
      </rPr>
      <t>` tab)</t>
    </r>
  </si>
  <si>
    <r>
      <t>Perform targeted analysis (Applicable only for the '</t>
    </r>
    <r>
      <rPr>
        <b/>
        <sz val="12"/>
        <color theme="1"/>
        <rFont val="Arial"/>
        <family val="2"/>
      </rPr>
      <t>IPA_targeted</t>
    </r>
    <r>
      <rPr>
        <sz val="12"/>
        <color theme="1"/>
        <rFont val="Arial"/>
        <family val="2"/>
      </rPr>
      <t>' module)</t>
    </r>
  </si>
  <si>
    <t>See Figure 3 in the main manuscript</t>
  </si>
  <si>
    <t>Pearson</t>
  </si>
  <si>
    <t>(Default = "Pearson"), or "Spearman"</t>
  </si>
  <si>
    <t>PARAM_ALG3</t>
  </si>
  <si>
    <t>11-1000 (integer) (Select `0` to skip calculating ancillary chromatography parameters for faster computations)</t>
  </si>
  <si>
    <t>Minimum number of complete observation for an aligned peak</t>
  </si>
  <si>
    <t>[3 - Number of samples] Select this variable depending on the number of samples</t>
  </si>
  <si>
    <t>PARAM_ALG4</t>
  </si>
  <si>
    <t>"YES" OR "NO"(When "YES", fill out PARAM0029-PARAM_ALG4)</t>
  </si>
  <si>
    <t>"YES" or "NO" (When "YES", PARAM0029 must be "YES", and fill out PARAM0030-PARAM0036)</t>
  </si>
  <si>
    <t>A column with a header of `Flag` is presented on the aligned peak table based on this parameter</t>
  </si>
  <si>
    <t>Reference samples to detect recurring reference peaks for retention time correction.</t>
  </si>
  <si>
    <t>Maximum absolute retention time deviation to merge redundant peaks (min)</t>
  </si>
  <si>
    <t>a vector of comma separated m/z values</t>
  </si>
  <si>
    <t>a vector of comma separated retention time values</t>
  </si>
  <si>
    <t>Retention time correction, peak properties alignment and aligned peaks height table pairwise correlations</t>
  </si>
  <si>
    <t>Minimum percentage (%) of complete observation for an aligned peak</t>
  </si>
  <si>
    <t>Minimum frequency (%) of the recurring reference peaks in the reference samples</t>
  </si>
  <si>
    <t>Maximum ratio (%) of 13C for the integrated spectra across the chromatographic peak (Average R13C)</t>
  </si>
  <si>
    <r>
      <t xml:space="preserve">Minimum ratio (%)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(RCS)</t>
    </r>
  </si>
  <si>
    <t>Maximum percentage (%) of missing scans (gaps) on the top 80% of raw chromatographic peaks</t>
  </si>
  <si>
    <t>Use corrected retention times to minimize RT fluctuations for the peak annotation workflow. Reference retention times should be consistent with retention times in the RT correction method.</t>
  </si>
  <si>
    <t>/path/to/folder/MS1/IDSL.IPA</t>
  </si>
  <si>
    <t>Parallelization mode to generate individual peaklists</t>
  </si>
  <si>
    <t>Parallelization Mode</t>
  </si>
  <si>
    <t>Minimum noise intensity threshold for the dominant ion in individual chromatogram scans</t>
  </si>
  <si>
    <t>https://github.com/idslme/IDSL.IPA/wiki/Parallelization-Mode</t>
  </si>
  <si>
    <r>
      <t>List of HRMS files (</t>
    </r>
    <r>
      <rPr>
        <i/>
        <sz val="12"/>
        <color theme="1"/>
        <rFont val="Arial"/>
        <family val="2"/>
      </rPr>
      <t>.mzXML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.mzML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.CDF</t>
    </r>
    <r>
      <rPr>
        <sz val="12"/>
        <color theme="1"/>
        <rFont val="Arial"/>
        <family val="2"/>
      </rPr>
      <t>)</t>
    </r>
  </si>
  <si>
    <r>
      <t xml:space="preserve">Number of endogenous reference m/z peaks for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to correct retention times using endogenous reference markers</t>
    </r>
  </si>
  <si>
    <r>
      <t xml:space="preserve">Polynomial degree for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regression</t>
    </r>
  </si>
  <si>
    <t>"YES" OR "NO"(When "YES", fill out PARAM0007-PARAM0028)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</si>
</sst>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6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2" fillId="3" borderId="21" xfId="1" applyNumberFormat="1" applyFont="1" applyFill="1" applyBorder="1" applyAlignment="1">
      <alignment horizontal="center" vertical="center" wrapText="1"/>
    </xf>
    <xf numFmtId="11" fontId="12" fillId="3" borderId="9" xfId="1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vertical="center"/>
    </xf>
    <xf numFmtId="0" fontId="6" fillId="6" borderId="8" xfId="0" applyFont="1" applyFill="1" applyBorder="1" applyAlignment="1">
      <alignment horizontal="left" vertical="center"/>
    </xf>
    <xf numFmtId="0" fontId="12" fillId="6" borderId="8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hyperlink" Target="https://github.com/idslme/IDSL.IPA/wiki/Parallelization-Mode" TargetMode="External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IPA_targeted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42.88671875" style="38" customWidth="1"/>
    <col min="2" max="2" width="19" style="39" customWidth="1"/>
    <col min="3" max="3" width="66" style="40" customWidth="1"/>
    <col min="4" max="4" width="72" style="42" customWidth="1"/>
    <col min="5" max="5" width="68.88671875" style="43" customWidth="1"/>
    <col min="6" max="6" width="51.44140625" style="42" customWidth="1"/>
    <col min="7" max="16384" width="9.109375" style="37"/>
  </cols>
  <sheetData>
    <row r="1" spans="1:6" s="36" customFormat="1" ht="61.95" customHeight="1" thickBot="1" x14ac:dyDescent="0.35">
      <c r="A1" s="33" t="s">
        <v>28</v>
      </c>
      <c r="B1" s="33" t="s">
        <v>79</v>
      </c>
      <c r="C1" s="34" t="s">
        <v>78</v>
      </c>
      <c r="D1" s="35" t="s">
        <v>5</v>
      </c>
      <c r="E1" s="131" t="s">
        <v>77</v>
      </c>
      <c r="F1" s="133" t="s">
        <v>117</v>
      </c>
    </row>
    <row r="2" spans="1:6" ht="33.75" customHeight="1" thickTop="1" x14ac:dyDescent="0.3">
      <c r="A2" s="186" t="s">
        <v>63</v>
      </c>
      <c r="B2" s="32" t="s">
        <v>2</v>
      </c>
      <c r="C2" s="80" t="s">
        <v>148</v>
      </c>
      <c r="D2" s="81" t="s">
        <v>26</v>
      </c>
      <c r="E2" s="82" t="s">
        <v>189</v>
      </c>
      <c r="F2" s="172"/>
    </row>
    <row r="3" spans="1:6" ht="33.75" customHeight="1" x14ac:dyDescent="0.3">
      <c r="A3" s="187"/>
      <c r="B3" s="5" t="s">
        <v>3</v>
      </c>
      <c r="C3" s="4" t="s">
        <v>141</v>
      </c>
      <c r="D3" s="9" t="s">
        <v>26</v>
      </c>
      <c r="E3" s="31" t="s">
        <v>167</v>
      </c>
      <c r="F3" s="173"/>
    </row>
    <row r="4" spans="1:6" ht="31.5" customHeight="1" x14ac:dyDescent="0.3">
      <c r="A4" s="187"/>
      <c r="B4" s="5" t="s">
        <v>4</v>
      </c>
      <c r="C4" s="4" t="s">
        <v>105</v>
      </c>
      <c r="D4" s="9" t="s">
        <v>26</v>
      </c>
      <c r="E4" s="31" t="s">
        <v>72</v>
      </c>
      <c r="F4" s="173"/>
    </row>
    <row r="5" spans="1:6" ht="33" customHeight="1" x14ac:dyDescent="0.3">
      <c r="A5" s="187"/>
      <c r="B5" s="5" t="s">
        <v>7</v>
      </c>
      <c r="C5" s="4" t="s">
        <v>106</v>
      </c>
      <c r="D5" s="9" t="s">
        <v>26</v>
      </c>
      <c r="E5" s="31" t="s">
        <v>124</v>
      </c>
      <c r="F5" s="173"/>
    </row>
    <row r="6" spans="1:6" ht="36.75" customHeight="1" x14ac:dyDescent="0.3">
      <c r="A6" s="187"/>
      <c r="B6" s="5" t="s">
        <v>8</v>
      </c>
      <c r="C6" s="4" t="s">
        <v>158</v>
      </c>
      <c r="D6" s="9" t="s">
        <v>27</v>
      </c>
      <c r="E6" s="31" t="s">
        <v>157</v>
      </c>
      <c r="F6" s="161" t="s">
        <v>147</v>
      </c>
    </row>
    <row r="7" spans="1:6" ht="26.25" customHeight="1" thickBot="1" x14ac:dyDescent="0.35">
      <c r="A7" s="188"/>
      <c r="B7" s="86" t="s">
        <v>9</v>
      </c>
      <c r="C7" s="87" t="s">
        <v>102</v>
      </c>
      <c r="D7" s="88">
        <v>1</v>
      </c>
      <c r="E7" s="89" t="s">
        <v>66</v>
      </c>
      <c r="F7" s="174"/>
    </row>
    <row r="8" spans="1:6" ht="23.25" customHeight="1" thickTop="1" x14ac:dyDescent="0.3">
      <c r="A8" s="207" t="s">
        <v>76</v>
      </c>
      <c r="B8" s="45" t="s">
        <v>10</v>
      </c>
      <c r="C8" s="46" t="s">
        <v>134</v>
      </c>
      <c r="D8" s="47" t="s">
        <v>125</v>
      </c>
      <c r="E8" s="48"/>
      <c r="F8" s="134"/>
    </row>
    <row r="9" spans="1:6" ht="37.5" customHeight="1" x14ac:dyDescent="0.3">
      <c r="A9" s="208"/>
      <c r="B9" s="1" t="s">
        <v>11</v>
      </c>
      <c r="C9" s="6" t="s">
        <v>186</v>
      </c>
      <c r="D9" s="7" t="s">
        <v>97</v>
      </c>
      <c r="E9" s="17" t="s">
        <v>137</v>
      </c>
      <c r="F9" s="135"/>
    </row>
    <row r="10" spans="1:6" ht="34.200000000000003" customHeight="1" x14ac:dyDescent="0.3">
      <c r="A10" s="208"/>
      <c r="B10" s="162" t="s">
        <v>12</v>
      </c>
      <c r="C10" s="163" t="s">
        <v>154</v>
      </c>
      <c r="D10" s="164" t="s">
        <v>27</v>
      </c>
      <c r="E10" s="165" t="s">
        <v>94</v>
      </c>
      <c r="F10" s="166"/>
    </row>
    <row r="11" spans="1:6" ht="34.200000000000003" customHeight="1" thickBot="1" x14ac:dyDescent="0.35">
      <c r="A11" s="209"/>
      <c r="B11" s="53" t="s">
        <v>13</v>
      </c>
      <c r="C11" s="54" t="s">
        <v>135</v>
      </c>
      <c r="D11" s="55" t="s">
        <v>181</v>
      </c>
      <c r="E11" s="56"/>
      <c r="F11" s="181"/>
    </row>
    <row r="12" spans="1:6" ht="36.75" customHeight="1" thickTop="1" x14ac:dyDescent="0.3">
      <c r="A12" s="183" t="s">
        <v>183</v>
      </c>
      <c r="B12" s="216" t="s">
        <v>128</v>
      </c>
      <c r="C12" s="217" t="s">
        <v>182</v>
      </c>
      <c r="D12" s="216" t="s">
        <v>127</v>
      </c>
      <c r="E12" s="218" t="s">
        <v>129</v>
      </c>
      <c r="F12" s="219" t="s">
        <v>185</v>
      </c>
    </row>
    <row r="13" spans="1:6" ht="34.5" customHeight="1" x14ac:dyDescent="0.3">
      <c r="A13" s="215" t="s">
        <v>107</v>
      </c>
      <c r="B13" s="83" t="s">
        <v>14</v>
      </c>
      <c r="C13" s="57" t="s">
        <v>184</v>
      </c>
      <c r="D13" s="84">
        <v>500</v>
      </c>
      <c r="E13" s="85" t="s">
        <v>45</v>
      </c>
      <c r="F13" s="205" t="s">
        <v>114</v>
      </c>
    </row>
    <row r="14" spans="1:6" ht="69" customHeight="1" thickBot="1" x14ac:dyDescent="0.35">
      <c r="A14" s="210"/>
      <c r="B14" s="90" t="s">
        <v>15</v>
      </c>
      <c r="C14" s="91" t="s">
        <v>136</v>
      </c>
      <c r="D14" s="92">
        <v>1.003354835336</v>
      </c>
      <c r="E14" s="93" t="s">
        <v>108</v>
      </c>
      <c r="F14" s="206"/>
    </row>
    <row r="15" spans="1:6" ht="30" customHeight="1" thickTop="1" x14ac:dyDescent="0.3">
      <c r="A15" s="197" t="s">
        <v>29</v>
      </c>
      <c r="B15" s="62" t="s">
        <v>16</v>
      </c>
      <c r="C15" s="63" t="s">
        <v>142</v>
      </c>
      <c r="D15" s="64">
        <v>0.01</v>
      </c>
      <c r="E15" s="65" t="s">
        <v>144</v>
      </c>
      <c r="F15" s="136"/>
    </row>
    <row r="16" spans="1:6" ht="33.6" customHeight="1" x14ac:dyDescent="0.3">
      <c r="A16" s="198"/>
      <c r="B16" s="2" t="s">
        <v>17</v>
      </c>
      <c r="C16" s="3" t="s">
        <v>171</v>
      </c>
      <c r="D16" s="8">
        <v>0.05</v>
      </c>
      <c r="E16" s="18" t="s">
        <v>45</v>
      </c>
      <c r="F16" s="137"/>
    </row>
    <row r="17" spans="1:6" ht="33" customHeight="1" x14ac:dyDescent="0.3">
      <c r="A17" s="198"/>
      <c r="B17" s="2" t="s">
        <v>18</v>
      </c>
      <c r="C17" s="3" t="s">
        <v>103</v>
      </c>
      <c r="D17" s="8">
        <v>12</v>
      </c>
      <c r="E17" s="18" t="s">
        <v>86</v>
      </c>
      <c r="F17" s="157" t="s">
        <v>121</v>
      </c>
    </row>
    <row r="18" spans="1:6" ht="34.950000000000003" customHeight="1" thickBot="1" x14ac:dyDescent="0.35">
      <c r="A18" s="198"/>
      <c r="B18" s="73" t="s">
        <v>19</v>
      </c>
      <c r="C18" s="74" t="s">
        <v>58</v>
      </c>
      <c r="D18" s="75">
        <v>2.5000000000000001E-2</v>
      </c>
      <c r="E18" s="76" t="s">
        <v>60</v>
      </c>
      <c r="F18" s="171" t="s">
        <v>120</v>
      </c>
    </row>
    <row r="19" spans="1:6" ht="33.75" customHeight="1" thickTop="1" x14ac:dyDescent="0.3">
      <c r="A19" s="199" t="s">
        <v>64</v>
      </c>
      <c r="B19" s="69" t="s">
        <v>20</v>
      </c>
      <c r="C19" s="70" t="s">
        <v>61</v>
      </c>
      <c r="D19" s="71" t="s">
        <v>26</v>
      </c>
      <c r="E19" s="72" t="s">
        <v>25</v>
      </c>
      <c r="F19" s="182" t="s">
        <v>123</v>
      </c>
    </row>
    <row r="20" spans="1:6" ht="36.75" customHeight="1" x14ac:dyDescent="0.3">
      <c r="A20" s="200"/>
      <c r="B20" s="10" t="s">
        <v>21</v>
      </c>
      <c r="C20" s="11" t="s">
        <v>119</v>
      </c>
      <c r="D20" s="12">
        <v>100</v>
      </c>
      <c r="E20" s="19" t="s">
        <v>138</v>
      </c>
      <c r="F20" s="154" t="s">
        <v>122</v>
      </c>
    </row>
    <row r="21" spans="1:6" ht="21.6" customHeight="1" x14ac:dyDescent="0.3">
      <c r="A21" s="200"/>
      <c r="B21" s="10" t="s">
        <v>22</v>
      </c>
      <c r="C21" s="11" t="s">
        <v>139</v>
      </c>
      <c r="D21" s="13">
        <v>1000</v>
      </c>
      <c r="E21" s="19" t="s">
        <v>45</v>
      </c>
      <c r="F21" s="138"/>
    </row>
    <row r="22" spans="1:6" ht="42" customHeight="1" x14ac:dyDescent="0.3">
      <c r="A22" s="200"/>
      <c r="B22" s="10" t="s">
        <v>23</v>
      </c>
      <c r="C22" s="11" t="s">
        <v>179</v>
      </c>
      <c r="D22" s="12">
        <v>30</v>
      </c>
      <c r="E22" s="19" t="s">
        <v>0</v>
      </c>
      <c r="F22" s="154" t="s">
        <v>113</v>
      </c>
    </row>
    <row r="23" spans="1:6" ht="36.6" customHeight="1" x14ac:dyDescent="0.3">
      <c r="A23" s="200"/>
      <c r="B23" s="10" t="s">
        <v>24</v>
      </c>
      <c r="C23" s="11" t="s">
        <v>111</v>
      </c>
      <c r="D23" s="12">
        <v>2</v>
      </c>
      <c r="E23" s="19" t="s">
        <v>66</v>
      </c>
      <c r="F23" s="184" t="s">
        <v>112</v>
      </c>
    </row>
    <row r="24" spans="1:6" ht="37.950000000000003" customHeight="1" x14ac:dyDescent="0.3">
      <c r="A24" s="200"/>
      <c r="B24" s="10" t="s">
        <v>31</v>
      </c>
      <c r="C24" s="111" t="s">
        <v>178</v>
      </c>
      <c r="D24" s="12">
        <v>30</v>
      </c>
      <c r="E24" s="19" t="s">
        <v>0</v>
      </c>
      <c r="F24" s="185"/>
    </row>
    <row r="25" spans="1:6" ht="36" customHeight="1" x14ac:dyDescent="0.3">
      <c r="A25" s="200"/>
      <c r="B25" s="120" t="s">
        <v>32</v>
      </c>
      <c r="C25" s="11" t="s">
        <v>177</v>
      </c>
      <c r="D25" s="123">
        <v>100</v>
      </c>
      <c r="E25" s="19" t="s">
        <v>1</v>
      </c>
      <c r="F25" s="159" t="s">
        <v>159</v>
      </c>
    </row>
    <row r="26" spans="1:6" ht="34.5" customHeight="1" x14ac:dyDescent="0.3">
      <c r="A26" s="200"/>
      <c r="B26" s="120" t="s">
        <v>33</v>
      </c>
      <c r="C26" s="11" t="s">
        <v>59</v>
      </c>
      <c r="D26" s="123">
        <v>1</v>
      </c>
      <c r="E26" s="19" t="s">
        <v>6</v>
      </c>
      <c r="F26" s="155" t="s">
        <v>115</v>
      </c>
    </row>
    <row r="27" spans="1:6" s="153" customFormat="1" ht="51.75" customHeight="1" x14ac:dyDescent="0.3">
      <c r="A27" s="200"/>
      <c r="B27" s="152" t="s">
        <v>34</v>
      </c>
      <c r="C27" s="11" t="s">
        <v>143</v>
      </c>
      <c r="D27" s="123">
        <v>2</v>
      </c>
      <c r="E27" s="19" t="s">
        <v>46</v>
      </c>
      <c r="F27" s="155" t="s">
        <v>110</v>
      </c>
    </row>
    <row r="28" spans="1:6" ht="53.25" customHeight="1" thickBot="1" x14ac:dyDescent="0.35">
      <c r="A28" s="201"/>
      <c r="B28" s="121" t="s">
        <v>35</v>
      </c>
      <c r="C28" s="77" t="s">
        <v>67</v>
      </c>
      <c r="D28" s="124">
        <v>100</v>
      </c>
      <c r="E28" s="79" t="s">
        <v>163</v>
      </c>
      <c r="F28" s="139" t="s">
        <v>116</v>
      </c>
    </row>
    <row r="29" spans="1:6" ht="40.950000000000003" customHeight="1" thickTop="1" x14ac:dyDescent="0.3">
      <c r="A29" s="192" t="s">
        <v>174</v>
      </c>
      <c r="B29" s="114" t="s">
        <v>50</v>
      </c>
      <c r="C29" s="94" t="s">
        <v>131</v>
      </c>
      <c r="D29" s="117" t="s">
        <v>26</v>
      </c>
      <c r="E29" s="95" t="s">
        <v>73</v>
      </c>
      <c r="F29" s="140"/>
    </row>
    <row r="30" spans="1:6" ht="40.200000000000003" customHeight="1" x14ac:dyDescent="0.3">
      <c r="A30" s="193"/>
      <c r="B30" s="115" t="s">
        <v>36</v>
      </c>
      <c r="C30" s="29" t="s">
        <v>170</v>
      </c>
      <c r="D30" s="118" t="s">
        <v>98</v>
      </c>
      <c r="E30" s="30" t="s">
        <v>81</v>
      </c>
      <c r="F30" s="141"/>
    </row>
    <row r="31" spans="1:6" ht="34.950000000000003" customHeight="1" x14ac:dyDescent="0.3">
      <c r="A31" s="193"/>
      <c r="B31" s="115" t="s">
        <v>37</v>
      </c>
      <c r="C31" s="29" t="s">
        <v>176</v>
      </c>
      <c r="D31" s="118">
        <v>50</v>
      </c>
      <c r="E31" s="30" t="s">
        <v>69</v>
      </c>
      <c r="F31" s="141"/>
    </row>
    <row r="32" spans="1:6" ht="67.95" customHeight="1" x14ac:dyDescent="0.3">
      <c r="A32" s="193"/>
      <c r="B32" s="115" t="s">
        <v>38</v>
      </c>
      <c r="C32" s="29" t="s">
        <v>132</v>
      </c>
      <c r="D32" s="118" t="s">
        <v>62</v>
      </c>
      <c r="E32" s="30" t="s">
        <v>30</v>
      </c>
      <c r="F32" s="141" t="s">
        <v>130</v>
      </c>
    </row>
    <row r="33" spans="1:6" ht="46.5" customHeight="1" x14ac:dyDescent="0.3">
      <c r="A33" s="193"/>
      <c r="B33" s="115" t="s">
        <v>39</v>
      </c>
      <c r="C33" s="29" t="s">
        <v>187</v>
      </c>
      <c r="D33" s="118">
        <v>5</v>
      </c>
      <c r="E33" s="30" t="s">
        <v>74</v>
      </c>
      <c r="F33" s="158" t="s">
        <v>118</v>
      </c>
    </row>
    <row r="34" spans="1:6" ht="31.5" customHeight="1" thickBot="1" x14ac:dyDescent="0.35">
      <c r="A34" s="193"/>
      <c r="B34" s="116" t="s">
        <v>40</v>
      </c>
      <c r="C34" s="112" t="s">
        <v>188</v>
      </c>
      <c r="D34" s="119">
        <v>3</v>
      </c>
      <c r="E34" s="113" t="s">
        <v>75</v>
      </c>
      <c r="F34" s="142"/>
    </row>
    <row r="35" spans="1:6" ht="33" customHeight="1" x14ac:dyDescent="0.3">
      <c r="A35" s="194"/>
      <c r="B35" s="122" t="s">
        <v>41</v>
      </c>
      <c r="C35" s="108" t="s">
        <v>145</v>
      </c>
      <c r="D35" s="110">
        <f>D15</f>
        <v>0.01</v>
      </c>
      <c r="E35" s="109" t="s">
        <v>144</v>
      </c>
      <c r="F35" s="143"/>
    </row>
    <row r="36" spans="1:6" ht="24.6" customHeight="1" x14ac:dyDescent="0.3">
      <c r="A36" s="194"/>
      <c r="B36" s="21" t="s">
        <v>42</v>
      </c>
      <c r="C36" s="108" t="s">
        <v>51</v>
      </c>
      <c r="D36" s="110">
        <f>D16</f>
        <v>0.05</v>
      </c>
      <c r="E36" s="23" t="s">
        <v>45</v>
      </c>
      <c r="F36" s="144"/>
    </row>
    <row r="37" spans="1:6" ht="47.4" customHeight="1" x14ac:dyDescent="0.3">
      <c r="A37" s="195"/>
      <c r="B37" s="21" t="s">
        <v>43</v>
      </c>
      <c r="C37" s="176" t="s">
        <v>152</v>
      </c>
      <c r="D37" s="22">
        <v>25</v>
      </c>
      <c r="E37" s="23" t="s">
        <v>0</v>
      </c>
      <c r="F37" s="175" t="s">
        <v>169</v>
      </c>
    </row>
    <row r="38" spans="1:6" ht="74.400000000000006" customHeight="1" x14ac:dyDescent="0.3">
      <c r="A38" s="195"/>
      <c r="B38" s="21" t="s">
        <v>149</v>
      </c>
      <c r="C38" s="176" t="s">
        <v>155</v>
      </c>
      <c r="D38" s="22" t="s">
        <v>160</v>
      </c>
      <c r="E38" s="23" t="s">
        <v>161</v>
      </c>
      <c r="F38" s="175"/>
    </row>
    <row r="39" spans="1:6" ht="30.75" customHeight="1" x14ac:dyDescent="0.3">
      <c r="A39" s="195"/>
      <c r="B39" s="177" t="s">
        <v>150</v>
      </c>
      <c r="C39" s="178" t="s">
        <v>153</v>
      </c>
      <c r="D39" s="179">
        <v>0.75</v>
      </c>
      <c r="E39" s="180" t="s">
        <v>151</v>
      </c>
      <c r="F39" s="175"/>
    </row>
    <row r="40" spans="1:6" ht="34.5" customHeight="1" x14ac:dyDescent="0.3">
      <c r="A40" s="195"/>
      <c r="B40" s="177" t="s">
        <v>162</v>
      </c>
      <c r="C40" s="178" t="s">
        <v>164</v>
      </c>
      <c r="D40" s="179">
        <v>3</v>
      </c>
      <c r="E40" s="180" t="s">
        <v>165</v>
      </c>
      <c r="F40" s="175"/>
    </row>
    <row r="41" spans="1:6" ht="35.25" customHeight="1" thickBot="1" x14ac:dyDescent="0.35">
      <c r="A41" s="196"/>
      <c r="B41" s="96" t="s">
        <v>166</v>
      </c>
      <c r="C41" s="97" t="s">
        <v>175</v>
      </c>
      <c r="D41" s="98">
        <v>10</v>
      </c>
      <c r="E41" s="99" t="s">
        <v>0</v>
      </c>
      <c r="F41" s="145"/>
    </row>
    <row r="42" spans="1:6" ht="34.5" customHeight="1" thickTop="1" x14ac:dyDescent="0.3">
      <c r="A42" s="202" t="s">
        <v>104</v>
      </c>
      <c r="B42" s="49" t="s">
        <v>44</v>
      </c>
      <c r="C42" s="50" t="s">
        <v>145</v>
      </c>
      <c r="D42" s="51">
        <f>D35</f>
        <v>0.01</v>
      </c>
      <c r="E42" s="52" t="s">
        <v>144</v>
      </c>
      <c r="F42" s="146"/>
    </row>
    <row r="43" spans="1:6" ht="23.4" customHeight="1" x14ac:dyDescent="0.3">
      <c r="A43" s="203"/>
      <c r="B43" s="24" t="s">
        <v>49</v>
      </c>
      <c r="C43" s="25" t="s">
        <v>51</v>
      </c>
      <c r="D43" s="26">
        <f>2*D36</f>
        <v>0.1</v>
      </c>
      <c r="E43" s="27" t="s">
        <v>45</v>
      </c>
      <c r="F43" s="147"/>
    </row>
    <row r="44" spans="1:6" ht="34.5" customHeight="1" thickBot="1" x14ac:dyDescent="0.35">
      <c r="A44" s="204"/>
      <c r="B44" s="58" t="s">
        <v>52</v>
      </c>
      <c r="C44" s="59" t="s">
        <v>82</v>
      </c>
      <c r="D44" s="60">
        <v>20</v>
      </c>
      <c r="E44" s="61" t="s">
        <v>65</v>
      </c>
      <c r="F44" s="160" t="s">
        <v>122</v>
      </c>
    </row>
    <row r="45" spans="1:6" ht="20.399999999999999" customHeight="1" thickTop="1" x14ac:dyDescent="0.3">
      <c r="A45" s="189" t="s">
        <v>140</v>
      </c>
      <c r="B45" s="100" t="s">
        <v>53</v>
      </c>
      <c r="C45" s="101" t="s">
        <v>133</v>
      </c>
      <c r="D45" s="102" t="s">
        <v>101</v>
      </c>
      <c r="E45" s="103"/>
      <c r="F45" s="148"/>
    </row>
    <row r="46" spans="1:6" ht="48.75" customHeight="1" x14ac:dyDescent="0.3">
      <c r="A46" s="190"/>
      <c r="B46" s="14" t="s">
        <v>54</v>
      </c>
      <c r="C46" s="15" t="s">
        <v>47</v>
      </c>
      <c r="D46" s="16" t="s">
        <v>48</v>
      </c>
      <c r="E46" s="20" t="s">
        <v>156</v>
      </c>
      <c r="F46" s="156" t="s">
        <v>109</v>
      </c>
    </row>
    <row r="47" spans="1:6" ht="23.4" customHeight="1" x14ac:dyDescent="0.3">
      <c r="A47" s="190"/>
      <c r="B47" s="14" t="s">
        <v>55</v>
      </c>
      <c r="C47" s="15" t="s">
        <v>146</v>
      </c>
      <c r="D47" s="28">
        <v>0.01</v>
      </c>
      <c r="E47" s="20" t="s">
        <v>144</v>
      </c>
      <c r="F47" s="150"/>
    </row>
    <row r="48" spans="1:6" ht="24" customHeight="1" x14ac:dyDescent="0.3">
      <c r="A48" s="190"/>
      <c r="B48" s="14" t="s">
        <v>56</v>
      </c>
      <c r="C48" s="15" t="s">
        <v>68</v>
      </c>
      <c r="D48" s="16">
        <v>0.05</v>
      </c>
      <c r="E48" s="20" t="s">
        <v>45</v>
      </c>
      <c r="F48" s="149"/>
    </row>
    <row r="49" spans="1:6" ht="60" x14ac:dyDescent="0.3">
      <c r="A49" s="190"/>
      <c r="B49" s="14" t="s">
        <v>57</v>
      </c>
      <c r="C49" s="15" t="s">
        <v>180</v>
      </c>
      <c r="D49" s="16" t="s">
        <v>26</v>
      </c>
      <c r="E49" s="20" t="s">
        <v>168</v>
      </c>
      <c r="F49" s="149"/>
    </row>
    <row r="50" spans="1:6" ht="20.399999999999999" customHeight="1" x14ac:dyDescent="0.3">
      <c r="A50" s="190"/>
      <c r="B50" s="14" t="s">
        <v>70</v>
      </c>
      <c r="C50" s="15" t="s">
        <v>87</v>
      </c>
      <c r="D50" s="16" t="s">
        <v>26</v>
      </c>
      <c r="E50" s="20" t="s">
        <v>25</v>
      </c>
      <c r="F50" s="149"/>
    </row>
    <row r="51" spans="1:6" ht="20.399999999999999" customHeight="1" x14ac:dyDescent="0.3">
      <c r="A51" s="190"/>
      <c r="B51" s="14" t="s">
        <v>71</v>
      </c>
      <c r="C51" s="15" t="s">
        <v>88</v>
      </c>
      <c r="D51" s="16" t="s">
        <v>26</v>
      </c>
      <c r="E51" s="20" t="s">
        <v>25</v>
      </c>
      <c r="F51" s="149"/>
    </row>
    <row r="52" spans="1:6" ht="37.200000000000003" customHeight="1" thickBot="1" x14ac:dyDescent="0.35">
      <c r="A52" s="191"/>
      <c r="B52" s="104" t="s">
        <v>83</v>
      </c>
      <c r="C52" s="105" t="s">
        <v>84</v>
      </c>
      <c r="D52" s="106" t="s">
        <v>26</v>
      </c>
      <c r="E52" s="107" t="s">
        <v>85</v>
      </c>
      <c r="F52" s="151"/>
    </row>
    <row r="53" spans="1:6" ht="16.2" thickTop="1" x14ac:dyDescent="0.3">
      <c r="D53" s="40"/>
      <c r="E53" s="41"/>
      <c r="F53" s="40"/>
    </row>
  </sheetData>
  <mergeCells count="10">
    <mergeCell ref="F23:F24"/>
    <mergeCell ref="A2:A7"/>
    <mergeCell ref="A45:A52"/>
    <mergeCell ref="A29:A41"/>
    <mergeCell ref="A15:A18"/>
    <mergeCell ref="A19:A28"/>
    <mergeCell ref="A42:A44"/>
    <mergeCell ref="F13:F14"/>
    <mergeCell ref="A8:A11"/>
    <mergeCell ref="A13:A14"/>
  </mergeCells>
  <hyperlinks>
    <hyperlink ref="F27" r:id="rId1" location="2-hypothetical-baseline"/>
    <hyperlink ref="F46" r:id="rId2"/>
    <hyperlink ref="F23" r:id="rId3"/>
    <hyperlink ref="F22" r:id="rId4"/>
    <hyperlink ref="F13" r:id="rId5"/>
    <hyperlink ref="F26" r:id="rId6"/>
    <hyperlink ref="F33" r:id="rId7"/>
    <hyperlink ref="F18" r:id="rId8"/>
    <hyperlink ref="F17" r:id="rId9"/>
    <hyperlink ref="F20" r:id="rId10"/>
    <hyperlink ref="F44" r:id="rId11"/>
    <hyperlink ref="F6" r:id="rId12"/>
    <hyperlink ref="F12" r:id="rId13"/>
  </hyperlinks>
  <pageMargins left="0.7" right="0.7" top="0.75" bottom="0.75" header="0.3" footer="0.3"/>
  <pageSetup orientation="portrait" r:id="rId14"/>
  <ignoredErrors>
    <ignoredError sqref="D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0" zoomScaleNormal="7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46.44140625" style="38" customWidth="1"/>
    <col min="2" max="2" width="17.5546875" style="39" customWidth="1"/>
    <col min="3" max="3" width="60.6640625" style="40" customWidth="1"/>
    <col min="4" max="4" width="70.88671875" style="42" customWidth="1"/>
    <col min="5" max="5" width="63" style="43" customWidth="1"/>
    <col min="6" max="16384" width="9.109375" style="37"/>
  </cols>
  <sheetData>
    <row r="1" spans="1:5" s="36" customFormat="1" ht="61.95" customHeight="1" thickBot="1" x14ac:dyDescent="0.35">
      <c r="A1" s="33" t="s">
        <v>28</v>
      </c>
      <c r="B1" s="33" t="s">
        <v>79</v>
      </c>
      <c r="C1" s="34" t="s">
        <v>78</v>
      </c>
      <c r="D1" s="35" t="s">
        <v>5</v>
      </c>
      <c r="E1" s="44" t="s">
        <v>77</v>
      </c>
    </row>
    <row r="2" spans="1:5" s="36" customFormat="1" ht="33.75" customHeight="1" thickTop="1" x14ac:dyDescent="0.3">
      <c r="A2" s="211" t="s">
        <v>63</v>
      </c>
      <c r="B2" s="32" t="s">
        <v>9</v>
      </c>
      <c r="C2" s="169" t="s">
        <v>102</v>
      </c>
      <c r="D2" s="32">
        <f>parameters!D7</f>
        <v>1</v>
      </c>
      <c r="E2" s="170" t="s">
        <v>66</v>
      </c>
    </row>
    <row r="3" spans="1:5" s="36" customFormat="1" ht="33.75" customHeight="1" thickBot="1" x14ac:dyDescent="0.35">
      <c r="A3" s="211"/>
      <c r="B3" s="86" t="s">
        <v>128</v>
      </c>
      <c r="C3" s="167" t="s">
        <v>126</v>
      </c>
      <c r="D3" s="86" t="s">
        <v>127</v>
      </c>
      <c r="E3" s="168" t="s">
        <v>129</v>
      </c>
    </row>
    <row r="4" spans="1:5" ht="29.25" customHeight="1" thickTop="1" x14ac:dyDescent="0.3">
      <c r="A4" s="207" t="s">
        <v>76</v>
      </c>
      <c r="B4" s="45" t="str">
        <f>parameters!B8</f>
        <v>PARAM0007</v>
      </c>
      <c r="C4" s="46" t="str">
        <f>parameters!C8</f>
        <v>Input data location address (MS1 level HRMS data)</v>
      </c>
      <c r="D4" s="47" t="str">
        <f>parameters!D8</f>
        <v>/path/to/folder/MS1</v>
      </c>
      <c r="E4" s="48"/>
    </row>
    <row r="5" spans="1:5" ht="46.95" customHeight="1" x14ac:dyDescent="0.3">
      <c r="A5" s="208"/>
      <c r="B5" s="1" t="str">
        <f>parameters!B9</f>
        <v>PARAM0008</v>
      </c>
      <c r="C5" s="6" t="str">
        <f>parameters!C9</f>
        <v>List of HRMS files (.mzXML/.mzML/.CDF)</v>
      </c>
      <c r="D5" s="7" t="str">
        <f>parameters!D9</f>
        <v>All</v>
      </c>
      <c r="E5" s="17" t="s">
        <v>80</v>
      </c>
    </row>
    <row r="6" spans="1:5" ht="36" customHeight="1" x14ac:dyDescent="0.3">
      <c r="A6" s="208"/>
      <c r="B6" s="1" t="str">
        <f>parameters!B10</f>
        <v>PARAM0009</v>
      </c>
      <c r="C6" s="6" t="str">
        <f>parameters!C10</f>
        <v>Save untargeted extracted ion chromatogram (EIC) figures for individual HRMS files</v>
      </c>
      <c r="D6" s="7" t="str">
        <f>parameters!D10</f>
        <v>NO</v>
      </c>
      <c r="E6" s="17" t="s">
        <v>94</v>
      </c>
    </row>
    <row r="7" spans="1:5" ht="36.6" customHeight="1" x14ac:dyDescent="0.3">
      <c r="A7" s="208"/>
      <c r="B7" s="1" t="s">
        <v>96</v>
      </c>
      <c r="C7" s="6" t="s">
        <v>95</v>
      </c>
      <c r="D7" s="7" t="s">
        <v>26</v>
      </c>
      <c r="E7" s="17" t="s">
        <v>94</v>
      </c>
    </row>
    <row r="8" spans="1:5" ht="32.25" customHeight="1" thickBot="1" x14ac:dyDescent="0.35">
      <c r="A8" s="209"/>
      <c r="B8" s="53" t="str">
        <f>parameters!B12</f>
        <v>PARAM_PAR</v>
      </c>
      <c r="C8" s="54" t="str">
        <f>parameters!C12</f>
        <v>Parallelization mode to generate individual peaklists</v>
      </c>
      <c r="D8" s="55" t="str">
        <f>CONCATENATE(D4, "/IDSL.IPA")</f>
        <v>/path/to/folder/MS1/IDSL.IPA</v>
      </c>
      <c r="E8" s="56"/>
    </row>
    <row r="9" spans="1:5" ht="32.25" customHeight="1" thickTop="1" x14ac:dyDescent="0.3">
      <c r="A9" s="213" t="s">
        <v>89</v>
      </c>
      <c r="B9" s="49" t="s">
        <v>90</v>
      </c>
      <c r="C9" s="50" t="s">
        <v>92</v>
      </c>
      <c r="D9" s="51" t="s">
        <v>99</v>
      </c>
      <c r="E9" s="52" t="s">
        <v>172</v>
      </c>
    </row>
    <row r="10" spans="1:5" ht="32.25" customHeight="1" thickBot="1" x14ac:dyDescent="0.35">
      <c r="A10" s="203"/>
      <c r="B10" s="24" t="s">
        <v>91</v>
      </c>
      <c r="C10" s="25" t="s">
        <v>93</v>
      </c>
      <c r="D10" s="26" t="s">
        <v>99</v>
      </c>
      <c r="E10" s="27" t="s">
        <v>173</v>
      </c>
    </row>
    <row r="11" spans="1:5" ht="69.75" customHeight="1" thickTop="1" thickBot="1" x14ac:dyDescent="0.35">
      <c r="A11" s="132" t="s">
        <v>100</v>
      </c>
      <c r="B11" s="66" t="str">
        <f>parameters!B14</f>
        <v>PARAM0012</v>
      </c>
      <c r="C11" s="129" t="str">
        <f>parameters!C14</f>
        <v>Mass difference between ion-pairs. This module always pairs dominant ions with lower intensity ions in a fixed distance. To pair dominant ions with lower mass ions, negative values should be used for this parameter.</v>
      </c>
      <c r="D11" s="68">
        <f>parameters!D14</f>
        <v>1.003354835336</v>
      </c>
      <c r="E11" s="67" t="str">
        <f>parameters!E14</f>
        <v>(Default = ∆C = 13C - 12C = 1.003354835336 to only find carbon-containing peaks), ∆S = 34S - 32S = 1.9957958356, or any numerical value</v>
      </c>
    </row>
    <row r="12" spans="1:5" ht="31.5" customHeight="1" thickTop="1" x14ac:dyDescent="0.3">
      <c r="A12" s="197" t="s">
        <v>29</v>
      </c>
      <c r="B12" s="64" t="str">
        <f>parameters!B15</f>
        <v>PARAM0013</v>
      </c>
      <c r="C12" s="125" t="str">
        <f>parameters!C15</f>
        <v>Mass accuracy (Da) to cluster m/z values and generate extracted ion chromatograms (EICs)</v>
      </c>
      <c r="D12" s="64">
        <f>parameters!D15</f>
        <v>0.01</v>
      </c>
      <c r="E12" s="125" t="str">
        <f>parameters!E15</f>
        <v>≤ 0.01</v>
      </c>
    </row>
    <row r="13" spans="1:5" ht="23.25" customHeight="1" x14ac:dyDescent="0.3">
      <c r="A13" s="198"/>
      <c r="B13" s="8" t="str">
        <f>parameters!B17</f>
        <v>PARAM0015</v>
      </c>
      <c r="C13" s="126" t="str">
        <f>parameters!C17</f>
        <v>Smoothing window (number of MS1 scans)</v>
      </c>
      <c r="D13" s="8">
        <f>parameters!D17</f>
        <v>12</v>
      </c>
      <c r="E13" s="126" t="str">
        <f>parameters!E17</f>
        <v>≥ 5</v>
      </c>
    </row>
    <row r="14" spans="1:5" ht="24" customHeight="1" thickBot="1" x14ac:dyDescent="0.35">
      <c r="A14" s="214"/>
      <c r="B14" s="75" t="str">
        <f>parameters!B18</f>
        <v>PARAM0017</v>
      </c>
      <c r="C14" s="127" t="str">
        <f>parameters!C18</f>
        <v>Peak tailing/fronting resolving power</v>
      </c>
      <c r="D14" s="75">
        <f>parameters!D18</f>
        <v>2.5000000000000001E-2</v>
      </c>
      <c r="E14" s="127" t="str">
        <f>parameters!E18</f>
        <v>0-0.05 (Select 0 to skip this module)</v>
      </c>
    </row>
    <row r="15" spans="1:5" ht="41.25" customHeight="1" thickTop="1" x14ac:dyDescent="0.3">
      <c r="A15" s="212" t="s">
        <v>64</v>
      </c>
      <c r="B15" s="71" t="str">
        <f>parameters!B20</f>
        <v>PARAM0020</v>
      </c>
      <c r="C15" s="130" t="str">
        <f>parameters!C20</f>
        <v>Number of extra scans on the both sides of detected peak boundaries in the recursive analysis to reconstruct baseline</v>
      </c>
      <c r="D15" s="71">
        <f>parameters!D20</f>
        <v>100</v>
      </c>
      <c r="E15" s="72"/>
    </row>
    <row r="16" spans="1:5" ht="53.25" customHeight="1" thickBot="1" x14ac:dyDescent="0.35">
      <c r="A16" s="201"/>
      <c r="B16" s="78" t="str">
        <f>parameters!B28</f>
        <v>PARAM0028</v>
      </c>
      <c r="C16" s="128" t="str">
        <f>parameters!C28</f>
        <v>Number of points to smooth individual chromatographic peaks using cubic spline method to calculate ancillary chromatography parameters</v>
      </c>
      <c r="D16" s="78">
        <f>parameters!D28</f>
        <v>100</v>
      </c>
      <c r="E16" s="128" t="str">
        <f>parameters!E28</f>
        <v>11-1000 (integer) (Select `0` to skip calculating ancillary chromatography parameters for faster computations)</v>
      </c>
    </row>
    <row r="17" spans="1:5" s="42" customFormat="1" ht="16.2" thickTop="1" x14ac:dyDescent="0.3">
      <c r="A17" s="38"/>
      <c r="B17" s="39"/>
      <c r="C17" s="40"/>
      <c r="D17" s="40"/>
      <c r="E17" s="41"/>
    </row>
  </sheetData>
  <mergeCells count="5">
    <mergeCell ref="A2:A3"/>
    <mergeCell ref="A15:A16"/>
    <mergeCell ref="A9:A10"/>
    <mergeCell ref="A12:A14"/>
    <mergeCell ref="A4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2023-01-17T11:22:46Z</dcterms:modified>
</cp:coreProperties>
</file>