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ABCD_project_SFB\IDSL.UFA\inst\extdata\"/>
    </mc:Choice>
  </mc:AlternateContent>
  <bookViews>
    <workbookView xWindow="-105" yWindow="-105" windowWidth="23145" windowHeight="9165" tabRatio="578"/>
  </bookViews>
  <sheets>
    <sheet name="parameters" sheetId="1" r:id="rId1"/>
    <sheet name="enumerated_chemical_space" sheetId="2" r:id="rId2"/>
    <sheet name="formula_source" sheetId="7" r:id="rId3"/>
    <sheet name="score_function_optimization" sheetId="11" r:id="rId4"/>
    <sheet name="profile_visualization" sheetId="9"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1" l="1"/>
</calcChain>
</file>

<file path=xl/sharedStrings.xml><?xml version="1.0" encoding="utf-8"?>
<sst xmlns="http://schemas.openxmlformats.org/spreadsheetml/2006/main" count="394" uniqueCount="287">
  <si>
    <t>mzML</t>
  </si>
  <si>
    <t>PARAM0001</t>
  </si>
  <si>
    <t>PARAM0002</t>
  </si>
  <si>
    <t>PARAM0003</t>
  </si>
  <si>
    <t>User provided input</t>
  </si>
  <si>
    <t>Recommended values for QToF instruments</t>
  </si>
  <si>
    <t>Recommended values for Orbitrap Exactive instruments</t>
  </si>
  <si>
    <t>Recommended values for Orbitrap Fusion instruments</t>
  </si>
  <si>
    <t>PARAM0004</t>
  </si>
  <si>
    <t>PARAM0005</t>
  </si>
  <si>
    <t>PARAM0006</t>
  </si>
  <si>
    <t>PARAM0007</t>
  </si>
  <si>
    <t>PARAM0008</t>
  </si>
  <si>
    <t>PARAM0009</t>
  </si>
  <si>
    <t>PARAM0010</t>
  </si>
  <si>
    <t>PARAM0011</t>
  </si>
  <si>
    <t>PARAM0012</t>
  </si>
  <si>
    <t>PARAM0013</t>
  </si>
  <si>
    <t>PARAM0014</t>
  </si>
  <si>
    <t>PARAM0015</t>
  </si>
  <si>
    <t>PARAM0019</t>
  </si>
  <si>
    <t>PARAM0020</t>
  </si>
  <si>
    <t>PARAM0021</t>
  </si>
  <si>
    <t>PARAM0022</t>
  </si>
  <si>
    <t>YES</t>
  </si>
  <si>
    <t>NO</t>
  </si>
  <si>
    <t>Analysis step</t>
  </si>
  <si>
    <t>≥ 1</t>
  </si>
  <si>
    <t>≥ 0.0001</t>
  </si>
  <si>
    <t>Global parameters (required)</t>
  </si>
  <si>
    <t>Output location (MS1 processed data)</t>
  </si>
  <si>
    <t>Input HRMS data format</t>
  </si>
  <si>
    <t>≥ 1 (integer)</t>
  </si>
  <si>
    <t>List of HRMS files to process</t>
  </si>
  <si>
    <t>Data import and export (required)</t>
  </si>
  <si>
    <t>Parameter range</t>
  </si>
  <si>
    <t>Parameter description</t>
  </si>
  <si>
    <t>Parameter ID</t>
  </si>
  <si>
    <t>MS data location (MS1 level HRMS data)</t>
  </si>
  <si>
    <t>Maximum NEME (mDa)</t>
  </si>
  <si>
    <t>Minimum PCS (‰)</t>
  </si>
  <si>
    <t>PARAM0016</t>
  </si>
  <si>
    <t>Parameter</t>
  </si>
  <si>
    <t>b</t>
  </si>
  <si>
    <t>Min</t>
  </si>
  <si>
    <t>Max</t>
  </si>
  <si>
    <t>Carbon</t>
  </si>
  <si>
    <t>c</t>
  </si>
  <si>
    <t>Boron</t>
  </si>
  <si>
    <t>Bromine</t>
  </si>
  <si>
    <t>br</t>
  </si>
  <si>
    <t>Chlorine</t>
  </si>
  <si>
    <t>cl</t>
  </si>
  <si>
    <t>Sum Br + Cl</t>
  </si>
  <si>
    <t>Potassium</t>
  </si>
  <si>
    <t>k</t>
  </si>
  <si>
    <t>Sulfur</t>
  </si>
  <si>
    <t>s</t>
  </si>
  <si>
    <t>Selenium</t>
  </si>
  <si>
    <t>se</t>
  </si>
  <si>
    <t>Silicon</t>
  </si>
  <si>
    <t>si</t>
  </si>
  <si>
    <t>Condition1</t>
  </si>
  <si>
    <t>Condition2</t>
  </si>
  <si>
    <t>Nitrogen</t>
  </si>
  <si>
    <t>n</t>
  </si>
  <si>
    <t>Hydrogen</t>
  </si>
  <si>
    <t>h</t>
  </si>
  <si>
    <t>Arsenic</t>
  </si>
  <si>
    <t>as</t>
  </si>
  <si>
    <t>Fluorine</t>
  </si>
  <si>
    <t>f</t>
  </si>
  <si>
    <t>Iodine</t>
  </si>
  <si>
    <t>i</t>
  </si>
  <si>
    <t>Sum Br + Cl + F + I</t>
  </si>
  <si>
    <t>Sodium</t>
  </si>
  <si>
    <t>na</t>
  </si>
  <si>
    <t>Oxygen</t>
  </si>
  <si>
    <t>o</t>
  </si>
  <si>
    <t>Phosphorus</t>
  </si>
  <si>
    <t>p</t>
  </si>
  <si>
    <t>All</t>
  </si>
  <si>
    <r>
      <t>Minimum number of scans having a complete isotopic profile match above 80% of peak height (</t>
    </r>
    <r>
      <rPr>
        <b/>
        <sz val="12"/>
        <color theme="1"/>
        <rFont val="Arial"/>
        <family val="2"/>
      </rPr>
      <t>NDCS</t>
    </r>
    <r>
      <rPr>
        <sz val="12"/>
        <color theme="1"/>
        <rFont val="Arial"/>
        <family val="2"/>
      </rPr>
      <t>)</t>
    </r>
  </si>
  <si>
    <t>Essential elements</t>
  </si>
  <si>
    <t>900-1000</t>
  </si>
  <si>
    <t>PARAM0017</t>
  </si>
  <si>
    <t>PARAM0018</t>
  </si>
  <si>
    <t>You may download the PubChem library from www.github.com/</t>
  </si>
  <si>
    <t>Ionization pathways to acquire molecular formulas from the library</t>
  </si>
  <si>
    <t>Peaklist data location</t>
  </si>
  <si>
    <t>IDSL.IPA peaklists must be in *.Rdata format</t>
  </si>
  <si>
    <t>Coefficients of identification score function</t>
  </si>
  <si>
    <t>Aligned table molecular formula annotation</t>
  </si>
  <si>
    <t>br + cl</t>
  </si>
  <si>
    <t>br + cl + f + i</t>
  </si>
  <si>
    <t>Non-essential elements</t>
  </si>
  <si>
    <t>≥ 0.05</t>
  </si>
  <si>
    <t>Element name</t>
  </si>
  <si>
    <t>"All" OR a list of semicolon separated of selected samples including their extensions with no extra space (case sensitive)</t>
  </si>
  <si>
    <t>A string vector of ionization pathways. Each ionization pathway should be inside brackets and quotation marks</t>
  </si>
  <si>
    <t>This file should be created using the IDSL.UFA modules</t>
  </si>
  <si>
    <t>Address to save the IDSL.UFA results</t>
  </si>
  <si>
    <t>Mass accuracy to detect isotopologues (Da)</t>
  </si>
  <si>
    <t>PARAM0023</t>
  </si>
  <si>
    <t>Parallelization mode</t>
  </si>
  <si>
    <t>Sample Mode</t>
  </si>
  <si>
    <t>Choose "Sample Mode" or "Peak Mode"</t>
  </si>
  <si>
    <t>Constraints for number of bromine and chlorine atoms in a compound</t>
  </si>
  <si>
    <t>User input 1</t>
  </si>
  <si>
    <t>User input 2</t>
  </si>
  <si>
    <t>Mass range (Da)</t>
  </si>
  <si>
    <t>Extended SENIOR rule</t>
  </si>
  <si>
    <t>Ionization pathway</t>
  </si>
  <si>
    <t>Theoretical isotopic profile intensity cutoff (%)</t>
  </si>
  <si>
    <t>A vector of five positive numbers. Default value = c(1, 1, 1, 1, 1)</t>
  </si>
  <si>
    <t>PARAM0024</t>
  </si>
  <si>
    <t>PARAM0025</t>
  </si>
  <si>
    <r>
      <t xml:space="preserve">Generate the </t>
    </r>
    <r>
      <rPr>
        <b/>
        <sz val="12"/>
        <color theme="1"/>
        <rFont val="Arial"/>
        <family val="2"/>
      </rPr>
      <t>IPDB</t>
    </r>
    <r>
      <rPr>
        <sz val="12"/>
        <color theme="1"/>
        <rFont val="Arial"/>
        <family val="2"/>
      </rPr>
      <t xml:space="preserve"> from a source of molecular formulas</t>
    </r>
  </si>
  <si>
    <r>
      <t>Address of the</t>
    </r>
    <r>
      <rPr>
        <b/>
        <sz val="12"/>
        <color theme="1"/>
        <rFont val="Arial"/>
        <family val="2"/>
      </rPr>
      <t xml:space="preserve"> IPDB</t>
    </r>
    <r>
      <rPr>
        <sz val="12"/>
        <color theme="1"/>
        <rFont val="Arial"/>
        <family val="2"/>
      </rPr>
      <t xml:space="preserve"> (.Rdata)</t>
    </r>
  </si>
  <si>
    <t>"YES" OR "NO"</t>
  </si>
  <si>
    <t>FS0001</t>
  </si>
  <si>
    <t>FS0002</t>
  </si>
  <si>
    <t>FS0003</t>
  </si>
  <si>
    <t>FS0004</t>
  </si>
  <si>
    <t>FS0005</t>
  </si>
  <si>
    <t>FS0006</t>
  </si>
  <si>
    <t>Ionization pathways to acquire molecular formula ions</t>
  </si>
  <si>
    <t>Molecular formula source file</t>
  </si>
  <si>
    <t>0.005</t>
  </si>
  <si>
    <t>0.0005</t>
  </si>
  <si>
    <t>0.001</t>
  </si>
  <si>
    <t>min(c(c, 10))</t>
  </si>
  <si>
    <t>FS0007</t>
  </si>
  <si>
    <t>Generating isotopic profiles database (IPDB) using a source of molecular formulas</t>
  </si>
  <si>
    <t>PARAM0026</t>
  </si>
  <si>
    <t>SA0001</t>
  </si>
  <si>
    <t>SA0002</t>
  </si>
  <si>
    <t>SA0003</t>
  </si>
  <si>
    <t>SA0004</t>
  </si>
  <si>
    <t>SA0005</t>
  </si>
  <si>
    <t>SA0006</t>
  </si>
  <si>
    <t>SA0007</t>
  </si>
  <si>
    <t>c("[M]+")</t>
  </si>
  <si>
    <t>Spectra analysis</t>
  </si>
  <si>
    <t>Molecular formulas</t>
  </si>
  <si>
    <t>Expected retention times (min)</t>
  </si>
  <si>
    <t>SA0008</t>
  </si>
  <si>
    <t>SA0009</t>
  </si>
  <si>
    <t>Retention time tolerance (min)</t>
  </si>
  <si>
    <t>Retention time tolerance (min) to detect candidate m/z in the peaklists</t>
  </si>
  <si>
    <t>SA0010</t>
  </si>
  <si>
    <t>Save spectra</t>
  </si>
  <si>
    <t>Save annotated table</t>
  </si>
  <si>
    <t>Address of the isotopic profiles database (.Rdata)</t>
  </si>
  <si>
    <t>Calculate unoptimized molecular formula annotation table</t>
  </si>
  <si>
    <t>Perform the genetic algorithm optimzation</t>
  </si>
  <si>
    <t>"All" OR a list of semicolon separated  of selected samples including their extensions with no extra space (case sensitive)</t>
  </si>
  <si>
    <t>Criteria for unoptimized molecular formula annotation table</t>
  </si>
  <si>
    <t>Address of the reference table (.xlsx)</t>
  </si>
  <si>
    <t>Mass accuracy (Da)</t>
  </si>
  <si>
    <t>≥ 0.1</t>
  </si>
  <si>
    <t>Genetic algorithm parameters</t>
  </si>
  <si>
    <t>Objective function</t>
  </si>
  <si>
    <t>"TopRank" or "OveralRank"</t>
  </si>
  <si>
    <t>Lower limit of score coefficients</t>
  </si>
  <si>
    <t>A vector of five positive numbers</t>
  </si>
  <si>
    <t>Upper limit of score coefficients</t>
  </si>
  <si>
    <t>Population size</t>
  </si>
  <si>
    <t>≥ 100</t>
  </si>
  <si>
    <t>Maximum iteration</t>
  </si>
  <si>
    <t>PARAM0027</t>
  </si>
  <si>
    <t>SFT0001</t>
  </si>
  <si>
    <t>SFT0002</t>
  </si>
  <si>
    <t>SFT0003</t>
  </si>
  <si>
    <t>SFT0004</t>
  </si>
  <si>
    <t>SFT0005</t>
  </si>
  <si>
    <t>SFT0006</t>
  </si>
  <si>
    <t>SFT0007</t>
  </si>
  <si>
    <t>SFT0008</t>
  </si>
  <si>
    <t>SFT0009</t>
  </si>
  <si>
    <t>SFT0010</t>
  </si>
  <si>
    <t>SFT0011</t>
  </si>
  <si>
    <t>SFT0012</t>
  </si>
  <si>
    <t>SFT0013</t>
  </si>
  <si>
    <t>SFT0014</t>
  </si>
  <si>
    <t>SFT0015</t>
  </si>
  <si>
    <t>SFT0016</t>
  </si>
  <si>
    <t>SFT0017</t>
  </si>
  <si>
    <t>SFT0018</t>
  </si>
  <si>
    <t>SFT0019</t>
  </si>
  <si>
    <t>Maximum desired rank when "TopRank" is selected for SFT0018</t>
  </si>
  <si>
    <t>SFT0020</t>
  </si>
  <si>
    <t>SFT0021</t>
  </si>
  <si>
    <t>A vector of five positive numbers (Each array must be greater than its coressponding array in SFT0020)</t>
  </si>
  <si>
    <t>SFT0022</t>
  </si>
  <si>
    <t>SFT0023</t>
  </si>
  <si>
    <t>Score function optimization step</t>
  </si>
  <si>
    <t>General (required)</t>
  </si>
  <si>
    <t>Use only HRMS files with reference standard compounds</t>
  </si>
  <si>
    <t>Output location</t>
  </si>
  <si>
    <t>This file may be derived from PARAM0004 parameter in the 'parameters' tab</t>
  </si>
  <si>
    <t>"YES" OR "NO"(When "YES", fill out parameters from SFT0018-SFT0023)</t>
  </si>
  <si>
    <t>"YES" OR "NO"(Select "YES" only when SFT0004 has been processed once!)</t>
  </si>
  <si>
    <t>Evaluate the performance of the genetic algorithm optimzation</t>
  </si>
  <si>
    <t>min(c(c, 5))</t>
  </si>
  <si>
    <t>c("C44H81NO7P", "C42H82NNaO7P")</t>
  </si>
  <si>
    <t>rep(8.859, 2)</t>
  </si>
  <si>
    <t>"YES" OR "NO" (When "YES", fill out parameters in the 'formula_source' tab)</t>
  </si>
  <si>
    <t>"YES" OR "NO" (When "YES", fill out PARAM0015-PARAM0024)</t>
  </si>
  <si>
    <t>"YES" OR "NO" (When "YES", fill out parameters in the 'score_function_optimization' tab)</t>
  </si>
  <si>
    <t>"YES" OR "NO"(When "YES", fill out PARAM0023-PARAM0024)</t>
  </si>
  <si>
    <t>PARAM0028</t>
  </si>
  <si>
    <t>"YES" OR "NO" (When "YES", fill out parameters in the 'profile_visualization' tab)</t>
  </si>
  <si>
    <t>Address of the aligned indexed peak table (.Rdata)</t>
  </si>
  <si>
    <t>Address of the aligned peak property table (.Rdata)</t>
  </si>
  <si>
    <t>Follow the naming rules in R</t>
  </si>
  <si>
    <r>
      <rPr>
        <b/>
        <sz val="12"/>
        <color theme="1"/>
        <rFont val="Arial"/>
        <family val="2"/>
      </rPr>
      <t>IPDB</t>
    </r>
    <r>
      <rPr>
        <sz val="12"/>
        <color theme="1"/>
        <rFont val="Arial"/>
        <family val="2"/>
      </rPr>
      <t xml:space="preserve"> file name</t>
    </r>
  </si>
  <si>
    <t>IPDB criteria</t>
  </si>
  <si>
    <t>IPDB output address</t>
  </si>
  <si>
    <t>IPDB file name</t>
  </si>
  <si>
    <t>Address of a .csv file with one row or one column of molecular formulas</t>
  </si>
  <si>
    <t>A vector of molecular formulas</t>
  </si>
  <si>
    <t>A vector in a same size of veriable 'SA0001' to search for molecular formulas</t>
  </si>
  <si>
    <t>≥ 0.001</t>
  </si>
  <si>
    <t>≥ 0, Maximum space between two neighboring isotopologues</t>
  </si>
  <si>
    <r>
      <t xml:space="preserve">Default =TRUE, This condition is used to regulate molecular formula enumeration using </t>
    </r>
    <r>
      <rPr>
        <b/>
        <sz val="12"/>
        <color theme="1"/>
        <rFont val="Arial"/>
        <family val="2"/>
      </rPr>
      <t>ALL</t>
    </r>
    <r>
      <rPr>
        <sz val="12"/>
        <color theme="1"/>
        <rFont val="Arial"/>
        <family val="2"/>
      </rPr>
      <t xml:space="preserve"> elements.</t>
    </r>
  </si>
  <si>
    <r>
      <t xml:space="preserve">Default =TRUE, This condition is used to regulate molecular formula enumeration using only </t>
    </r>
    <r>
      <rPr>
        <b/>
        <sz val="12"/>
        <color theme="1"/>
        <rFont val="Arial"/>
        <family val="2"/>
      </rPr>
      <t>essential elements</t>
    </r>
    <r>
      <rPr>
        <sz val="12"/>
        <color theme="1"/>
        <rFont val="Arial"/>
        <family val="2"/>
      </rPr>
      <t>.</t>
    </r>
  </si>
  <si>
    <r>
      <t xml:space="preserve">"TRUE" or "FALSE". The </t>
    </r>
    <r>
      <rPr>
        <b/>
        <sz val="12"/>
        <color theme="1"/>
        <rFont val="Arial"/>
        <family val="2"/>
      </rPr>
      <t>extended SENIOR rule</t>
    </r>
    <r>
      <rPr>
        <sz val="12"/>
        <color theme="1"/>
        <rFont val="Arial"/>
        <family val="2"/>
      </rPr>
      <t xml:space="preserve"> is the second rule from the seven golden rules to ensure the molecular formulas completely filled s- and p- valence shells.</t>
    </r>
  </si>
  <si>
    <t>"YES" OR "NO"(When "YES", fill out SFT0002 and parameters from SFT0011-SFT0017)</t>
  </si>
  <si>
    <r>
      <t>Generate a new isotopic profile database (</t>
    </r>
    <r>
      <rPr>
        <b/>
        <sz val="12"/>
        <color theme="1"/>
        <rFont val="Arial"/>
        <family val="2"/>
      </rPr>
      <t>IPDB</t>
    </r>
    <r>
      <rPr>
        <sz val="12"/>
        <color theme="1"/>
        <rFont val="Arial"/>
        <family val="2"/>
      </rPr>
      <t>)</t>
    </r>
  </si>
  <si>
    <t>Annotate the molecular formulas on individual peaklists</t>
  </si>
  <si>
    <t>Visualize isotopic profiles</t>
  </si>
  <si>
    <t>Number of parallel threads</t>
  </si>
  <si>
    <t>Check the coverage in a library of molecular formula</t>
  </si>
  <si>
    <t>Address of molecular formulas library (.Rdata) This library must have been produced by the 'molecular_formula_library_generator' module</t>
  </si>
  <si>
    <t>Number of top rank candidate molecular formulas (on single file)</t>
  </si>
  <si>
    <r>
      <t>Use a constant value or an R script using elements in the '</t>
    </r>
    <r>
      <rPr>
        <b/>
        <sz val="12"/>
        <color theme="1"/>
        <rFont val="Arial"/>
        <family val="2"/>
      </rPr>
      <t>Essential elements'</t>
    </r>
    <r>
      <rPr>
        <sz val="12"/>
        <color theme="1"/>
        <rFont val="Arial"/>
        <family val="2"/>
      </rPr>
      <t xml:space="preserve"> section. For example, to preserve 13C isotoplogues in sulfonated/siliconated compounds, you should use "if (s&gt;0 &amp; si&gt;0) {min(c(c, 10, si*3, s*4))} else if (s&gt;0 &amp; si==0) {min(c(c, 10, s*4))} else if (s==0 &amp; si&gt;0) {min(c(c, 10, si*3))} else if (s==0 &amp; si==0) {min(c(c, 10))}"</t>
    </r>
  </si>
  <si>
    <t>Constraints for number of halogen atoms in a compound. This parameter also depends on the "Sum Br + Cl" parameter.</t>
  </si>
  <si>
    <t>Peak spacing (Da)</t>
  </si>
  <si>
    <t>Use a constant value or an R script using elements in the 'Essential elements' section. For example, to preserve 13C isotoplogues in sulfonated/siliconated compounds, you should use "if (s&gt;0 &amp; si&gt;0) {min(c(c, 10, si*3, s*4))} else if (s&gt;0 &amp; si==0) {min(c(c, 10, s*4))} else if (s==0 &amp; si&gt;0) {min(c(c, 10, si*3))} else if (s==0 &amp; si==0) {min(c(c, 10))}"</t>
  </si>
  <si>
    <t>This file is usually named 'peak_Xcol.Rdata' in the 'peak_alignment' folder of the IDSL.IPA pipeline</t>
  </si>
  <si>
    <t>2*c+3*n+6</t>
  </si>
  <si>
    <t>((h+cl+br+f+i) &gt;= (c/2-n-1)) &amp; ((k+na) &lt;= 1) &amp; ((((na + k) == 0) &amp; length(which(c(c, b, br, cl, k, s, se, si, n, h, as, f, i, na, o, p) &gt; 0)) &lt;= 6) | (((na + k) == 1) &amp; length(which(c(c, b, br, cl, k, s, se, si, n, h, as, f, i, na, o, p) &gt; 0)) &lt;= 7))</t>
  </si>
  <si>
    <t>[M+H/K/Na]</t>
  </si>
  <si>
    <t>if (s&gt;0 &amp; si&gt;0) {min(c(c, 5, si*3, s*4))} else if (s&gt;0 &amp; si==0) {min(c(c, 5, s*4))} else if (s==0 &amp; si&gt;0) {min(c(c, 5, si*3))} else if (s==0 &amp; si==0) {min(c(c, 5))}</t>
  </si>
  <si>
    <t>IPDB_MTBLS1684</t>
  </si>
  <si>
    <t>c("[M+H]+", "[M+Na]+","[M-H2O+H]+")</t>
  </si>
  <si>
    <t>Number of the tabulated candidate molecular formulas (on aligned table)</t>
  </si>
  <si>
    <t>Optimize the score function coefficients</t>
  </si>
  <si>
    <t>Aggregate the molecular formulas for the aligned peak table</t>
  </si>
  <si>
    <t>Molecular ion formula enumeration</t>
  </si>
  <si>
    <t>You may use a peak property table from the 'peak_alignment' folder of the IDSL.IPA project such as 'peak_height_gapfilled.Rdata' or 'peak_height.Rdata'</t>
  </si>
  <si>
    <r>
      <t xml:space="preserve">Minimum </t>
    </r>
    <r>
      <rPr>
        <b/>
        <sz val="12"/>
        <color theme="1"/>
        <rFont val="Arial"/>
        <family val="2"/>
      </rPr>
      <t>RCS (%)</t>
    </r>
    <r>
      <rPr>
        <sz val="12"/>
        <color theme="1"/>
        <rFont val="Arial"/>
        <family val="2"/>
      </rPr>
      <t xml:space="preserve"> = (</t>
    </r>
    <r>
      <rPr>
        <b/>
        <sz val="12"/>
        <color theme="1"/>
        <rFont val="Arial"/>
        <family val="2"/>
      </rPr>
      <t>NDCS</t>
    </r>
    <r>
      <rPr>
        <sz val="12"/>
        <color theme="1"/>
        <rFont val="Arial"/>
        <family val="2"/>
      </rPr>
      <t>/number of scans whitin 80% of peak height)</t>
    </r>
  </si>
  <si>
    <t>PARAM0029</t>
  </si>
  <si>
    <t>Adjust peak frequency and ranks</t>
  </si>
  <si>
    <t>"YES" OR "NO" (When "YES", fill out PARAM0025-PARAM0029)</t>
  </si>
  <si>
    <t>rep(0, 5)</t>
  </si>
  <si>
    <r>
      <t xml:space="preserve">"[M+H/K/Na]", "[M-H]", "[M]". Fill this cell if TRUE selected for the </t>
    </r>
    <r>
      <rPr>
        <b/>
        <sz val="12"/>
        <color theme="1"/>
        <rFont val="Arial"/>
        <family val="2"/>
      </rPr>
      <t>extended SENIOR rule</t>
    </r>
    <r>
      <rPr>
        <sz val="12"/>
        <color theme="1"/>
        <rFont val="Arial"/>
        <family val="2"/>
      </rPr>
      <t>.</t>
    </r>
  </si>
  <si>
    <t>"YES" OR "NO" (When "YES", it sorts candidate molecular formulas using the `sqrt(frequency)/rank` equation, and when "NO" it sorts candidate molecular formulas relative to frequency of detections across samples)</t>
  </si>
  <si>
    <t>rep(1, 5)</t>
  </si>
  <si>
    <r>
      <t xml:space="preserve">It must be in *.xlsx format with the file extension. Four column headers with 'FileName', 'MolcularFormula', 'IonizationPathway', 'RetentionTime(min)' must be available in the spreadsheet. You should ensure molcular formulas in the reference file are also included in the </t>
    </r>
    <r>
      <rPr>
        <b/>
        <sz val="12"/>
        <rFont val="Arial"/>
        <family val="2"/>
      </rPr>
      <t>IPDB</t>
    </r>
    <r>
      <rPr>
        <sz val="12"/>
        <rFont val="Arial"/>
        <family val="2"/>
      </rPr>
      <t>.</t>
    </r>
  </si>
  <si>
    <t>Molecular formula annotation criteria for individual peaklists</t>
  </si>
  <si>
    <t>rep(10, 5)</t>
  </si>
  <si>
    <t>"YES" OR "NO" (When "YES", fill out parameters in the 'enumerated_chemical_space' tab)</t>
  </si>
  <si>
    <t>FS0008</t>
  </si>
  <si>
    <t>Isotopic profile calculations memory usage</t>
  </si>
  <si>
    <t>/</t>
  </si>
  <si>
    <t>/peaklists</t>
  </si>
  <si>
    <t>/PubChem_MolecularFormula_Freq_Database.Rdata</t>
  </si>
  <si>
    <t>/peak_alignment/peak_Xcol.Rdata</t>
  </si>
  <si>
    <t>/peak_alignment/peak_R13C.Rdata</t>
  </si>
  <si>
    <t>/IPDB_MTBLS1684.Rdata</t>
  </si>
  <si>
    <t>SA0011</t>
  </si>
  <si>
    <t>/.xlsx</t>
  </si>
  <si>
    <t>c(1e30, 1e-12)</t>
  </si>
  <si>
    <t>Default values are c(1e30, 1e-12). See the`UFA_IP_memeory_variables` parameter from `Isotopic Profile Calculator` documentation to adjust memory usage.</t>
  </si>
  <si>
    <t>Default values are c(1e30, 1e-12). See the `UFA_IP_memeory_variables` parameter from `Isotopic Profile Calculator` documentation to adjust memory usage.</t>
  </si>
  <si>
    <r>
      <t xml:space="preserve">Enumerate the </t>
    </r>
    <r>
      <rPr>
        <b/>
        <sz val="12"/>
        <color theme="1"/>
        <rFont val="Arial"/>
        <family val="2"/>
      </rPr>
      <t>IPDB</t>
    </r>
    <r>
      <rPr>
        <sz val="12"/>
        <color theme="1"/>
        <rFont val="Arial"/>
        <family val="2"/>
      </rPr>
      <t xml:space="preserve"> through enumerated chemical space (ECS) method</t>
    </r>
  </si>
  <si>
    <t>/IPDB_folder</t>
  </si>
  <si>
    <t>"mzML", "mzXML" or "CDF" (Fill this cell in case you selected "All" for PARAM0008)</t>
  </si>
  <si>
    <t>"mzML", "mzXML" or "CDF" (Fill this cell in case you selected "All" for SFT0007)</t>
  </si>
  <si>
    <t>"mzML", "mzXML" or "CDF" (Fill this cell in case you selected "All" for PARAM0011)</t>
  </si>
  <si>
    <t>IPDB_name</t>
  </si>
  <si>
    <t>/IPDB_folder/</t>
  </si>
  <si>
    <t>/.csv</t>
  </si>
  <si>
    <t>/MS1/</t>
  </si>
  <si>
    <t>/path/to/folder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</si>
</sst>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2"/>
      <color theme="1"/>
      <name val="Arial"/>
      <family val="2"/>
    </font>
    <font>
      <b/>
      <sz val="12"/>
      <name val="Arial"/>
      <family val="2"/>
    </font>
    <font>
      <sz val="12"/>
      <color theme="1"/>
      <name val="Arial"/>
      <family val="2"/>
    </font>
    <font>
      <b/>
      <sz val="16"/>
      <color theme="1"/>
      <name val="Arial"/>
      <family val="2"/>
    </font>
    <font>
      <b/>
      <sz val="16"/>
      <name val="Arial"/>
      <family val="2"/>
    </font>
    <font>
      <sz val="16"/>
      <color theme="1"/>
      <name val="Arial"/>
      <family val="2"/>
    </font>
    <font>
      <sz val="12"/>
      <name val="Arial"/>
      <family val="2"/>
    </font>
    <font>
      <b/>
      <sz val="20"/>
      <color theme="1"/>
      <name val="Arial"/>
      <family val="2"/>
    </font>
  </fonts>
  <fills count="13">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00EA6A"/>
        <bgColor indexed="64"/>
      </patternFill>
    </fill>
    <fill>
      <patternFill patternType="solid">
        <fgColor rgb="FFFF99FF"/>
        <bgColor indexed="64"/>
      </patternFill>
    </fill>
    <fill>
      <patternFill patternType="solid">
        <fgColor theme="8" tint="0.39997558519241921"/>
        <bgColor indexed="64"/>
      </patternFill>
    </fill>
    <fill>
      <patternFill patternType="solid">
        <fgColor theme="5" tint="0.59999389629810485"/>
        <bgColor indexed="64"/>
      </patternFill>
    </fill>
  </fills>
  <borders count="23">
    <border>
      <left/>
      <right/>
      <top/>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s>
  <cellStyleXfs count="1">
    <xf numFmtId="0" fontId="0" fillId="0" borderId="0"/>
  </cellStyleXfs>
  <cellXfs count="145">
    <xf numFmtId="0" fontId="0" fillId="0" borderId="0" xfId="0"/>
    <xf numFmtId="0" fontId="3" fillId="0" borderId="0" xfId="0" applyFont="1" applyAlignment="1">
      <alignment horizontal="center" vertical="center" wrapText="1"/>
    </xf>
    <xf numFmtId="0" fontId="3" fillId="0" borderId="0" xfId="0" applyFont="1" applyFill="1" applyAlignment="1">
      <alignment vertical="center"/>
    </xf>
    <xf numFmtId="0" fontId="3" fillId="0" borderId="0" xfId="0" applyFont="1" applyAlignment="1">
      <alignment horizontal="center" vertical="center"/>
    </xf>
    <xf numFmtId="0" fontId="3" fillId="0" borderId="0" xfId="0" applyFont="1" applyAlignment="1">
      <alignment vertical="center" wrapText="1"/>
    </xf>
    <xf numFmtId="0" fontId="3" fillId="2" borderId="2"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2" xfId="0" applyFont="1" applyFill="1" applyBorder="1" applyAlignment="1">
      <alignment vertical="center" wrapText="1"/>
    </xf>
    <xf numFmtId="0" fontId="3" fillId="4" borderId="2" xfId="0" applyFont="1" applyFill="1" applyBorder="1" applyAlignment="1">
      <alignment vertical="center" wrapText="1"/>
    </xf>
    <xf numFmtId="0" fontId="3" fillId="4" borderId="2" xfId="0" applyFont="1" applyFill="1" applyBorder="1" applyAlignment="1">
      <alignment horizontal="center" vertical="center"/>
    </xf>
    <xf numFmtId="0" fontId="3" fillId="2" borderId="2" xfId="0" applyFont="1" applyFill="1" applyBorder="1" applyAlignment="1">
      <alignment vertical="center" wrapText="1"/>
    </xf>
    <xf numFmtId="0" fontId="3" fillId="2"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4" fillId="0" borderId="2" xfId="0" applyFont="1" applyBorder="1" applyAlignment="1">
      <alignment horizontal="center" vertical="center" wrapText="1"/>
    </xf>
    <xf numFmtId="0" fontId="6" fillId="0" borderId="2" xfId="0" applyFont="1" applyBorder="1" applyAlignment="1">
      <alignment horizontal="center" vertical="center" wrapText="1"/>
    </xf>
    <xf numFmtId="0" fontId="8" fillId="5" borderId="2" xfId="0" applyFont="1" applyFill="1" applyBorder="1" applyAlignment="1">
      <alignment horizontal="center" vertical="center" wrapText="1"/>
    </xf>
    <xf numFmtId="0" fontId="7" fillId="2" borderId="2" xfId="0" applyFont="1" applyFill="1" applyBorder="1" applyAlignment="1">
      <alignment horizontal="left" vertical="center" wrapText="1"/>
    </xf>
    <xf numFmtId="0" fontId="7" fillId="3" borderId="2" xfId="0" applyFont="1" applyFill="1" applyBorder="1" applyAlignment="1">
      <alignment horizontal="left" vertical="center" wrapText="1"/>
    </xf>
    <xf numFmtId="0" fontId="2" fillId="0" borderId="0" xfId="0" applyFont="1" applyAlignment="1">
      <alignment horizontal="left" vertical="center" wrapText="1"/>
    </xf>
    <xf numFmtId="0" fontId="1" fillId="0" borderId="0" xfId="0" applyFont="1" applyAlignment="1">
      <alignment vertical="center" wrapText="1"/>
    </xf>
    <xf numFmtId="49" fontId="7" fillId="4" borderId="2" xfId="0" applyNumberFormat="1" applyFont="1" applyFill="1" applyBorder="1" applyAlignment="1">
      <alignment vertical="center" wrapText="1"/>
    </xf>
    <xf numFmtId="0" fontId="7" fillId="4" borderId="2" xfId="0" applyFont="1" applyFill="1" applyBorder="1" applyAlignment="1">
      <alignment vertical="center" wrapText="1"/>
    </xf>
    <xf numFmtId="0" fontId="5" fillId="0" borderId="6" xfId="0" applyFont="1" applyBorder="1" applyAlignment="1">
      <alignment horizontal="center" vertical="center" wrapText="1"/>
    </xf>
    <xf numFmtId="0" fontId="6" fillId="0" borderId="0" xfId="0" applyFont="1" applyBorder="1"/>
    <xf numFmtId="0" fontId="3" fillId="0" borderId="0" xfId="0" applyFont="1" applyBorder="1"/>
    <xf numFmtId="0" fontId="1" fillId="0" borderId="0" xfId="0" applyFont="1" applyBorder="1"/>
    <xf numFmtId="0" fontId="5" fillId="0" borderId="2" xfId="0" applyFont="1" applyBorder="1" applyAlignment="1">
      <alignment horizontal="center" vertical="center" wrapText="1"/>
    </xf>
    <xf numFmtId="0" fontId="3" fillId="0" borderId="0" xfId="0" applyFont="1" applyFill="1" applyBorder="1"/>
    <xf numFmtId="0" fontId="1" fillId="7" borderId="2" xfId="0" applyFont="1" applyFill="1" applyBorder="1" applyAlignment="1">
      <alignment horizontal="left" vertical="center"/>
    </xf>
    <xf numFmtId="0" fontId="1" fillId="7" borderId="2" xfId="0" applyFont="1" applyFill="1" applyBorder="1" applyAlignment="1">
      <alignment horizontal="center" vertical="center"/>
    </xf>
    <xf numFmtId="0" fontId="3" fillId="8" borderId="2" xfId="0" applyFont="1" applyFill="1" applyBorder="1" applyAlignment="1">
      <alignment horizontal="center" vertical="center"/>
    </xf>
    <xf numFmtId="0" fontId="3" fillId="8" borderId="2" xfId="0" applyFont="1" applyFill="1" applyBorder="1" applyAlignment="1">
      <alignment horizontal="center" vertical="center" wrapText="1"/>
    </xf>
    <xf numFmtId="0" fontId="3" fillId="0" borderId="0" xfId="0" applyFont="1" applyFill="1" applyBorder="1" applyAlignment="1">
      <alignment vertical="center"/>
    </xf>
    <xf numFmtId="0" fontId="0" fillId="0" borderId="0" xfId="0" applyAlignment="1"/>
    <xf numFmtId="0" fontId="0" fillId="0" borderId="0" xfId="0" applyAlignment="1">
      <alignment wrapText="1"/>
    </xf>
    <xf numFmtId="0" fontId="0" fillId="0" borderId="2" xfId="0" applyBorder="1" applyAlignment="1">
      <alignment wrapText="1"/>
    </xf>
    <xf numFmtId="0" fontId="0" fillId="0" borderId="0" xfId="0" applyFill="1" applyAlignment="1">
      <alignment wrapText="1"/>
    </xf>
    <xf numFmtId="0" fontId="3" fillId="9" borderId="2" xfId="0" applyFont="1" applyFill="1" applyBorder="1" applyAlignment="1">
      <alignment horizontal="center" vertical="center" wrapText="1"/>
    </xf>
    <xf numFmtId="0" fontId="3" fillId="9" borderId="2" xfId="0" applyFont="1" applyFill="1" applyBorder="1" applyAlignment="1">
      <alignment vertical="center" wrapText="1"/>
    </xf>
    <xf numFmtId="49" fontId="7" fillId="9" borderId="6" xfId="0" applyNumberFormat="1" applyFont="1" applyFill="1" applyBorder="1" applyAlignment="1">
      <alignment vertical="center" wrapText="1"/>
    </xf>
    <xf numFmtId="49" fontId="7" fillId="9" borderId="2" xfId="0" applyNumberFormat="1" applyFont="1" applyFill="1" applyBorder="1" applyAlignment="1">
      <alignment vertical="center" wrapText="1"/>
    </xf>
    <xf numFmtId="49" fontId="7" fillId="9" borderId="2" xfId="0" applyNumberFormat="1" applyFont="1" applyFill="1" applyBorder="1" applyAlignment="1">
      <alignment horizontal="center" vertical="center" wrapText="1"/>
    </xf>
    <xf numFmtId="0" fontId="7" fillId="9" borderId="2" xfId="0" applyFont="1" applyFill="1" applyBorder="1" applyAlignment="1">
      <alignment horizontal="center" vertical="center" wrapText="1"/>
    </xf>
    <xf numFmtId="0" fontId="7" fillId="9" borderId="6" xfId="0" applyFont="1" applyFill="1" applyBorder="1" applyAlignment="1">
      <alignment vertical="center" wrapText="1"/>
    </xf>
    <xf numFmtId="0" fontId="7" fillId="9" borderId="6" xfId="0" applyFont="1" applyFill="1" applyBorder="1" applyAlignment="1">
      <alignment horizontal="left" vertical="center" wrapText="1"/>
    </xf>
    <xf numFmtId="0" fontId="4"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7" fillId="4" borderId="2" xfId="0" applyFont="1" applyFill="1" applyBorder="1" applyAlignment="1">
      <alignment horizontal="left" vertical="center" wrapText="1"/>
    </xf>
    <xf numFmtId="0" fontId="3" fillId="9" borderId="2" xfId="0" applyNumberFormat="1"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2" xfId="0" applyFont="1" applyFill="1" applyBorder="1" applyAlignment="1">
      <alignment vertical="center" wrapText="1"/>
    </xf>
    <xf numFmtId="49" fontId="7" fillId="6" borderId="6" xfId="0" applyNumberFormat="1" applyFont="1" applyFill="1" applyBorder="1" applyAlignment="1">
      <alignment vertical="center" wrapText="1"/>
    </xf>
    <xf numFmtId="49" fontId="7" fillId="6" borderId="2" xfId="0" applyNumberFormat="1" applyFont="1" applyFill="1" applyBorder="1" applyAlignment="1">
      <alignment vertical="center" wrapText="1"/>
    </xf>
    <xf numFmtId="0" fontId="3" fillId="6" borderId="2" xfId="0" applyNumberFormat="1" applyFont="1" applyFill="1" applyBorder="1" applyAlignment="1">
      <alignment horizontal="center" vertical="center" wrapText="1"/>
    </xf>
    <xf numFmtId="49" fontId="7" fillId="6" borderId="2" xfId="0" applyNumberFormat="1" applyFont="1" applyFill="1" applyBorder="1" applyAlignment="1">
      <alignment horizontal="center" vertical="center" wrapText="1"/>
    </xf>
    <xf numFmtId="0" fontId="7" fillId="6" borderId="2" xfId="0" applyFont="1" applyFill="1" applyBorder="1" applyAlignment="1">
      <alignment horizontal="center" vertical="center" wrapText="1"/>
    </xf>
    <xf numFmtId="0" fontId="7" fillId="6" borderId="6" xfId="0" applyFont="1" applyFill="1" applyBorder="1" applyAlignment="1">
      <alignment vertical="center" wrapText="1"/>
    </xf>
    <xf numFmtId="0" fontId="3" fillId="10" borderId="2" xfId="0" applyFont="1" applyFill="1" applyBorder="1" applyAlignment="1">
      <alignment horizontal="center" vertical="center"/>
    </xf>
    <xf numFmtId="0" fontId="3" fillId="10" borderId="2" xfId="0" applyFont="1" applyFill="1" applyBorder="1" applyAlignment="1">
      <alignment vertical="center" wrapText="1"/>
    </xf>
    <xf numFmtId="0" fontId="3" fillId="10" borderId="2" xfId="0" applyFont="1" applyFill="1" applyBorder="1" applyAlignment="1">
      <alignment horizontal="center" vertical="center" wrapText="1"/>
    </xf>
    <xf numFmtId="0" fontId="7" fillId="10" borderId="2" xfId="0" applyFont="1" applyFill="1" applyBorder="1" applyAlignment="1">
      <alignment horizontal="left" vertical="center" wrapText="1"/>
    </xf>
    <xf numFmtId="0" fontId="6" fillId="0" borderId="0" xfId="0" applyFont="1" applyFill="1" applyBorder="1" applyAlignment="1">
      <alignment horizontal="center" vertical="center" wrapText="1"/>
    </xf>
    <xf numFmtId="49" fontId="7" fillId="0" borderId="0" xfId="0" applyNumberFormat="1" applyFont="1" applyFill="1" applyBorder="1" applyAlignment="1">
      <alignment vertical="center" wrapText="1"/>
    </xf>
    <xf numFmtId="0" fontId="7" fillId="0" borderId="0" xfId="0" applyFont="1" applyFill="1" applyBorder="1" applyAlignment="1">
      <alignment vertical="center" wrapText="1"/>
    </xf>
    <xf numFmtId="0" fontId="3" fillId="0" borderId="0" xfId="0" applyFont="1" applyFill="1" applyBorder="1" applyAlignment="1">
      <alignment horizontal="center" vertical="center" wrapText="1"/>
    </xf>
    <xf numFmtId="11" fontId="3"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1" fontId="3" fillId="0" borderId="0" xfId="0" applyNumberFormat="1" applyFont="1" applyFill="1" applyBorder="1" applyAlignment="1">
      <alignment horizontal="center" vertical="center" wrapText="1"/>
    </xf>
    <xf numFmtId="0" fontId="3" fillId="11" borderId="2" xfId="0" applyFont="1" applyFill="1" applyBorder="1" applyAlignment="1">
      <alignment horizontal="center" vertical="center"/>
    </xf>
    <xf numFmtId="0" fontId="3" fillId="11" borderId="2" xfId="0" applyFont="1" applyFill="1" applyBorder="1" applyAlignment="1">
      <alignment vertical="center" wrapText="1"/>
    </xf>
    <xf numFmtId="0" fontId="3" fillId="11" borderId="2" xfId="0" applyFont="1" applyFill="1" applyBorder="1" applyAlignment="1">
      <alignment horizontal="center" vertical="center" wrapText="1"/>
    </xf>
    <xf numFmtId="0" fontId="7" fillId="11" borderId="2" xfId="0" applyFont="1" applyFill="1" applyBorder="1" applyAlignment="1">
      <alignment vertical="center" wrapText="1"/>
    </xf>
    <xf numFmtId="0" fontId="7" fillId="11" borderId="2" xfId="0" applyFont="1" applyFill="1" applyBorder="1" applyAlignment="1">
      <alignment horizontal="left" vertical="center" wrapText="1"/>
    </xf>
    <xf numFmtId="0" fontId="3" fillId="8" borderId="5" xfId="0" applyFont="1" applyFill="1" applyBorder="1" applyAlignment="1">
      <alignment horizontal="center" vertical="center"/>
    </xf>
    <xf numFmtId="0" fontId="3" fillId="8" borderId="8" xfId="0" applyFont="1" applyFill="1" applyBorder="1" applyAlignment="1">
      <alignment horizontal="center" vertical="center" wrapText="1"/>
    </xf>
    <xf numFmtId="0" fontId="1" fillId="7" borderId="8" xfId="0" applyFont="1" applyFill="1" applyBorder="1" applyAlignment="1">
      <alignment horizontal="left" vertical="center"/>
    </xf>
    <xf numFmtId="0" fontId="4" fillId="7" borderId="5" xfId="0" applyFont="1" applyFill="1" applyBorder="1" applyAlignment="1">
      <alignment horizontal="center" vertical="center"/>
    </xf>
    <xf numFmtId="0" fontId="1" fillId="7" borderId="8" xfId="0" applyFont="1" applyFill="1" applyBorder="1" applyAlignment="1">
      <alignment horizontal="left" vertical="center"/>
    </xf>
    <xf numFmtId="0" fontId="1" fillId="7" borderId="5" xfId="0" applyFont="1" applyFill="1" applyBorder="1" applyAlignment="1">
      <alignment horizontal="left" vertical="center"/>
    </xf>
    <xf numFmtId="0" fontId="1" fillId="7" borderId="5" xfId="0" applyFont="1" applyFill="1" applyBorder="1" applyAlignment="1">
      <alignment horizontal="center" vertical="center"/>
    </xf>
    <xf numFmtId="0" fontId="3" fillId="8" borderId="8" xfId="0" applyFont="1" applyFill="1" applyBorder="1" applyAlignment="1">
      <alignment horizontal="center" vertical="center"/>
    </xf>
    <xf numFmtId="0" fontId="3" fillId="7" borderId="8" xfId="0" applyFont="1" applyFill="1" applyBorder="1"/>
    <xf numFmtId="0" fontId="4" fillId="0" borderId="8" xfId="0" applyFont="1" applyBorder="1" applyAlignment="1">
      <alignment horizontal="left" vertical="center" wrapText="1"/>
    </xf>
    <xf numFmtId="0" fontId="4" fillId="0" borderId="8" xfId="0" applyFont="1" applyBorder="1" applyAlignment="1">
      <alignment horizontal="center" vertical="center"/>
    </xf>
    <xf numFmtId="0" fontId="4" fillId="5" borderId="8" xfId="0" applyFont="1" applyFill="1" applyBorder="1" applyAlignment="1">
      <alignment horizontal="center" vertical="center"/>
    </xf>
    <xf numFmtId="0" fontId="5" fillId="0" borderId="8" xfId="0" applyFont="1" applyBorder="1" applyAlignment="1">
      <alignment horizontal="center" vertical="center" wrapText="1"/>
    </xf>
    <xf numFmtId="0" fontId="3" fillId="8" borderId="17" xfId="0" applyFont="1" applyFill="1" applyBorder="1" applyAlignment="1">
      <alignment horizontal="center" vertical="center" wrapText="1"/>
    </xf>
    <xf numFmtId="0" fontId="3" fillId="7" borderId="17" xfId="0" applyFont="1" applyFill="1" applyBorder="1" applyAlignment="1">
      <alignment horizontal="left" vertical="center" wrapText="1"/>
    </xf>
    <xf numFmtId="0" fontId="3" fillId="7" borderId="5" xfId="0" applyFont="1" applyFill="1" applyBorder="1" applyAlignment="1">
      <alignment horizontal="left" vertical="center" wrapText="1"/>
    </xf>
    <xf numFmtId="0" fontId="3" fillId="8" borderId="5" xfId="0" applyFont="1" applyFill="1" applyBorder="1" applyAlignment="1">
      <alignment horizontal="center" vertical="center" wrapText="1"/>
    </xf>
    <xf numFmtId="0" fontId="1" fillId="7" borderId="8" xfId="0" applyFont="1" applyFill="1" applyBorder="1" applyAlignment="1">
      <alignment horizontal="center" vertical="center"/>
    </xf>
    <xf numFmtId="0" fontId="3" fillId="7" borderId="8" xfId="0" applyFont="1" applyFill="1" applyBorder="1" applyAlignment="1">
      <alignment horizontal="left" vertical="center"/>
    </xf>
    <xf numFmtId="0" fontId="3" fillId="7" borderId="5" xfId="0" applyFont="1" applyFill="1" applyBorder="1" applyAlignment="1">
      <alignment horizontal="left" vertical="center"/>
    </xf>
    <xf numFmtId="0" fontId="3" fillId="7" borderId="2" xfId="0" applyFont="1" applyFill="1" applyBorder="1" applyAlignment="1">
      <alignment horizontal="left" vertical="center"/>
    </xf>
    <xf numFmtId="0" fontId="3" fillId="7" borderId="2" xfId="0" applyFont="1" applyFill="1" applyBorder="1" applyAlignment="1">
      <alignment horizontal="left" vertical="center" wrapText="1"/>
    </xf>
    <xf numFmtId="0" fontId="1" fillId="7" borderId="2" xfId="0" applyFont="1" applyFill="1" applyBorder="1" applyAlignment="1">
      <alignment horizontal="left" vertical="center"/>
    </xf>
    <xf numFmtId="0" fontId="3" fillId="12" borderId="2" xfId="0" applyFont="1" applyFill="1" applyBorder="1" applyAlignment="1">
      <alignment horizontal="center" vertical="center"/>
    </xf>
    <xf numFmtId="0" fontId="3" fillId="12" borderId="2" xfId="0" applyFont="1" applyFill="1" applyBorder="1" applyAlignment="1">
      <alignment vertical="center" wrapText="1"/>
    </xf>
    <xf numFmtId="0" fontId="3" fillId="12" borderId="2" xfId="0" applyFont="1" applyFill="1" applyBorder="1" applyAlignment="1">
      <alignment horizontal="center" vertical="center" wrapText="1"/>
    </xf>
    <xf numFmtId="0" fontId="7" fillId="12" borderId="2" xfId="0" applyFont="1" applyFill="1" applyBorder="1" applyAlignment="1">
      <alignment horizontal="left" vertical="center" wrapText="1"/>
    </xf>
    <xf numFmtId="0" fontId="3" fillId="7" borderId="2" xfId="0" applyFont="1" applyFill="1" applyBorder="1" applyAlignment="1">
      <alignment horizontal="center" vertical="center"/>
    </xf>
    <xf numFmtId="0" fontId="3" fillId="7" borderId="2" xfId="0" applyFont="1" applyFill="1" applyBorder="1" applyAlignment="1">
      <alignment vertical="center" wrapText="1"/>
    </xf>
    <xf numFmtId="0" fontId="3" fillId="7" borderId="2" xfId="0" applyFont="1" applyFill="1" applyBorder="1" applyAlignment="1">
      <alignment horizontal="center" vertical="center" wrapText="1"/>
    </xf>
    <xf numFmtId="0" fontId="7" fillId="7" borderId="2" xfId="0" applyFont="1" applyFill="1" applyBorder="1" applyAlignment="1">
      <alignment horizontal="left" vertical="center" wrapText="1"/>
    </xf>
    <xf numFmtId="1" fontId="3" fillId="7" borderId="2" xfId="0" applyNumberFormat="1" applyFont="1" applyFill="1" applyBorder="1" applyAlignment="1">
      <alignment horizontal="center" vertical="center" wrapText="1"/>
    </xf>
    <xf numFmtId="11" fontId="3" fillId="7" borderId="2" xfId="0" applyNumberFormat="1"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5" xfId="0" applyFont="1" applyFill="1" applyBorder="1" applyAlignment="1">
      <alignment horizontal="left" vertical="center" wrapText="1"/>
    </xf>
    <xf numFmtId="0" fontId="4" fillId="7" borderId="8" xfId="0" applyFont="1" applyFill="1" applyBorder="1" applyAlignment="1">
      <alignment horizontal="left" vertical="center" wrapText="1"/>
    </xf>
    <xf numFmtId="0" fontId="4" fillId="7" borderId="10" xfId="0" applyFont="1" applyFill="1" applyBorder="1" applyAlignment="1">
      <alignment horizontal="left" vertical="center"/>
    </xf>
    <xf numFmtId="0" fontId="4" fillId="7" borderId="4" xfId="0" applyFont="1" applyFill="1" applyBorder="1" applyAlignment="1">
      <alignment horizontal="left" vertical="center"/>
    </xf>
    <xf numFmtId="0" fontId="4" fillId="7" borderId="9" xfId="0" applyFont="1" applyFill="1" applyBorder="1" applyAlignment="1">
      <alignment horizontal="left" vertical="center"/>
    </xf>
    <xf numFmtId="0" fontId="1" fillId="7" borderId="6" xfId="0" applyFont="1" applyFill="1" applyBorder="1" applyAlignment="1">
      <alignment horizontal="left" vertical="center"/>
    </xf>
    <xf numFmtId="0" fontId="1" fillId="7" borderId="1" xfId="0" applyFont="1" applyFill="1" applyBorder="1" applyAlignment="1">
      <alignment horizontal="left" vertical="center"/>
    </xf>
    <xf numFmtId="0" fontId="1" fillId="7" borderId="7" xfId="0" applyFont="1" applyFill="1" applyBorder="1" applyAlignment="1">
      <alignment horizontal="left" vertical="center"/>
    </xf>
    <xf numFmtId="0" fontId="4" fillId="7" borderId="4" xfId="0" applyFont="1" applyFill="1" applyBorder="1" applyAlignment="1">
      <alignment horizontal="left" vertical="center" wrapText="1"/>
    </xf>
    <xf numFmtId="0" fontId="1" fillId="7" borderId="18" xfId="0" applyFont="1" applyFill="1" applyBorder="1" applyAlignment="1">
      <alignment horizontal="left" vertical="center"/>
    </xf>
    <xf numFmtId="0" fontId="1" fillId="7" borderId="19" xfId="0" applyFont="1" applyFill="1" applyBorder="1" applyAlignment="1">
      <alignment horizontal="left" vertical="center"/>
    </xf>
    <xf numFmtId="0" fontId="1" fillId="7" borderId="20" xfId="0" applyFont="1" applyFill="1" applyBorder="1" applyAlignment="1">
      <alignment horizontal="left" vertical="center"/>
    </xf>
    <xf numFmtId="0" fontId="1" fillId="7" borderId="11" xfId="0" applyFont="1" applyFill="1" applyBorder="1" applyAlignment="1">
      <alignment horizontal="left" vertical="center"/>
    </xf>
    <xf numFmtId="0" fontId="1" fillId="7" borderId="12" xfId="0" applyFont="1" applyFill="1" applyBorder="1" applyAlignment="1">
      <alignment horizontal="left" vertical="center"/>
    </xf>
    <xf numFmtId="0" fontId="1" fillId="7" borderId="13" xfId="0" applyFont="1" applyFill="1" applyBorder="1" applyAlignment="1">
      <alignment horizontal="left" vertical="center"/>
    </xf>
    <xf numFmtId="0" fontId="1" fillId="7" borderId="6" xfId="0" applyFont="1" applyFill="1" applyBorder="1" applyAlignment="1">
      <alignment horizontal="left"/>
    </xf>
    <xf numFmtId="0" fontId="1" fillId="7" borderId="1" xfId="0" applyFont="1" applyFill="1" applyBorder="1" applyAlignment="1">
      <alignment horizontal="left"/>
    </xf>
    <xf numFmtId="0" fontId="1" fillId="7" borderId="7" xfId="0" applyFont="1" applyFill="1" applyBorder="1" applyAlignment="1">
      <alignment horizontal="left"/>
    </xf>
    <xf numFmtId="0" fontId="1" fillId="7" borderId="6" xfId="0" applyFont="1" applyFill="1" applyBorder="1" applyAlignment="1">
      <alignment horizontal="left" vertical="center" wrapText="1"/>
    </xf>
    <xf numFmtId="0" fontId="1" fillId="7" borderId="1" xfId="0" applyFont="1" applyFill="1" applyBorder="1" applyAlignment="1">
      <alignment horizontal="left" vertical="center" wrapText="1"/>
    </xf>
    <xf numFmtId="0" fontId="1" fillId="7" borderId="7" xfId="0" applyFont="1" applyFill="1" applyBorder="1" applyAlignment="1">
      <alignment horizontal="left" vertical="center" wrapText="1"/>
    </xf>
    <xf numFmtId="0" fontId="1" fillId="7" borderId="14" xfId="0" applyFont="1" applyFill="1" applyBorder="1" applyAlignment="1">
      <alignment horizontal="left" vertical="center" wrapText="1"/>
    </xf>
    <xf numFmtId="0" fontId="1" fillId="7" borderId="15" xfId="0" applyFont="1" applyFill="1" applyBorder="1" applyAlignment="1">
      <alignment horizontal="left" vertical="center" wrapText="1"/>
    </xf>
    <xf numFmtId="0" fontId="1" fillId="7" borderId="16" xfId="0" applyFont="1" applyFill="1" applyBorder="1" applyAlignment="1">
      <alignment horizontal="left" vertical="center" wrapText="1"/>
    </xf>
    <xf numFmtId="0" fontId="1" fillId="7" borderId="2" xfId="0" applyFont="1" applyFill="1" applyBorder="1" applyAlignment="1">
      <alignment horizontal="left" vertical="center"/>
    </xf>
    <xf numFmtId="0" fontId="4" fillId="9" borderId="21" xfId="0" applyFont="1" applyFill="1" applyBorder="1" applyAlignment="1">
      <alignment horizontal="center" vertical="center" wrapText="1"/>
    </xf>
    <xf numFmtId="0" fontId="4" fillId="9" borderId="22"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11" borderId="2"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B81C1"/>
      <color rgb="FF00EA6A"/>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zoomScale="79" zoomScaleNormal="79" workbookViewId="0">
      <pane ySplit="1" topLeftCell="A2" activePane="bottomLeft" state="frozen"/>
      <selection pane="bottomLeft" activeCell="D16" sqref="D16"/>
    </sheetView>
  </sheetViews>
  <sheetFormatPr defaultColWidth="9.140625" defaultRowHeight="15.75" x14ac:dyDescent="0.25"/>
  <cols>
    <col min="1" max="1" width="35.7109375" style="20" customWidth="1"/>
    <col min="2" max="2" width="19" style="3" customWidth="1"/>
    <col min="3" max="3" width="70.85546875" style="4" customWidth="1"/>
    <col min="4" max="4" width="75.7109375" style="1" customWidth="1"/>
    <col min="5" max="5" width="83.7109375" style="19" customWidth="1"/>
    <col min="6" max="6" width="44.85546875" style="1" customWidth="1"/>
    <col min="7" max="7" width="37.7109375" style="1" customWidth="1"/>
    <col min="8" max="8" width="44.7109375" style="1" customWidth="1"/>
    <col min="9" max="16384" width="9.140625" style="2"/>
  </cols>
  <sheetData>
    <row r="1" spans="1:8" s="46" customFormat="1" ht="61.9" customHeight="1" x14ac:dyDescent="0.25">
      <c r="A1" s="14" t="s">
        <v>26</v>
      </c>
      <c r="B1" s="14" t="s">
        <v>37</v>
      </c>
      <c r="C1" s="14" t="s">
        <v>36</v>
      </c>
      <c r="D1" s="16" t="s">
        <v>4</v>
      </c>
      <c r="E1" s="27" t="s">
        <v>35</v>
      </c>
      <c r="F1" s="15" t="s">
        <v>5</v>
      </c>
      <c r="G1" s="15" t="s">
        <v>6</v>
      </c>
      <c r="H1" s="15" t="s">
        <v>7</v>
      </c>
    </row>
    <row r="2" spans="1:8" s="33" customFormat="1" ht="33.75" customHeight="1" x14ac:dyDescent="0.25">
      <c r="A2" s="109" t="s">
        <v>29</v>
      </c>
      <c r="B2" s="9" t="s">
        <v>1</v>
      </c>
      <c r="C2" s="8" t="s">
        <v>229</v>
      </c>
      <c r="D2" s="13" t="s">
        <v>25</v>
      </c>
      <c r="E2" s="21" t="s">
        <v>119</v>
      </c>
      <c r="F2" s="21"/>
      <c r="G2" s="21"/>
      <c r="H2" s="21"/>
    </row>
    <row r="3" spans="1:8" s="33" customFormat="1" ht="33.75" customHeight="1" x14ac:dyDescent="0.25">
      <c r="A3" s="109"/>
      <c r="B3" s="9" t="s">
        <v>2</v>
      </c>
      <c r="C3" s="8" t="s">
        <v>277</v>
      </c>
      <c r="D3" s="13" t="s">
        <v>25</v>
      </c>
      <c r="E3" s="21" t="s">
        <v>263</v>
      </c>
      <c r="F3" s="21"/>
      <c r="G3" s="21"/>
      <c r="H3" s="21"/>
    </row>
    <row r="4" spans="1:8" s="33" customFormat="1" ht="33.75" customHeight="1" x14ac:dyDescent="0.25">
      <c r="A4" s="109"/>
      <c r="B4" s="9" t="s">
        <v>3</v>
      </c>
      <c r="C4" s="8" t="s">
        <v>117</v>
      </c>
      <c r="D4" s="13" t="s">
        <v>24</v>
      </c>
      <c r="E4" s="21" t="s">
        <v>207</v>
      </c>
      <c r="F4" s="22"/>
      <c r="G4" s="22"/>
      <c r="H4" s="22"/>
    </row>
    <row r="5" spans="1:8" s="33" customFormat="1" ht="33.75" customHeight="1" x14ac:dyDescent="0.25">
      <c r="A5" s="109"/>
      <c r="B5" s="9" t="s">
        <v>8</v>
      </c>
      <c r="C5" s="8" t="s">
        <v>118</v>
      </c>
      <c r="D5" s="13" t="str">
        <f>CONCATENATE(formula_source!D8, "/", formula_source!D9, ".Rdata")</f>
        <v>/IPDB_folder//IPDB_name.Rdata</v>
      </c>
      <c r="E5" s="22" t="s">
        <v>100</v>
      </c>
      <c r="F5" s="22"/>
      <c r="G5" s="22"/>
      <c r="H5" s="22"/>
    </row>
    <row r="6" spans="1:8" s="33" customFormat="1" ht="31.5" customHeight="1" x14ac:dyDescent="0.25">
      <c r="A6" s="109"/>
      <c r="B6" s="9" t="s">
        <v>9</v>
      </c>
      <c r="C6" s="8" t="s">
        <v>230</v>
      </c>
      <c r="D6" s="13" t="s">
        <v>24</v>
      </c>
      <c r="E6" s="22" t="s">
        <v>208</v>
      </c>
      <c r="F6" s="22"/>
      <c r="G6" s="22"/>
      <c r="H6" s="22"/>
    </row>
    <row r="7" spans="1:8" s="33" customFormat="1" ht="31.5" customHeight="1" x14ac:dyDescent="0.25">
      <c r="A7" s="109"/>
      <c r="B7" s="9" t="s">
        <v>10</v>
      </c>
      <c r="C7" s="8" t="s">
        <v>249</v>
      </c>
      <c r="D7" s="13" t="s">
        <v>25</v>
      </c>
      <c r="E7" s="22" t="s">
        <v>255</v>
      </c>
      <c r="F7" s="22"/>
      <c r="G7" s="22"/>
      <c r="H7" s="22"/>
    </row>
    <row r="8" spans="1:8" s="33" customFormat="1" ht="36" customHeight="1" x14ac:dyDescent="0.25">
      <c r="A8" s="109"/>
      <c r="B8" s="9" t="s">
        <v>11</v>
      </c>
      <c r="C8" s="8" t="s">
        <v>248</v>
      </c>
      <c r="D8" s="13" t="s">
        <v>25</v>
      </c>
      <c r="E8" s="22" t="s">
        <v>209</v>
      </c>
      <c r="F8" s="22"/>
      <c r="G8" s="22"/>
      <c r="H8" s="22"/>
    </row>
    <row r="9" spans="1:8" s="33" customFormat="1" ht="36" customHeight="1" x14ac:dyDescent="0.25">
      <c r="A9" s="109"/>
      <c r="B9" s="9" t="s">
        <v>12</v>
      </c>
      <c r="C9" s="8" t="s">
        <v>231</v>
      </c>
      <c r="D9" s="13" t="s">
        <v>25</v>
      </c>
      <c r="E9" s="22" t="s">
        <v>212</v>
      </c>
      <c r="F9" s="22"/>
      <c r="G9" s="22"/>
      <c r="H9" s="22"/>
    </row>
    <row r="10" spans="1:8" s="33" customFormat="1" ht="32.25" customHeight="1" x14ac:dyDescent="0.25">
      <c r="A10" s="109"/>
      <c r="B10" s="9" t="s">
        <v>13</v>
      </c>
      <c r="C10" s="8" t="s">
        <v>232</v>
      </c>
      <c r="D10" s="13">
        <v>35</v>
      </c>
      <c r="E10" s="48" t="s">
        <v>32</v>
      </c>
      <c r="F10" s="13"/>
      <c r="G10" s="13"/>
      <c r="H10" s="13"/>
    </row>
    <row r="11" spans="1:8" s="33" customFormat="1" ht="33.75" customHeight="1" x14ac:dyDescent="0.25">
      <c r="A11" s="110" t="s">
        <v>34</v>
      </c>
      <c r="B11" s="5" t="s">
        <v>14</v>
      </c>
      <c r="C11" s="10" t="s">
        <v>38</v>
      </c>
      <c r="D11" s="11" t="s">
        <v>285</v>
      </c>
      <c r="E11" s="17"/>
      <c r="F11" s="11"/>
      <c r="G11" s="11"/>
      <c r="H11" s="11"/>
    </row>
    <row r="12" spans="1:8" s="33" customFormat="1" ht="37.15" customHeight="1" x14ac:dyDescent="0.25">
      <c r="A12" s="110"/>
      <c r="B12" s="5" t="s">
        <v>15</v>
      </c>
      <c r="C12" s="10" t="s">
        <v>33</v>
      </c>
      <c r="D12" s="11" t="s">
        <v>81</v>
      </c>
      <c r="E12" s="17" t="s">
        <v>98</v>
      </c>
      <c r="F12" s="11"/>
      <c r="G12" s="11"/>
      <c r="H12" s="11"/>
    </row>
    <row r="13" spans="1:8" s="33" customFormat="1" ht="35.450000000000003" customHeight="1" x14ac:dyDescent="0.25">
      <c r="A13" s="110"/>
      <c r="B13" s="5" t="s">
        <v>16</v>
      </c>
      <c r="C13" s="10" t="s">
        <v>31</v>
      </c>
      <c r="D13" s="11" t="s">
        <v>0</v>
      </c>
      <c r="E13" s="17" t="s">
        <v>281</v>
      </c>
      <c r="F13" s="11"/>
      <c r="G13" s="11"/>
      <c r="H13" s="11"/>
    </row>
    <row r="14" spans="1:8" s="33" customFormat="1" ht="36.75" customHeight="1" x14ac:dyDescent="0.25">
      <c r="A14" s="110"/>
      <c r="B14" s="5" t="s">
        <v>17</v>
      </c>
      <c r="C14" s="10" t="s">
        <v>89</v>
      </c>
      <c r="D14" s="11" t="s">
        <v>267</v>
      </c>
      <c r="E14" s="17" t="s">
        <v>90</v>
      </c>
      <c r="F14" s="11"/>
      <c r="G14" s="11"/>
      <c r="H14" s="11"/>
    </row>
    <row r="15" spans="1:8" s="33" customFormat="1" ht="38.25" customHeight="1" x14ac:dyDescent="0.25">
      <c r="A15" s="110"/>
      <c r="B15" s="5" t="s">
        <v>18</v>
      </c>
      <c r="C15" s="10" t="s">
        <v>30</v>
      </c>
      <c r="D15" s="11" t="s">
        <v>286</v>
      </c>
      <c r="E15" s="17" t="s">
        <v>101</v>
      </c>
      <c r="F15" s="11"/>
      <c r="G15" s="11"/>
      <c r="H15" s="11"/>
    </row>
    <row r="16" spans="1:8" s="33" customFormat="1" ht="21.75" customHeight="1" x14ac:dyDescent="0.25">
      <c r="A16" s="108" t="s">
        <v>261</v>
      </c>
      <c r="B16" s="6" t="s">
        <v>19</v>
      </c>
      <c r="C16" s="7" t="s">
        <v>104</v>
      </c>
      <c r="D16" s="12" t="s">
        <v>105</v>
      </c>
      <c r="E16" s="18" t="s">
        <v>106</v>
      </c>
      <c r="F16" s="12"/>
      <c r="G16" s="12"/>
      <c r="H16" s="12"/>
    </row>
    <row r="17" spans="1:8" s="33" customFormat="1" ht="21.75" customHeight="1" x14ac:dyDescent="0.25">
      <c r="A17" s="108"/>
      <c r="B17" s="6" t="s">
        <v>41</v>
      </c>
      <c r="C17" s="7" t="s">
        <v>102</v>
      </c>
      <c r="D17" s="12">
        <v>0.01</v>
      </c>
      <c r="E17" s="18" t="s">
        <v>28</v>
      </c>
      <c r="F17" s="12">
        <v>0.01</v>
      </c>
      <c r="G17" s="12">
        <v>2E-3</v>
      </c>
      <c r="H17" s="12">
        <v>1E-3</v>
      </c>
    </row>
    <row r="18" spans="1:8" s="33" customFormat="1" ht="21.75" customHeight="1" x14ac:dyDescent="0.25">
      <c r="A18" s="108"/>
      <c r="B18" s="6" t="s">
        <v>85</v>
      </c>
      <c r="C18" s="7" t="s">
        <v>39</v>
      </c>
      <c r="D18" s="12">
        <v>5</v>
      </c>
      <c r="E18" s="18" t="s">
        <v>96</v>
      </c>
      <c r="F18" s="12">
        <v>10</v>
      </c>
      <c r="G18" s="12">
        <v>5</v>
      </c>
      <c r="H18" s="12">
        <v>2</v>
      </c>
    </row>
    <row r="19" spans="1:8" s="33" customFormat="1" ht="21" customHeight="1" x14ac:dyDescent="0.25">
      <c r="A19" s="108"/>
      <c r="B19" s="6" t="s">
        <v>86</v>
      </c>
      <c r="C19" s="7" t="s">
        <v>40</v>
      </c>
      <c r="D19" s="12">
        <v>950</v>
      </c>
      <c r="E19" s="18" t="s">
        <v>84</v>
      </c>
      <c r="F19" s="12">
        <v>950</v>
      </c>
      <c r="G19" s="12">
        <v>950</v>
      </c>
      <c r="H19" s="12">
        <v>950</v>
      </c>
    </row>
    <row r="20" spans="1:8" s="33" customFormat="1" ht="34.5" customHeight="1" x14ac:dyDescent="0.25">
      <c r="A20" s="108"/>
      <c r="B20" s="6" t="s">
        <v>20</v>
      </c>
      <c r="C20" s="7" t="s">
        <v>82</v>
      </c>
      <c r="D20" s="12">
        <v>2</v>
      </c>
      <c r="E20" s="18" t="s">
        <v>27</v>
      </c>
      <c r="F20" s="12"/>
      <c r="G20" s="12"/>
      <c r="H20" s="12"/>
    </row>
    <row r="21" spans="1:8" s="33" customFormat="1" ht="36" customHeight="1" x14ac:dyDescent="0.25">
      <c r="A21" s="108"/>
      <c r="B21" s="6" t="s">
        <v>21</v>
      </c>
      <c r="C21" s="7" t="s">
        <v>252</v>
      </c>
      <c r="D21" s="12">
        <v>5</v>
      </c>
      <c r="E21" s="18" t="s">
        <v>27</v>
      </c>
      <c r="F21" s="12"/>
      <c r="G21" s="12"/>
      <c r="H21" s="12"/>
    </row>
    <row r="22" spans="1:8" s="33" customFormat="1" ht="35.450000000000003" customHeight="1" x14ac:dyDescent="0.25">
      <c r="A22" s="108"/>
      <c r="B22" s="6" t="s">
        <v>22</v>
      </c>
      <c r="C22" s="7" t="s">
        <v>91</v>
      </c>
      <c r="D22" s="12" t="s">
        <v>259</v>
      </c>
      <c r="E22" s="18" t="s">
        <v>114</v>
      </c>
      <c r="F22" s="12"/>
      <c r="G22" s="12"/>
      <c r="H22" s="12"/>
    </row>
    <row r="23" spans="1:8" s="33" customFormat="1" ht="24.6" customHeight="1" x14ac:dyDescent="0.25">
      <c r="A23" s="108"/>
      <c r="B23" s="98" t="s">
        <v>23</v>
      </c>
      <c r="C23" s="99" t="s">
        <v>233</v>
      </c>
      <c r="D23" s="100" t="s">
        <v>25</v>
      </c>
      <c r="E23" s="101" t="s">
        <v>210</v>
      </c>
      <c r="F23" s="100"/>
      <c r="G23" s="100"/>
      <c r="H23" s="100"/>
    </row>
    <row r="24" spans="1:8" s="33" customFormat="1" ht="33" customHeight="1" x14ac:dyDescent="0.25">
      <c r="A24" s="108"/>
      <c r="B24" s="98" t="s">
        <v>103</v>
      </c>
      <c r="C24" s="99" t="s">
        <v>88</v>
      </c>
      <c r="D24" s="100" t="s">
        <v>246</v>
      </c>
      <c r="E24" s="101" t="s">
        <v>99</v>
      </c>
      <c r="F24" s="100"/>
      <c r="G24" s="100"/>
      <c r="H24" s="100"/>
    </row>
    <row r="25" spans="1:8" s="47" customFormat="1" ht="45.75" customHeight="1" x14ac:dyDescent="0.25">
      <c r="A25" s="108"/>
      <c r="B25" s="98" t="s">
        <v>115</v>
      </c>
      <c r="C25" s="99" t="s">
        <v>234</v>
      </c>
      <c r="D25" s="100" t="s">
        <v>268</v>
      </c>
      <c r="E25" s="101" t="s">
        <v>87</v>
      </c>
      <c r="F25" s="100"/>
      <c r="G25" s="100"/>
      <c r="H25" s="100"/>
    </row>
    <row r="26" spans="1:8" s="33" customFormat="1" ht="35.25" customHeight="1" x14ac:dyDescent="0.25">
      <c r="A26" s="111" t="s">
        <v>92</v>
      </c>
      <c r="B26" s="102" t="s">
        <v>116</v>
      </c>
      <c r="C26" s="103" t="s">
        <v>213</v>
      </c>
      <c r="D26" s="104" t="s">
        <v>269</v>
      </c>
      <c r="E26" s="105" t="s">
        <v>240</v>
      </c>
      <c r="F26" s="104"/>
      <c r="G26" s="104"/>
      <c r="H26" s="104"/>
    </row>
    <row r="27" spans="1:8" s="33" customFormat="1" ht="46.5" customHeight="1" x14ac:dyDescent="0.25">
      <c r="A27" s="111"/>
      <c r="B27" s="102" t="s">
        <v>134</v>
      </c>
      <c r="C27" s="103" t="s">
        <v>214</v>
      </c>
      <c r="D27" s="104" t="s">
        <v>270</v>
      </c>
      <c r="E27" s="105" t="s">
        <v>251</v>
      </c>
      <c r="F27" s="104"/>
      <c r="G27" s="104"/>
      <c r="H27" s="104"/>
    </row>
    <row r="28" spans="1:8" s="33" customFormat="1" ht="21.6" customHeight="1" x14ac:dyDescent="0.25">
      <c r="A28" s="111"/>
      <c r="B28" s="102" t="s">
        <v>170</v>
      </c>
      <c r="C28" s="103" t="s">
        <v>235</v>
      </c>
      <c r="D28" s="106">
        <v>20</v>
      </c>
      <c r="E28" s="105" t="s">
        <v>27</v>
      </c>
      <c r="F28" s="107"/>
      <c r="G28" s="107"/>
      <c r="H28" s="107"/>
    </row>
    <row r="29" spans="1:8" s="33" customFormat="1" ht="33" customHeight="1" x14ac:dyDescent="0.25">
      <c r="A29" s="111"/>
      <c r="B29" s="102" t="s">
        <v>211</v>
      </c>
      <c r="C29" s="103" t="s">
        <v>247</v>
      </c>
      <c r="D29" s="106">
        <v>20</v>
      </c>
      <c r="E29" s="105" t="s">
        <v>27</v>
      </c>
      <c r="F29" s="107"/>
      <c r="G29" s="107"/>
      <c r="H29" s="107"/>
    </row>
    <row r="30" spans="1:8" s="33" customFormat="1" ht="48" customHeight="1" x14ac:dyDescent="0.25">
      <c r="A30" s="111"/>
      <c r="B30" s="102" t="s">
        <v>253</v>
      </c>
      <c r="C30" s="103" t="s">
        <v>254</v>
      </c>
      <c r="D30" s="104" t="s">
        <v>24</v>
      </c>
      <c r="E30" s="105" t="s">
        <v>258</v>
      </c>
      <c r="F30" s="104"/>
      <c r="G30" s="104"/>
      <c r="H30" s="104"/>
    </row>
  </sheetData>
  <mergeCells count="4">
    <mergeCell ref="A16:A25"/>
    <mergeCell ref="A2:A10"/>
    <mergeCell ref="A11:A15"/>
    <mergeCell ref="A26:A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zoomScale="80" zoomScaleNormal="80" workbookViewId="0">
      <pane ySplit="1" topLeftCell="A2" activePane="bottomLeft" state="frozen"/>
      <selection pane="bottomLeft" activeCell="E1" sqref="E1"/>
    </sheetView>
  </sheetViews>
  <sheetFormatPr defaultColWidth="9.140625" defaultRowHeight="15.75" x14ac:dyDescent="0.25"/>
  <cols>
    <col min="1" max="1" width="36" style="25" bestFit="1" customWidth="1"/>
    <col min="2" max="2" width="37" style="26" customWidth="1"/>
    <col min="3" max="3" width="23" style="26" bestFit="1" customWidth="1"/>
    <col min="4" max="4" width="19.28515625" style="25" customWidth="1"/>
    <col min="5" max="5" width="58" style="25" customWidth="1"/>
    <col min="6" max="6" width="79.140625" style="25" customWidth="1"/>
    <col min="7" max="16384" width="9.140625" style="25"/>
  </cols>
  <sheetData>
    <row r="1" spans="1:6" s="24" customFormat="1" ht="45.75" customHeight="1" thickBot="1" x14ac:dyDescent="0.35">
      <c r="A1" s="84"/>
      <c r="B1" s="85" t="s">
        <v>42</v>
      </c>
      <c r="C1" s="85"/>
      <c r="D1" s="86" t="s">
        <v>108</v>
      </c>
      <c r="E1" s="86" t="s">
        <v>109</v>
      </c>
      <c r="F1" s="87" t="s">
        <v>36</v>
      </c>
    </row>
    <row r="2" spans="1:6" s="28" customFormat="1" ht="28.5" customHeight="1" thickTop="1" x14ac:dyDescent="0.2">
      <c r="A2" s="112" t="s">
        <v>250</v>
      </c>
      <c r="B2" s="80"/>
      <c r="C2" s="78" t="s">
        <v>97</v>
      </c>
      <c r="D2" s="78" t="s">
        <v>44</v>
      </c>
      <c r="E2" s="78" t="s">
        <v>45</v>
      </c>
      <c r="F2" s="94"/>
    </row>
    <row r="3" spans="1:6" s="28" customFormat="1" ht="16.5" customHeight="1" thickBot="1" x14ac:dyDescent="0.25">
      <c r="A3" s="113"/>
      <c r="B3" s="77" t="s">
        <v>110</v>
      </c>
      <c r="C3" s="83"/>
      <c r="D3" s="82">
        <v>50</v>
      </c>
      <c r="E3" s="82">
        <v>1200</v>
      </c>
      <c r="F3" s="93"/>
    </row>
    <row r="4" spans="1:6" s="28" customFormat="1" ht="15.75" customHeight="1" thickTop="1" x14ac:dyDescent="0.2">
      <c r="A4" s="114" t="s">
        <v>83</v>
      </c>
      <c r="B4" s="80" t="s">
        <v>46</v>
      </c>
      <c r="C4" s="81" t="s">
        <v>47</v>
      </c>
      <c r="D4" s="75">
        <v>3</v>
      </c>
      <c r="E4" s="75">
        <v>50</v>
      </c>
      <c r="F4" s="94"/>
    </row>
    <row r="5" spans="1:6" s="28" customFormat="1" ht="15.75" customHeight="1" x14ac:dyDescent="0.2">
      <c r="A5" s="115"/>
      <c r="B5" s="29" t="s">
        <v>48</v>
      </c>
      <c r="C5" s="30" t="s">
        <v>43</v>
      </c>
      <c r="D5" s="31">
        <v>0</v>
      </c>
      <c r="E5" s="31">
        <v>0</v>
      </c>
      <c r="F5" s="95"/>
    </row>
    <row r="6" spans="1:6" s="28" customFormat="1" ht="15.75" customHeight="1" x14ac:dyDescent="0.2">
      <c r="A6" s="115"/>
      <c r="B6" s="29" t="s">
        <v>49</v>
      </c>
      <c r="C6" s="30" t="s">
        <v>50</v>
      </c>
      <c r="D6" s="31">
        <v>0</v>
      </c>
      <c r="E6" s="31">
        <v>0</v>
      </c>
      <c r="F6" s="95"/>
    </row>
    <row r="7" spans="1:6" s="28" customFormat="1" ht="15.75" customHeight="1" x14ac:dyDescent="0.2">
      <c r="A7" s="115"/>
      <c r="B7" s="29" t="s">
        <v>51</v>
      </c>
      <c r="C7" s="30" t="s">
        <v>52</v>
      </c>
      <c r="D7" s="31">
        <v>0</v>
      </c>
      <c r="E7" s="31">
        <v>0</v>
      </c>
      <c r="F7" s="95"/>
    </row>
    <row r="8" spans="1:6" s="28" customFormat="1" ht="15.75" customHeight="1" x14ac:dyDescent="0.2">
      <c r="A8" s="115"/>
      <c r="B8" s="97" t="s">
        <v>53</v>
      </c>
      <c r="C8" s="30" t="s">
        <v>93</v>
      </c>
      <c r="D8" s="31">
        <v>0</v>
      </c>
      <c r="E8" s="31">
        <v>0</v>
      </c>
      <c r="F8" s="95" t="s">
        <v>107</v>
      </c>
    </row>
    <row r="9" spans="1:6" s="28" customFormat="1" ht="15.75" customHeight="1" x14ac:dyDescent="0.2">
      <c r="A9" s="115"/>
      <c r="B9" s="29" t="s">
        <v>54</v>
      </c>
      <c r="C9" s="30" t="s">
        <v>55</v>
      </c>
      <c r="D9" s="31">
        <v>0</v>
      </c>
      <c r="E9" s="31">
        <v>0</v>
      </c>
      <c r="F9" s="95"/>
    </row>
    <row r="10" spans="1:6" s="28" customFormat="1" ht="15.75" customHeight="1" x14ac:dyDescent="0.2">
      <c r="A10" s="115"/>
      <c r="B10" s="29" t="s">
        <v>56</v>
      </c>
      <c r="C10" s="30" t="s">
        <v>57</v>
      </c>
      <c r="D10" s="31">
        <v>0</v>
      </c>
      <c r="E10" s="31">
        <v>1</v>
      </c>
      <c r="F10" s="95"/>
    </row>
    <row r="11" spans="1:6" s="28" customFormat="1" ht="15.75" customHeight="1" x14ac:dyDescent="0.2">
      <c r="A11" s="115"/>
      <c r="B11" s="29" t="s">
        <v>58</v>
      </c>
      <c r="C11" s="30" t="s">
        <v>59</v>
      </c>
      <c r="D11" s="31">
        <v>0</v>
      </c>
      <c r="E11" s="31">
        <v>0</v>
      </c>
      <c r="F11" s="95"/>
    </row>
    <row r="12" spans="1:6" s="28" customFormat="1" ht="15.75" customHeight="1" thickBot="1" x14ac:dyDescent="0.25">
      <c r="A12" s="116"/>
      <c r="B12" s="79" t="s">
        <v>60</v>
      </c>
      <c r="C12" s="92" t="s">
        <v>61</v>
      </c>
      <c r="D12" s="82">
        <v>0</v>
      </c>
      <c r="E12" s="82">
        <v>0</v>
      </c>
      <c r="F12" s="93"/>
    </row>
    <row r="13" spans="1:6" s="28" customFormat="1" ht="15.75" customHeight="1" thickTop="1" x14ac:dyDescent="0.2">
      <c r="A13" s="120" t="s">
        <v>95</v>
      </c>
      <c r="B13" s="80" t="s">
        <v>64</v>
      </c>
      <c r="C13" s="81" t="s">
        <v>65</v>
      </c>
      <c r="D13" s="75">
        <v>0</v>
      </c>
      <c r="E13" s="75">
        <v>2</v>
      </c>
      <c r="F13" s="94"/>
    </row>
    <row r="14" spans="1:6" s="28" customFormat="1" ht="15.75" customHeight="1" x14ac:dyDescent="0.2">
      <c r="A14" s="120"/>
      <c r="B14" s="29" t="s">
        <v>66</v>
      </c>
      <c r="C14" s="30" t="s">
        <v>67</v>
      </c>
      <c r="D14" s="31">
        <v>0</v>
      </c>
      <c r="E14" s="31" t="s">
        <v>241</v>
      </c>
      <c r="F14" s="95"/>
    </row>
    <row r="15" spans="1:6" s="28" customFormat="1" ht="15.75" customHeight="1" x14ac:dyDescent="0.2">
      <c r="A15" s="120"/>
      <c r="B15" s="29" t="s">
        <v>68</v>
      </c>
      <c r="C15" s="30" t="s">
        <v>69</v>
      </c>
      <c r="D15" s="31">
        <v>0</v>
      </c>
      <c r="E15" s="31">
        <v>0</v>
      </c>
      <c r="F15" s="95"/>
    </row>
    <row r="16" spans="1:6" s="28" customFormat="1" ht="15.75" customHeight="1" x14ac:dyDescent="0.2">
      <c r="A16" s="120"/>
      <c r="B16" s="29" t="s">
        <v>70</v>
      </c>
      <c r="C16" s="30" t="s">
        <v>71</v>
      </c>
      <c r="D16" s="31">
        <v>0</v>
      </c>
      <c r="E16" s="31">
        <v>0</v>
      </c>
      <c r="F16" s="95"/>
    </row>
    <row r="17" spans="1:6" s="28" customFormat="1" ht="15.75" customHeight="1" x14ac:dyDescent="0.2">
      <c r="A17" s="120"/>
      <c r="B17" s="29" t="s">
        <v>72</v>
      </c>
      <c r="C17" s="30" t="s">
        <v>73</v>
      </c>
      <c r="D17" s="31">
        <v>0</v>
      </c>
      <c r="E17" s="31">
        <v>0</v>
      </c>
      <c r="F17" s="95"/>
    </row>
    <row r="18" spans="1:6" s="28" customFormat="1" ht="36" customHeight="1" x14ac:dyDescent="0.2">
      <c r="A18" s="120"/>
      <c r="B18" s="29" t="s">
        <v>74</v>
      </c>
      <c r="C18" s="30" t="s">
        <v>94</v>
      </c>
      <c r="D18" s="31">
        <v>0</v>
      </c>
      <c r="E18" s="31">
        <v>0</v>
      </c>
      <c r="F18" s="96" t="s">
        <v>237</v>
      </c>
    </row>
    <row r="19" spans="1:6" s="28" customFormat="1" ht="15.75" customHeight="1" x14ac:dyDescent="0.2">
      <c r="A19" s="120"/>
      <c r="B19" s="29" t="s">
        <v>75</v>
      </c>
      <c r="C19" s="30" t="s">
        <v>76</v>
      </c>
      <c r="D19" s="31">
        <v>0</v>
      </c>
      <c r="E19" s="31">
        <v>1</v>
      </c>
      <c r="F19" s="95"/>
    </row>
    <row r="20" spans="1:6" s="28" customFormat="1" ht="15.75" customHeight="1" x14ac:dyDescent="0.2">
      <c r="A20" s="120"/>
      <c r="B20" s="29" t="s">
        <v>77</v>
      </c>
      <c r="C20" s="30" t="s">
        <v>78</v>
      </c>
      <c r="D20" s="31">
        <v>0</v>
      </c>
      <c r="E20" s="31">
        <v>10</v>
      </c>
      <c r="F20" s="95"/>
    </row>
    <row r="21" spans="1:6" s="28" customFormat="1" ht="15.75" customHeight="1" thickBot="1" x14ac:dyDescent="0.25">
      <c r="A21" s="120"/>
      <c r="B21" s="29" t="s">
        <v>79</v>
      </c>
      <c r="C21" s="30" t="s">
        <v>80</v>
      </c>
      <c r="D21" s="31">
        <v>0</v>
      </c>
      <c r="E21" s="31">
        <v>1</v>
      </c>
      <c r="F21" s="95"/>
    </row>
    <row r="22" spans="1:6" s="28" customFormat="1" ht="34.5" customHeight="1" thickTop="1" x14ac:dyDescent="0.2">
      <c r="A22" s="114" t="s">
        <v>217</v>
      </c>
      <c r="B22" s="124" t="s">
        <v>62</v>
      </c>
      <c r="C22" s="125"/>
      <c r="D22" s="126"/>
      <c r="E22" s="88" t="b">
        <v>1</v>
      </c>
      <c r="F22" s="89" t="s">
        <v>226</v>
      </c>
    </row>
    <row r="23" spans="1:6" s="28" customFormat="1" ht="80.25" customHeight="1" x14ac:dyDescent="0.2">
      <c r="A23" s="115"/>
      <c r="B23" s="117" t="s">
        <v>63</v>
      </c>
      <c r="C23" s="118"/>
      <c r="D23" s="119"/>
      <c r="E23" s="91" t="s">
        <v>242</v>
      </c>
      <c r="F23" s="90" t="s">
        <v>225</v>
      </c>
    </row>
    <row r="24" spans="1:6" s="28" customFormat="1" ht="48.6" customHeight="1" x14ac:dyDescent="0.2">
      <c r="A24" s="115"/>
      <c r="B24" s="121" t="s">
        <v>111</v>
      </c>
      <c r="C24" s="122"/>
      <c r="D24" s="123"/>
      <c r="E24" s="75" t="b">
        <v>1</v>
      </c>
      <c r="F24" s="90" t="s">
        <v>227</v>
      </c>
    </row>
    <row r="25" spans="1:6" ht="35.25" customHeight="1" x14ac:dyDescent="0.2">
      <c r="A25" s="115"/>
      <c r="B25" s="136" t="s">
        <v>112</v>
      </c>
      <c r="C25" s="136"/>
      <c r="D25" s="136"/>
      <c r="E25" s="31" t="s">
        <v>243</v>
      </c>
      <c r="F25" s="96" t="s">
        <v>257</v>
      </c>
    </row>
    <row r="26" spans="1:6" ht="81.75" customHeight="1" x14ac:dyDescent="0.2">
      <c r="A26" s="115"/>
      <c r="B26" s="117" t="s">
        <v>113</v>
      </c>
      <c r="C26" s="118"/>
      <c r="D26" s="119"/>
      <c r="E26" s="32" t="s">
        <v>244</v>
      </c>
      <c r="F26" s="96" t="s">
        <v>236</v>
      </c>
    </row>
    <row r="27" spans="1:6" s="28" customFormat="1" ht="18.600000000000001" customHeight="1" x14ac:dyDescent="0.2">
      <c r="A27" s="115"/>
      <c r="B27" s="117" t="s">
        <v>238</v>
      </c>
      <c r="C27" s="118"/>
      <c r="D27" s="119"/>
      <c r="E27" s="31">
        <v>5.0000000000000001E-3</v>
      </c>
      <c r="F27" s="95" t="s">
        <v>224</v>
      </c>
    </row>
    <row r="28" spans="1:6" s="28" customFormat="1" ht="51" customHeight="1" x14ac:dyDescent="0.2">
      <c r="A28" s="115"/>
      <c r="B28" s="130" t="s">
        <v>265</v>
      </c>
      <c r="C28" s="131"/>
      <c r="D28" s="132"/>
      <c r="E28" s="31" t="s">
        <v>274</v>
      </c>
      <c r="F28" s="96" t="s">
        <v>276</v>
      </c>
    </row>
    <row r="29" spans="1:6" s="28" customFormat="1" ht="18" customHeight="1" x14ac:dyDescent="0.25">
      <c r="A29" s="115"/>
      <c r="B29" s="127" t="s">
        <v>232</v>
      </c>
      <c r="C29" s="128"/>
      <c r="D29" s="129"/>
      <c r="E29" s="31">
        <v>16</v>
      </c>
      <c r="F29" s="95" t="s">
        <v>32</v>
      </c>
    </row>
    <row r="30" spans="1:6" s="28" customFormat="1" ht="37.9" customHeight="1" x14ac:dyDescent="0.2">
      <c r="A30" s="115"/>
      <c r="B30" s="130" t="s">
        <v>218</v>
      </c>
      <c r="C30" s="131"/>
      <c r="D30" s="132"/>
      <c r="E30" s="32" t="s">
        <v>278</v>
      </c>
      <c r="F30" s="95"/>
    </row>
    <row r="31" spans="1:6" s="28" customFormat="1" ht="20.25" customHeight="1" thickBot="1" x14ac:dyDescent="0.25">
      <c r="A31" s="116"/>
      <c r="B31" s="133" t="s">
        <v>219</v>
      </c>
      <c r="C31" s="134"/>
      <c r="D31" s="135"/>
      <c r="E31" s="76" t="s">
        <v>245</v>
      </c>
      <c r="F31" s="93" t="s">
        <v>215</v>
      </c>
    </row>
    <row r="32" spans="1:6" ht="16.5" thickTop="1" x14ac:dyDescent="0.25"/>
  </sheetData>
  <mergeCells count="14">
    <mergeCell ref="A2:A3"/>
    <mergeCell ref="A4:A12"/>
    <mergeCell ref="B26:D26"/>
    <mergeCell ref="A13:A21"/>
    <mergeCell ref="B24:D24"/>
    <mergeCell ref="B22:D22"/>
    <mergeCell ref="B23:D23"/>
    <mergeCell ref="A22:A31"/>
    <mergeCell ref="B27:D27"/>
    <mergeCell ref="B29:D29"/>
    <mergeCell ref="B30:D30"/>
    <mergeCell ref="B31:D31"/>
    <mergeCell ref="B25:D25"/>
    <mergeCell ref="B28:D2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80" zoomScaleNormal="80" workbookViewId="0">
      <pane ySplit="1" topLeftCell="A2" activePane="bottomLeft" state="frozen"/>
      <selection pane="bottomLeft" activeCell="D3" sqref="D3"/>
    </sheetView>
  </sheetViews>
  <sheetFormatPr defaultColWidth="9.140625" defaultRowHeight="15" x14ac:dyDescent="0.25"/>
  <cols>
    <col min="1" max="1" width="30.5703125" style="34" customWidth="1"/>
    <col min="2" max="2" width="17" style="34" customWidth="1"/>
    <col min="3" max="3" width="52" style="34" customWidth="1"/>
    <col min="4" max="4" width="75.5703125" style="34" customWidth="1"/>
    <col min="5" max="5" width="65.7109375" style="34" customWidth="1"/>
    <col min="6" max="6" width="41.28515625" style="34" customWidth="1"/>
    <col min="7" max="7" width="47" style="34" customWidth="1"/>
    <col min="8" max="8" width="49.28515625" style="34" customWidth="1"/>
    <col min="9" max="16384" width="9.140625" style="34"/>
  </cols>
  <sheetData>
    <row r="1" spans="1:8" s="35" customFormat="1" ht="40.5" x14ac:dyDescent="0.25">
      <c r="A1" s="36"/>
      <c r="B1" s="14" t="s">
        <v>37</v>
      </c>
      <c r="C1" s="14" t="s">
        <v>36</v>
      </c>
      <c r="D1" s="16" t="s">
        <v>4</v>
      </c>
      <c r="E1" s="23" t="s">
        <v>35</v>
      </c>
      <c r="F1" s="15" t="s">
        <v>5</v>
      </c>
      <c r="G1" s="15" t="s">
        <v>6</v>
      </c>
      <c r="H1" s="15" t="s">
        <v>7</v>
      </c>
    </row>
    <row r="2" spans="1:8" s="37" customFormat="1" ht="35.450000000000003" customHeight="1" x14ac:dyDescent="0.25">
      <c r="A2" s="137" t="s">
        <v>133</v>
      </c>
      <c r="B2" s="38" t="s">
        <v>120</v>
      </c>
      <c r="C2" s="39" t="s">
        <v>127</v>
      </c>
      <c r="D2" s="38" t="s">
        <v>284</v>
      </c>
      <c r="E2" s="40" t="s">
        <v>220</v>
      </c>
      <c r="F2" s="41"/>
      <c r="G2" s="41"/>
      <c r="H2" s="41"/>
    </row>
    <row r="3" spans="1:8" s="37" customFormat="1" ht="27.75" customHeight="1" x14ac:dyDescent="0.25">
      <c r="A3" s="138"/>
      <c r="B3" s="38" t="s">
        <v>121</v>
      </c>
      <c r="C3" s="39" t="s">
        <v>238</v>
      </c>
      <c r="D3" s="49">
        <v>5.0000000000000001E-3</v>
      </c>
      <c r="E3" s="40" t="s">
        <v>224</v>
      </c>
      <c r="F3" s="42" t="s">
        <v>128</v>
      </c>
      <c r="G3" s="42" t="s">
        <v>129</v>
      </c>
      <c r="H3" s="42" t="s">
        <v>130</v>
      </c>
    </row>
    <row r="4" spans="1:8" s="37" customFormat="1" ht="97.15" customHeight="1" x14ac:dyDescent="0.25">
      <c r="A4" s="138"/>
      <c r="B4" s="38" t="s">
        <v>122</v>
      </c>
      <c r="C4" s="39" t="s">
        <v>113</v>
      </c>
      <c r="D4" s="38" t="s">
        <v>131</v>
      </c>
      <c r="E4" s="40" t="s">
        <v>239</v>
      </c>
      <c r="F4" s="43"/>
      <c r="G4" s="43"/>
      <c r="H4" s="43"/>
    </row>
    <row r="5" spans="1:8" s="37" customFormat="1" ht="50.25" customHeight="1" x14ac:dyDescent="0.25">
      <c r="A5" s="138"/>
      <c r="B5" s="38" t="s">
        <v>123</v>
      </c>
      <c r="C5" s="39" t="s">
        <v>265</v>
      </c>
      <c r="D5" s="38" t="s">
        <v>274</v>
      </c>
      <c r="E5" s="40" t="s">
        <v>275</v>
      </c>
      <c r="F5" s="43"/>
      <c r="G5" s="43"/>
      <c r="H5" s="43"/>
    </row>
    <row r="6" spans="1:8" s="37" customFormat="1" ht="33" customHeight="1" x14ac:dyDescent="0.25">
      <c r="A6" s="138"/>
      <c r="B6" s="38" t="s">
        <v>124</v>
      </c>
      <c r="C6" s="39" t="s">
        <v>126</v>
      </c>
      <c r="D6" s="38" t="s">
        <v>142</v>
      </c>
      <c r="E6" s="44" t="s">
        <v>99</v>
      </c>
      <c r="F6" s="43"/>
      <c r="G6" s="43"/>
      <c r="H6" s="43"/>
    </row>
    <row r="7" spans="1:8" s="37" customFormat="1" ht="26.25" customHeight="1" x14ac:dyDescent="0.25">
      <c r="A7" s="138"/>
      <c r="B7" s="38" t="s">
        <v>125</v>
      </c>
      <c r="C7" s="39" t="s">
        <v>232</v>
      </c>
      <c r="D7" s="38">
        <v>35</v>
      </c>
      <c r="E7" s="44" t="s">
        <v>32</v>
      </c>
      <c r="F7" s="43"/>
      <c r="G7" s="43"/>
      <c r="H7" s="43"/>
    </row>
    <row r="8" spans="1:8" s="37" customFormat="1" ht="30" customHeight="1" x14ac:dyDescent="0.25">
      <c r="A8" s="138"/>
      <c r="B8" s="38" t="s">
        <v>132</v>
      </c>
      <c r="C8" s="39" t="s">
        <v>218</v>
      </c>
      <c r="D8" s="38" t="s">
        <v>283</v>
      </c>
      <c r="E8" s="45"/>
      <c r="F8" s="38"/>
      <c r="G8" s="38"/>
      <c r="H8" s="38"/>
    </row>
    <row r="9" spans="1:8" ht="23.25" customHeight="1" x14ac:dyDescent="0.25">
      <c r="A9" s="138"/>
      <c r="B9" s="38" t="s">
        <v>264</v>
      </c>
      <c r="C9" s="39" t="s">
        <v>216</v>
      </c>
      <c r="D9" s="38" t="s">
        <v>282</v>
      </c>
      <c r="E9" s="45" t="s">
        <v>215</v>
      </c>
      <c r="F9" s="38"/>
      <c r="G9" s="38"/>
      <c r="H9" s="38"/>
    </row>
  </sheetData>
  <mergeCells count="1">
    <mergeCell ref="A2:A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opLeftCell="B1" zoomScale="79" zoomScaleNormal="79" workbookViewId="0">
      <pane ySplit="1" topLeftCell="A2" activePane="bottomLeft" state="frozen"/>
      <selection pane="bottomLeft" activeCell="E11" sqref="E11"/>
    </sheetView>
  </sheetViews>
  <sheetFormatPr defaultColWidth="9.140625" defaultRowHeight="15.75" x14ac:dyDescent="0.25"/>
  <cols>
    <col min="1" max="1" width="35.7109375" style="20" customWidth="1"/>
    <col min="2" max="2" width="19" style="3" customWidth="1"/>
    <col min="3" max="3" width="70.85546875" style="4" customWidth="1"/>
    <col min="4" max="4" width="78.85546875" style="1" customWidth="1"/>
    <col min="5" max="5" width="81.28515625" style="19" customWidth="1"/>
    <col min="6" max="6" width="44.85546875" style="1" customWidth="1"/>
    <col min="7" max="7" width="37.7109375" style="1" customWidth="1"/>
    <col min="8" max="8" width="44.7109375" style="1" customWidth="1"/>
    <col min="9" max="16384" width="9.140625" style="2"/>
  </cols>
  <sheetData>
    <row r="1" spans="1:8" s="46" customFormat="1" ht="61.9" customHeight="1" x14ac:dyDescent="0.25">
      <c r="A1" s="14" t="s">
        <v>196</v>
      </c>
      <c r="B1" s="14" t="s">
        <v>37</v>
      </c>
      <c r="C1" s="14" t="s">
        <v>36</v>
      </c>
      <c r="D1" s="16" t="s">
        <v>4</v>
      </c>
      <c r="E1" s="27" t="s">
        <v>35</v>
      </c>
      <c r="F1" s="62"/>
      <c r="G1" s="62"/>
      <c r="H1" s="62"/>
    </row>
    <row r="2" spans="1:8" s="33" customFormat="1" ht="37.5" customHeight="1" x14ac:dyDescent="0.25">
      <c r="A2" s="140" t="s">
        <v>197</v>
      </c>
      <c r="B2" s="70" t="s">
        <v>171</v>
      </c>
      <c r="C2" s="71" t="s">
        <v>154</v>
      </c>
      <c r="D2" s="72" t="s">
        <v>24</v>
      </c>
      <c r="E2" s="73" t="s">
        <v>228</v>
      </c>
      <c r="F2" s="63"/>
      <c r="G2" s="63"/>
      <c r="H2" s="63"/>
    </row>
    <row r="3" spans="1:8" s="33" customFormat="1" ht="37.5" customHeight="1" x14ac:dyDescent="0.25">
      <c r="A3" s="140"/>
      <c r="B3" s="70" t="s">
        <v>172</v>
      </c>
      <c r="C3" s="71" t="s">
        <v>153</v>
      </c>
      <c r="D3" s="72" t="s">
        <v>271</v>
      </c>
      <c r="E3" s="73" t="s">
        <v>200</v>
      </c>
      <c r="F3" s="63"/>
      <c r="G3" s="63"/>
      <c r="H3" s="63"/>
    </row>
    <row r="4" spans="1:8" s="33" customFormat="1" ht="33.75" customHeight="1" x14ac:dyDescent="0.25">
      <c r="A4" s="140"/>
      <c r="B4" s="70" t="s">
        <v>173</v>
      </c>
      <c r="C4" s="71" t="s">
        <v>155</v>
      </c>
      <c r="D4" s="72" t="s">
        <v>24</v>
      </c>
      <c r="E4" s="73" t="s">
        <v>201</v>
      </c>
      <c r="F4" s="64"/>
      <c r="G4" s="64"/>
      <c r="H4" s="64"/>
    </row>
    <row r="5" spans="1:8" s="33" customFormat="1" ht="33.75" customHeight="1" x14ac:dyDescent="0.25">
      <c r="A5" s="140"/>
      <c r="B5" s="70" t="s">
        <v>174</v>
      </c>
      <c r="C5" s="71" t="s">
        <v>203</v>
      </c>
      <c r="D5" s="72" t="s">
        <v>24</v>
      </c>
      <c r="E5" s="73" t="s">
        <v>202</v>
      </c>
      <c r="F5" s="64"/>
      <c r="G5" s="64"/>
      <c r="H5" s="64"/>
    </row>
    <row r="6" spans="1:8" s="33" customFormat="1" ht="31.5" customHeight="1" x14ac:dyDescent="0.25">
      <c r="A6" s="140"/>
      <c r="B6" s="70" t="s">
        <v>175</v>
      </c>
      <c r="C6" s="71" t="s">
        <v>232</v>
      </c>
      <c r="D6" s="72">
        <v>20</v>
      </c>
      <c r="E6" s="74" t="s">
        <v>32</v>
      </c>
      <c r="F6" s="64"/>
      <c r="G6" s="64"/>
      <c r="H6" s="64"/>
    </row>
    <row r="7" spans="1:8" s="33" customFormat="1" ht="27" customHeight="1" x14ac:dyDescent="0.25">
      <c r="A7" s="110" t="s">
        <v>34</v>
      </c>
      <c r="B7" s="5" t="s">
        <v>176</v>
      </c>
      <c r="C7" s="10" t="s">
        <v>38</v>
      </c>
      <c r="D7" s="11" t="s">
        <v>266</v>
      </c>
      <c r="E7" s="17" t="s">
        <v>198</v>
      </c>
      <c r="F7" s="64"/>
      <c r="G7" s="64"/>
      <c r="H7" s="64"/>
    </row>
    <row r="8" spans="1:8" s="33" customFormat="1" ht="35.25" customHeight="1" x14ac:dyDescent="0.25">
      <c r="A8" s="110"/>
      <c r="B8" s="5" t="s">
        <v>177</v>
      </c>
      <c r="C8" s="10" t="s">
        <v>33</v>
      </c>
      <c r="D8" s="11" t="s">
        <v>81</v>
      </c>
      <c r="E8" s="17" t="s">
        <v>156</v>
      </c>
      <c r="F8" s="64"/>
      <c r="G8" s="64"/>
      <c r="H8" s="64"/>
    </row>
    <row r="9" spans="1:8" s="33" customFormat="1" ht="33.75" customHeight="1" x14ac:dyDescent="0.25">
      <c r="A9" s="110"/>
      <c r="B9" s="5" t="s">
        <v>178</v>
      </c>
      <c r="C9" s="10" t="s">
        <v>31</v>
      </c>
      <c r="D9" s="11" t="s">
        <v>0</v>
      </c>
      <c r="E9" s="17" t="s">
        <v>280</v>
      </c>
      <c r="F9" s="65"/>
      <c r="G9" s="65"/>
      <c r="H9" s="65"/>
    </row>
    <row r="10" spans="1:8" s="33" customFormat="1" ht="33.75" customHeight="1" x14ac:dyDescent="0.25">
      <c r="A10" s="110"/>
      <c r="B10" s="5" t="s">
        <v>179</v>
      </c>
      <c r="C10" s="10" t="s">
        <v>89</v>
      </c>
      <c r="D10" s="11" t="s">
        <v>267</v>
      </c>
      <c r="E10" s="17" t="s">
        <v>90</v>
      </c>
      <c r="F10" s="65"/>
      <c r="G10" s="65"/>
      <c r="H10" s="65"/>
    </row>
    <row r="11" spans="1:8" s="33" customFormat="1" ht="37.15" customHeight="1" x14ac:dyDescent="0.25">
      <c r="A11" s="110"/>
      <c r="B11" s="5" t="s">
        <v>180</v>
      </c>
      <c r="C11" s="10" t="s">
        <v>199</v>
      </c>
      <c r="D11" s="11" t="s">
        <v>266</v>
      </c>
      <c r="E11" s="17"/>
      <c r="F11" s="65"/>
      <c r="G11" s="65"/>
      <c r="H11" s="65"/>
    </row>
    <row r="12" spans="1:8" s="33" customFormat="1" ht="66.599999999999994" customHeight="1" x14ac:dyDescent="0.25">
      <c r="A12" s="108" t="s">
        <v>157</v>
      </c>
      <c r="B12" s="12" t="s">
        <v>181</v>
      </c>
      <c r="C12" s="7" t="s">
        <v>158</v>
      </c>
      <c r="D12" s="12" t="s">
        <v>273</v>
      </c>
      <c r="E12" s="18" t="s">
        <v>260</v>
      </c>
      <c r="F12" s="65"/>
      <c r="G12" s="65"/>
      <c r="H12" s="65"/>
    </row>
    <row r="13" spans="1:8" s="33" customFormat="1" ht="26.25" customHeight="1" x14ac:dyDescent="0.25">
      <c r="A13" s="108"/>
      <c r="B13" s="6" t="s">
        <v>182</v>
      </c>
      <c r="C13" s="7" t="s">
        <v>159</v>
      </c>
      <c r="D13" s="12">
        <v>0.01</v>
      </c>
      <c r="E13" s="18" t="s">
        <v>28</v>
      </c>
      <c r="F13" s="65"/>
      <c r="G13" s="65"/>
      <c r="H13" s="65"/>
    </row>
    <row r="14" spans="1:8" s="33" customFormat="1" ht="23.25" customHeight="1" x14ac:dyDescent="0.25">
      <c r="A14" s="108"/>
      <c r="B14" s="6" t="s">
        <v>183</v>
      </c>
      <c r="C14" s="7" t="s">
        <v>148</v>
      </c>
      <c r="D14" s="12">
        <v>0.1</v>
      </c>
      <c r="E14" s="18" t="s">
        <v>96</v>
      </c>
      <c r="F14" s="65"/>
      <c r="G14" s="65"/>
      <c r="H14" s="65"/>
    </row>
    <row r="15" spans="1:8" s="33" customFormat="1" ht="21.75" customHeight="1" x14ac:dyDescent="0.25">
      <c r="A15" s="108"/>
      <c r="B15" s="6" t="s">
        <v>184</v>
      </c>
      <c r="C15" s="7" t="s">
        <v>39</v>
      </c>
      <c r="D15" s="12">
        <v>5</v>
      </c>
      <c r="E15" s="18" t="s">
        <v>160</v>
      </c>
      <c r="F15" s="65"/>
      <c r="G15" s="65"/>
      <c r="H15" s="65"/>
    </row>
    <row r="16" spans="1:8" s="33" customFormat="1" ht="21.75" customHeight="1" x14ac:dyDescent="0.25">
      <c r="A16" s="108"/>
      <c r="B16" s="6" t="s">
        <v>185</v>
      </c>
      <c r="C16" s="7" t="s">
        <v>40</v>
      </c>
      <c r="D16" s="12">
        <v>950</v>
      </c>
      <c r="E16" s="18" t="s">
        <v>84</v>
      </c>
      <c r="F16" s="65"/>
      <c r="G16" s="65"/>
      <c r="H16" s="65"/>
    </row>
    <row r="17" spans="1:8" s="33" customFormat="1" ht="36" customHeight="1" x14ac:dyDescent="0.25">
      <c r="A17" s="108"/>
      <c r="B17" s="6" t="s">
        <v>186</v>
      </c>
      <c r="C17" s="7" t="s">
        <v>82</v>
      </c>
      <c r="D17" s="12">
        <v>3</v>
      </c>
      <c r="E17" s="18" t="s">
        <v>27</v>
      </c>
      <c r="F17" s="65"/>
      <c r="G17" s="65"/>
      <c r="H17" s="65"/>
    </row>
    <row r="18" spans="1:8" s="33" customFormat="1" ht="34.5" customHeight="1" x14ac:dyDescent="0.25">
      <c r="A18" s="108"/>
      <c r="B18" s="6" t="s">
        <v>187</v>
      </c>
      <c r="C18" s="7" t="s">
        <v>252</v>
      </c>
      <c r="D18" s="12">
        <v>30</v>
      </c>
      <c r="E18" s="18" t="s">
        <v>27</v>
      </c>
      <c r="F18" s="65"/>
      <c r="G18" s="65"/>
      <c r="H18" s="65"/>
    </row>
    <row r="19" spans="1:8" s="33" customFormat="1" ht="27" customHeight="1" x14ac:dyDescent="0.25">
      <c r="A19" s="141" t="s">
        <v>161</v>
      </c>
      <c r="B19" s="58" t="s">
        <v>188</v>
      </c>
      <c r="C19" s="59" t="s">
        <v>162</v>
      </c>
      <c r="D19" s="60"/>
      <c r="E19" s="61" t="s">
        <v>163</v>
      </c>
      <c r="F19" s="65"/>
      <c r="G19" s="65"/>
      <c r="H19" s="65"/>
    </row>
    <row r="20" spans="1:8" s="33" customFormat="1" ht="23.25" customHeight="1" x14ac:dyDescent="0.25">
      <c r="A20" s="141"/>
      <c r="B20" s="58" t="s">
        <v>189</v>
      </c>
      <c r="C20" s="59" t="s">
        <v>190</v>
      </c>
      <c r="D20" s="60"/>
      <c r="E20" s="61" t="s">
        <v>27</v>
      </c>
      <c r="F20" s="65"/>
      <c r="G20" s="65"/>
      <c r="H20" s="65"/>
    </row>
    <row r="21" spans="1:8" s="33" customFormat="1" ht="24.75" customHeight="1" x14ac:dyDescent="0.25">
      <c r="A21" s="141"/>
      <c r="B21" s="58" t="s">
        <v>191</v>
      </c>
      <c r="C21" s="61" t="s">
        <v>164</v>
      </c>
      <c r="D21" s="60" t="s">
        <v>256</v>
      </c>
      <c r="E21" s="61" t="s">
        <v>165</v>
      </c>
      <c r="F21" s="65"/>
      <c r="G21" s="65"/>
      <c r="H21" s="65"/>
    </row>
    <row r="22" spans="1:8" s="33" customFormat="1" ht="34.5" customHeight="1" x14ac:dyDescent="0.25">
      <c r="A22" s="141"/>
      <c r="B22" s="58" t="s">
        <v>192</v>
      </c>
      <c r="C22" s="61" t="s">
        <v>166</v>
      </c>
      <c r="D22" s="60" t="s">
        <v>262</v>
      </c>
      <c r="E22" s="61" t="s">
        <v>193</v>
      </c>
      <c r="F22" s="65"/>
      <c r="G22" s="65"/>
      <c r="H22" s="65"/>
    </row>
    <row r="23" spans="1:8" s="33" customFormat="1" ht="25.5" customHeight="1" x14ac:dyDescent="0.25">
      <c r="A23" s="141"/>
      <c r="B23" s="58" t="s">
        <v>194</v>
      </c>
      <c r="C23" s="59" t="s">
        <v>167</v>
      </c>
      <c r="D23" s="60">
        <v>50000</v>
      </c>
      <c r="E23" s="61" t="s">
        <v>168</v>
      </c>
      <c r="F23" s="65"/>
      <c r="G23" s="65"/>
      <c r="H23" s="65"/>
    </row>
    <row r="24" spans="1:8" s="47" customFormat="1" ht="24" customHeight="1" x14ac:dyDescent="0.25">
      <c r="A24" s="141"/>
      <c r="B24" s="58" t="s">
        <v>195</v>
      </c>
      <c r="C24" s="59" t="s">
        <v>169</v>
      </c>
      <c r="D24" s="60">
        <v>10</v>
      </c>
      <c r="E24" s="61" t="s">
        <v>27</v>
      </c>
      <c r="F24" s="65"/>
      <c r="G24" s="65"/>
      <c r="H24" s="65"/>
    </row>
    <row r="25" spans="1:8" s="33" customFormat="1" ht="31.9" customHeight="1" x14ac:dyDescent="0.25">
      <c r="A25" s="139"/>
      <c r="B25" s="67"/>
      <c r="C25" s="47"/>
      <c r="D25" s="65"/>
      <c r="E25" s="68"/>
      <c r="F25" s="65"/>
      <c r="G25" s="65"/>
      <c r="H25" s="65"/>
    </row>
    <row r="26" spans="1:8" s="33" customFormat="1" ht="21.6" customHeight="1" x14ac:dyDescent="0.25">
      <c r="A26" s="139"/>
      <c r="B26" s="67"/>
      <c r="C26" s="47"/>
      <c r="D26" s="69"/>
      <c r="E26" s="68"/>
      <c r="F26" s="66"/>
      <c r="G26" s="66"/>
      <c r="H26" s="66"/>
    </row>
    <row r="27" spans="1:8" s="33" customFormat="1" ht="22.9" customHeight="1" x14ac:dyDescent="0.25">
      <c r="A27" s="139"/>
      <c r="B27" s="67"/>
      <c r="C27" s="47"/>
      <c r="D27" s="65"/>
      <c r="E27" s="68"/>
      <c r="F27" s="65"/>
      <c r="G27" s="65"/>
      <c r="H27" s="65"/>
    </row>
  </sheetData>
  <mergeCells count="5">
    <mergeCell ref="A25:A27"/>
    <mergeCell ref="A2:A6"/>
    <mergeCell ref="A7:A11"/>
    <mergeCell ref="A12:A18"/>
    <mergeCell ref="A19:A2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zoomScale="80" zoomScaleNormal="80" workbookViewId="0">
      <pane ySplit="1" topLeftCell="A2" activePane="bottomLeft" state="frozen"/>
      <selection pane="bottomLeft" activeCell="E4" sqref="E4"/>
    </sheetView>
  </sheetViews>
  <sheetFormatPr defaultColWidth="9.140625" defaultRowHeight="15" x14ac:dyDescent="0.25"/>
  <cols>
    <col min="1" max="1" width="30.5703125" style="34" customWidth="1"/>
    <col min="2" max="2" width="17" style="34" customWidth="1"/>
    <col min="3" max="3" width="52" style="34" customWidth="1"/>
    <col min="4" max="4" width="76.42578125" style="34" customWidth="1"/>
    <col min="5" max="5" width="66.85546875" style="34" customWidth="1"/>
    <col min="6" max="6" width="41.28515625" style="34" customWidth="1"/>
    <col min="7" max="7" width="47" style="34" customWidth="1"/>
    <col min="8" max="8" width="49.28515625" style="34" customWidth="1"/>
    <col min="9" max="16384" width="9.140625" style="34"/>
  </cols>
  <sheetData>
    <row r="1" spans="1:8" s="35" customFormat="1" ht="40.5" x14ac:dyDescent="0.25">
      <c r="A1" s="36"/>
      <c r="B1" s="14" t="s">
        <v>37</v>
      </c>
      <c r="C1" s="14" t="s">
        <v>36</v>
      </c>
      <c r="D1" s="16" t="s">
        <v>4</v>
      </c>
      <c r="E1" s="23" t="s">
        <v>35</v>
      </c>
      <c r="F1" s="15" t="s">
        <v>5</v>
      </c>
      <c r="G1" s="15" t="s">
        <v>6</v>
      </c>
      <c r="H1" s="15" t="s">
        <v>7</v>
      </c>
    </row>
    <row r="2" spans="1:8" s="33" customFormat="1" ht="30" customHeight="1" x14ac:dyDescent="0.25">
      <c r="A2" s="110" t="s">
        <v>34</v>
      </c>
      <c r="B2" s="5" t="s">
        <v>14</v>
      </c>
      <c r="C2" s="10" t="s">
        <v>38</v>
      </c>
      <c r="D2" s="11" t="s">
        <v>266</v>
      </c>
      <c r="E2" s="17"/>
      <c r="F2" s="11"/>
      <c r="G2" s="11"/>
      <c r="H2" s="11"/>
    </row>
    <row r="3" spans="1:8" s="33" customFormat="1" ht="34.5" customHeight="1" x14ac:dyDescent="0.25">
      <c r="A3" s="110"/>
      <c r="B3" s="5" t="s">
        <v>15</v>
      </c>
      <c r="C3" s="10" t="s">
        <v>33</v>
      </c>
      <c r="D3" s="11" t="s">
        <v>81</v>
      </c>
      <c r="E3" s="17" t="s">
        <v>98</v>
      </c>
      <c r="F3" s="11"/>
      <c r="G3" s="11"/>
      <c r="H3" s="11"/>
    </row>
    <row r="4" spans="1:8" s="33" customFormat="1" ht="35.450000000000003" customHeight="1" x14ac:dyDescent="0.25">
      <c r="A4" s="110"/>
      <c r="B4" s="5" t="s">
        <v>16</v>
      </c>
      <c r="C4" s="10" t="s">
        <v>31</v>
      </c>
      <c r="D4" s="11" t="s">
        <v>0</v>
      </c>
      <c r="E4" s="17" t="s">
        <v>279</v>
      </c>
      <c r="F4" s="11"/>
      <c r="G4" s="11"/>
      <c r="H4" s="11"/>
    </row>
    <row r="5" spans="1:8" s="33" customFormat="1" ht="36.75" customHeight="1" x14ac:dyDescent="0.25">
      <c r="A5" s="110"/>
      <c r="B5" s="5" t="s">
        <v>17</v>
      </c>
      <c r="C5" s="10" t="s">
        <v>89</v>
      </c>
      <c r="D5" s="11" t="s">
        <v>267</v>
      </c>
      <c r="E5" s="17" t="s">
        <v>90</v>
      </c>
      <c r="F5" s="11"/>
      <c r="G5" s="11"/>
      <c r="H5" s="11"/>
    </row>
    <row r="6" spans="1:8" s="33" customFormat="1" ht="38.25" customHeight="1" x14ac:dyDescent="0.25">
      <c r="A6" s="110"/>
      <c r="B6" s="5" t="s">
        <v>18</v>
      </c>
      <c r="C6" s="10" t="s">
        <v>30</v>
      </c>
      <c r="D6" s="11" t="s">
        <v>266</v>
      </c>
      <c r="E6" s="17" t="s">
        <v>101</v>
      </c>
      <c r="F6" s="11"/>
      <c r="G6" s="11"/>
      <c r="H6" s="11"/>
    </row>
    <row r="7" spans="1:8" s="37" customFormat="1" ht="27.75" customHeight="1" x14ac:dyDescent="0.25">
      <c r="A7" s="142" t="s">
        <v>143</v>
      </c>
      <c r="B7" s="50" t="s">
        <v>135</v>
      </c>
      <c r="C7" s="51" t="s">
        <v>144</v>
      </c>
      <c r="D7" s="50" t="s">
        <v>205</v>
      </c>
      <c r="E7" s="52" t="s">
        <v>221</v>
      </c>
      <c r="F7" s="53"/>
      <c r="G7" s="53"/>
      <c r="H7" s="53"/>
    </row>
    <row r="8" spans="1:8" s="37" customFormat="1" ht="35.450000000000003" customHeight="1" x14ac:dyDescent="0.25">
      <c r="A8" s="143"/>
      <c r="B8" s="50" t="s">
        <v>136</v>
      </c>
      <c r="C8" s="51" t="s">
        <v>145</v>
      </c>
      <c r="D8" s="50" t="s">
        <v>206</v>
      </c>
      <c r="E8" s="52" t="s">
        <v>222</v>
      </c>
      <c r="F8" s="53"/>
      <c r="G8" s="53"/>
      <c r="H8" s="53"/>
    </row>
    <row r="9" spans="1:8" s="37" customFormat="1" ht="33" customHeight="1" x14ac:dyDescent="0.25">
      <c r="A9" s="143"/>
      <c r="B9" s="50" t="s">
        <v>137</v>
      </c>
      <c r="C9" s="51" t="s">
        <v>149</v>
      </c>
      <c r="D9" s="50">
        <v>0.1</v>
      </c>
      <c r="E9" s="52" t="s">
        <v>223</v>
      </c>
      <c r="F9" s="53"/>
      <c r="G9" s="53"/>
      <c r="H9" s="53"/>
    </row>
    <row r="10" spans="1:8" s="37" customFormat="1" ht="32.25" customHeight="1" x14ac:dyDescent="0.25">
      <c r="A10" s="143"/>
      <c r="B10" s="50" t="s">
        <v>138</v>
      </c>
      <c r="C10" s="51" t="s">
        <v>126</v>
      </c>
      <c r="D10" s="50" t="s">
        <v>142</v>
      </c>
      <c r="E10" s="52" t="s">
        <v>99</v>
      </c>
      <c r="F10" s="53"/>
      <c r="G10" s="53"/>
      <c r="H10" s="53"/>
    </row>
    <row r="11" spans="1:8" s="37" customFormat="1" ht="27.75" customHeight="1" x14ac:dyDescent="0.25">
      <c r="A11" s="143"/>
      <c r="B11" s="50" t="s">
        <v>139</v>
      </c>
      <c r="C11" s="51" t="s">
        <v>238</v>
      </c>
      <c r="D11" s="54">
        <v>5.0000000000000001E-3</v>
      </c>
      <c r="E11" s="52" t="s">
        <v>224</v>
      </c>
      <c r="F11" s="55" t="s">
        <v>128</v>
      </c>
      <c r="G11" s="55" t="s">
        <v>129</v>
      </c>
      <c r="H11" s="55" t="s">
        <v>130</v>
      </c>
    </row>
    <row r="12" spans="1:8" s="37" customFormat="1" ht="94.15" customHeight="1" x14ac:dyDescent="0.25">
      <c r="A12" s="143"/>
      <c r="B12" s="50" t="s">
        <v>140</v>
      </c>
      <c r="C12" s="51" t="s">
        <v>113</v>
      </c>
      <c r="D12" s="50" t="s">
        <v>204</v>
      </c>
      <c r="E12" s="52" t="s">
        <v>239</v>
      </c>
      <c r="F12" s="56"/>
      <c r="G12" s="56"/>
      <c r="H12" s="56"/>
    </row>
    <row r="13" spans="1:8" s="37" customFormat="1" ht="53.25" customHeight="1" x14ac:dyDescent="0.25">
      <c r="A13" s="143"/>
      <c r="B13" s="50" t="s">
        <v>141</v>
      </c>
      <c r="C13" s="51" t="s">
        <v>265</v>
      </c>
      <c r="D13" s="50" t="s">
        <v>274</v>
      </c>
      <c r="E13" s="52" t="s">
        <v>275</v>
      </c>
      <c r="F13" s="56"/>
      <c r="G13" s="56"/>
      <c r="H13" s="56"/>
    </row>
    <row r="14" spans="1:8" s="37" customFormat="1" ht="26.25" customHeight="1" x14ac:dyDescent="0.25">
      <c r="A14" s="143"/>
      <c r="B14" s="50" t="s">
        <v>146</v>
      </c>
      <c r="C14" s="51" t="s">
        <v>102</v>
      </c>
      <c r="D14" s="50">
        <v>0.01</v>
      </c>
      <c r="E14" s="57" t="s">
        <v>28</v>
      </c>
      <c r="F14" s="56"/>
      <c r="G14" s="56"/>
      <c r="H14" s="56"/>
    </row>
    <row r="15" spans="1:8" s="37" customFormat="1" ht="26.25" customHeight="1" x14ac:dyDescent="0.25">
      <c r="A15" s="143"/>
      <c r="B15" s="50" t="s">
        <v>147</v>
      </c>
      <c r="C15" s="51" t="s">
        <v>232</v>
      </c>
      <c r="D15" s="50">
        <v>30</v>
      </c>
      <c r="E15" s="57" t="s">
        <v>32</v>
      </c>
      <c r="F15" s="56"/>
      <c r="G15" s="56"/>
      <c r="H15" s="56"/>
    </row>
    <row r="16" spans="1:8" s="37" customFormat="1" ht="26.25" customHeight="1" x14ac:dyDescent="0.25">
      <c r="A16" s="143"/>
      <c r="B16" s="50" t="s">
        <v>150</v>
      </c>
      <c r="C16" s="51" t="s">
        <v>151</v>
      </c>
      <c r="D16" s="50" t="s">
        <v>24</v>
      </c>
      <c r="E16" s="57" t="s">
        <v>119</v>
      </c>
      <c r="F16" s="56"/>
      <c r="G16" s="56"/>
      <c r="H16" s="56"/>
    </row>
    <row r="17" spans="1:8" s="37" customFormat="1" ht="26.25" customHeight="1" x14ac:dyDescent="0.25">
      <c r="A17" s="144"/>
      <c r="B17" s="50" t="s">
        <v>272</v>
      </c>
      <c r="C17" s="51" t="s">
        <v>152</v>
      </c>
      <c r="D17" s="50" t="s">
        <v>24</v>
      </c>
      <c r="E17" s="57" t="s">
        <v>119</v>
      </c>
      <c r="F17" s="56"/>
      <c r="G17" s="56"/>
      <c r="H17" s="56"/>
    </row>
  </sheetData>
  <mergeCells count="2">
    <mergeCell ref="A7:A17"/>
    <mergeCell ref="A2:A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parameters</vt:lpstr>
      <vt:lpstr>enumerated_chemical_space</vt:lpstr>
      <vt:lpstr>formula_source</vt:lpstr>
      <vt:lpstr>score_function_optimization</vt:lpstr>
      <vt:lpstr>profile_visualization</vt:lpstr>
    </vt:vector>
  </TitlesOfParts>
  <Company>The Mount Sinai Health System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Fakouri-baygi, Sadjad</dc:creator>
  <cp:lastModifiedBy>Fakouri-baygi, Sadjad</cp:lastModifiedBy>
  <dcterms:created xsi:type="dcterms:W3CDTF">2021-01-22T21:06:33Z</dcterms:created>
  <dcterms:modified xsi:type="dcterms:W3CDTF">2022-05-30T00:54:31Z</dcterms:modified>
</cp:coreProperties>
</file>